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\Desktop\"/>
    </mc:Choice>
  </mc:AlternateContent>
  <bookViews>
    <workbookView xWindow="0" yWindow="0" windowWidth="18570" windowHeight="5565" tabRatio="943" firstSheet="22" activeTab="22"/>
  </bookViews>
  <sheets>
    <sheet name="ISCRIZIONI" sheetId="35" r:id="rId1"/>
    <sheet name="50mt" sheetId="3" state="hidden" r:id="rId2"/>
    <sheet name="60mt" sheetId="34" state="hidden" r:id="rId3"/>
    <sheet name="60HS" sheetId="4" r:id="rId4"/>
    <sheet name="80mt" sheetId="5" state="hidden" r:id="rId5"/>
    <sheet name="80HS" sheetId="26" state="hidden" r:id="rId6"/>
    <sheet name="100mt" sheetId="28" state="hidden" r:id="rId7"/>
    <sheet name="100HS" sheetId="27" state="hidden" r:id="rId8"/>
    <sheet name="200mt" sheetId="6" r:id="rId9"/>
    <sheet name="300mt" sheetId="7" state="hidden" r:id="rId10"/>
    <sheet name="400mt" sheetId="8" r:id="rId11"/>
    <sheet name="600mt" sheetId="9" r:id="rId12"/>
    <sheet name="800mt" sheetId="10" r:id="rId13"/>
    <sheet name="1000mt" sheetId="31" r:id="rId14"/>
    <sheet name="1500mt" sheetId="11" r:id="rId15"/>
    <sheet name="2000mt" sheetId="33" state="hidden" r:id="rId16"/>
    <sheet name="3000mt" sheetId="32" r:id="rId17"/>
    <sheet name="5000mt" sheetId="12" r:id="rId18"/>
    <sheet name="marcia 2Km" sheetId="13" state="hidden" r:id="rId19"/>
    <sheet name="vortex" sheetId="22" state="hidden" r:id="rId20"/>
    <sheet name="disco" sheetId="29" state="hidden" r:id="rId21"/>
    <sheet name="peso" sheetId="15" r:id="rId22"/>
    <sheet name="giavellotto" sheetId="14" r:id="rId23"/>
    <sheet name="alto" sheetId="16" r:id="rId24"/>
    <sheet name="triplo" sheetId="21" state="hidden" r:id="rId25"/>
    <sheet name="lungo" sheetId="17" r:id="rId26"/>
    <sheet name="classifica finale" sheetId="20" r:id="rId27"/>
    <sheet name="categorie" sheetId="19" r:id="rId28"/>
    <sheet name="punteggi" sheetId="18" r:id="rId29"/>
    <sheet name="STAFFETTE" sheetId="30" r:id="rId30"/>
  </sheets>
  <definedNames>
    <definedName name="_xlnm._FilterDatabase" localSheetId="13" hidden="1">'1000mt'!$A$48:$O$48</definedName>
    <definedName name="_xlnm._FilterDatabase" localSheetId="7" hidden="1">'100HS'!$A$4:$N$4</definedName>
    <definedName name="_xlnm._FilterDatabase" localSheetId="6" hidden="1">'100mt'!$A$4:$N$4</definedName>
    <definedName name="_xlnm._FilterDatabase" localSheetId="14" hidden="1">'1500mt'!$A$4:$O$4</definedName>
    <definedName name="_xlnm._FilterDatabase" localSheetId="15" hidden="1">'2000mt'!$A$4:$N$4</definedName>
    <definedName name="_xlnm._FilterDatabase" localSheetId="8" hidden="1">'200mt'!$A$101:$N$101</definedName>
    <definedName name="_xlnm._FilterDatabase" localSheetId="16" hidden="1">'3000mt'!$A$16:$N$16</definedName>
    <definedName name="_xlnm._FilterDatabase" localSheetId="9" hidden="1">'300mt'!$A$4:$N$4</definedName>
    <definedName name="_xlnm._FilterDatabase" localSheetId="10" hidden="1">'400mt'!$A$14:$N$14</definedName>
    <definedName name="_xlnm._FilterDatabase" localSheetId="17" hidden="1">'5000mt'!$A$4:$N$4</definedName>
    <definedName name="_xlnm._FilterDatabase" localSheetId="1" hidden="1">'50mt'!$A$4:$N$4</definedName>
    <definedName name="_xlnm._FilterDatabase" localSheetId="11" hidden="1">'600mt'!$A$32:$N$32</definedName>
    <definedName name="_xlnm._FilterDatabase" localSheetId="3" hidden="1">'60HS'!$A$51:$N$52</definedName>
    <definedName name="_xlnm._FilterDatabase" localSheetId="2" hidden="1">'60mt'!$A$4:$N$4</definedName>
    <definedName name="_xlnm._FilterDatabase" localSheetId="12" hidden="1">'800mt'!$A$4:$N$4</definedName>
    <definedName name="_xlnm._FilterDatabase" localSheetId="5" hidden="1">'80HS'!$A$4:$N$4</definedName>
    <definedName name="_xlnm._FilterDatabase" localSheetId="4" hidden="1">'80mt'!#REF!</definedName>
    <definedName name="_xlnm._FilterDatabase" localSheetId="23" hidden="1">alto!$A$91:$N$91</definedName>
    <definedName name="_xlnm._FilterDatabase" localSheetId="26" hidden="1">'classifica finale'!$B$1:$AC$1</definedName>
    <definedName name="_xlnm._FilterDatabase" localSheetId="20" hidden="1">disco!$A$4:$N$4</definedName>
    <definedName name="_xlnm._FilterDatabase" localSheetId="22" hidden="1">giavellotto!$A$83:$N$83</definedName>
    <definedName name="_xlnm._FilterDatabase" localSheetId="25" hidden="1">lungo!$A$4:$N$4</definedName>
    <definedName name="_xlnm._FilterDatabase" localSheetId="18" hidden="1">'marcia 2Km'!$A$4:$N$4</definedName>
    <definedName name="_xlnm._FilterDatabase" localSheetId="21" hidden="1">peso!$A$15:$O$15</definedName>
    <definedName name="_xlnm._FilterDatabase" localSheetId="29" hidden="1">STAFFETTE!$A$53:$H$53</definedName>
    <definedName name="_xlnm._FilterDatabase" localSheetId="24" hidden="1">triplo!$A$4:$N$4</definedName>
    <definedName name="_xlnm._FilterDatabase" localSheetId="19" hidden="1">vortex!$A$4:$N$4</definedName>
    <definedName name="_xlnm.Print_Area" localSheetId="13">'1000mt'!$A$45:$O$63</definedName>
    <definedName name="_xlnm.Print_Area" localSheetId="14">'1500mt'!$A$1:$O$26</definedName>
    <definedName name="_xlnm.Print_Area" localSheetId="8">'200mt'!$A$98:$N$105</definedName>
    <definedName name="_xlnm.Print_Area" localSheetId="16">'3000mt'!$A$13:$N$19</definedName>
    <definedName name="_xlnm.Print_Area" localSheetId="10">'400mt'!$A$11:$N$26</definedName>
    <definedName name="_xlnm.Print_Area" localSheetId="17">'5000mt'!$A$6:$N$19</definedName>
    <definedName name="_xlnm.Print_Area" localSheetId="11">'600mt'!$A$1:$N$26</definedName>
    <definedName name="_xlnm.Print_Area" localSheetId="3">'60HS'!$A$48:$N$73</definedName>
    <definedName name="_xlnm.Print_Area" localSheetId="12">'800mt'!$A$1:$N$16</definedName>
    <definedName name="_xlnm.Print_Area" localSheetId="23">alto!$A$67:$N$88</definedName>
    <definedName name="_xlnm.Print_Area" localSheetId="20">disco!$A$19:$M$30</definedName>
    <definedName name="_xlnm.Print_Area" localSheetId="22">giavellotto!$A$80:$N$90</definedName>
    <definedName name="_xlnm.Print_Area" localSheetId="25">lungo!$A$59:$N$80</definedName>
    <definedName name="_xlnm.Print_Area" localSheetId="21">peso!$A$70:$O$96</definedName>
    <definedName name="_xlnm.Print_Area" localSheetId="29">STAFFETTE!$A$115:$H$149</definedName>
    <definedName name="_xlnm.Print_Area" localSheetId="24">triplo!$A$12:$N$14</definedName>
    <definedName name="_xlnm.Print_Area" localSheetId="19">vortex!$A$1:$N$4</definedName>
  </definedNames>
  <calcPr calcId="152511"/>
</workbook>
</file>

<file path=xl/calcChain.xml><?xml version="1.0" encoding="utf-8"?>
<calcChain xmlns="http://schemas.openxmlformats.org/spreadsheetml/2006/main">
  <c r="AH4" i="35" l="1"/>
  <c r="AI4" i="35"/>
  <c r="AH5" i="35"/>
  <c r="AI5" i="35"/>
  <c r="AH6" i="35"/>
  <c r="AI6" i="35"/>
  <c r="AH7" i="35"/>
  <c r="AI7" i="35"/>
  <c r="AH8" i="35"/>
  <c r="AI8" i="35"/>
  <c r="AH9" i="35"/>
  <c r="AI9" i="35"/>
  <c r="AH10" i="35"/>
  <c r="AI10" i="35"/>
  <c r="AH11" i="35"/>
  <c r="AI11" i="35"/>
  <c r="AH12" i="35"/>
  <c r="AI12" i="35"/>
  <c r="AH13" i="35"/>
  <c r="AI13" i="35"/>
  <c r="AH14" i="35"/>
  <c r="AI14" i="35"/>
  <c r="AH15" i="35"/>
  <c r="AI15" i="35"/>
  <c r="AH16" i="35"/>
  <c r="AI16" i="35"/>
  <c r="AH17" i="35"/>
  <c r="AI17" i="35"/>
  <c r="AH18" i="35"/>
  <c r="AI18" i="35"/>
  <c r="AH19" i="35"/>
  <c r="AI19" i="35"/>
  <c r="AH20" i="35"/>
  <c r="AI20" i="35"/>
  <c r="AH21" i="35"/>
  <c r="AI21" i="35"/>
  <c r="AH22" i="35"/>
  <c r="AI22" i="35"/>
  <c r="AH23" i="35"/>
  <c r="AI23" i="35"/>
  <c r="AH24" i="35"/>
  <c r="AI24" i="35"/>
  <c r="AH25" i="35"/>
  <c r="AI25" i="35"/>
  <c r="AH26" i="35"/>
  <c r="AI26" i="35"/>
  <c r="AH27" i="35"/>
  <c r="AI27" i="35"/>
  <c r="AH28" i="35"/>
  <c r="AI28" i="35"/>
  <c r="AH29" i="35"/>
  <c r="AI29" i="35"/>
  <c r="AH30" i="35"/>
  <c r="AI30" i="35"/>
  <c r="AH31" i="35"/>
  <c r="AI31" i="35"/>
  <c r="AH32" i="35"/>
  <c r="AI32" i="35"/>
  <c r="AH33" i="35"/>
  <c r="AI33" i="35"/>
  <c r="AH34" i="35"/>
  <c r="AI34" i="35"/>
  <c r="AH35" i="35"/>
  <c r="AI35" i="35"/>
  <c r="AH36" i="35"/>
  <c r="AI36" i="35"/>
  <c r="AH37" i="35"/>
  <c r="AI37" i="35"/>
  <c r="AH38" i="35"/>
  <c r="AI38" i="35"/>
  <c r="AH39" i="35"/>
  <c r="AI39" i="35"/>
  <c r="AH40" i="35"/>
  <c r="AI40" i="35"/>
  <c r="AH41" i="35"/>
  <c r="AI41" i="35"/>
  <c r="AH42" i="35"/>
  <c r="AI42" i="35"/>
  <c r="AH43" i="35"/>
  <c r="AI43" i="35"/>
  <c r="AH44" i="35"/>
  <c r="AI44" i="35"/>
  <c r="AH45" i="35"/>
  <c r="AI45" i="35"/>
  <c r="AH46" i="35"/>
  <c r="AI46" i="35"/>
  <c r="AH47" i="35"/>
  <c r="AI47" i="35"/>
  <c r="AH48" i="35"/>
  <c r="AI48" i="35"/>
  <c r="AH49" i="35"/>
  <c r="AI49" i="35"/>
  <c r="AH50" i="35"/>
  <c r="AI50" i="35"/>
  <c r="AH51" i="35"/>
  <c r="AI51" i="35"/>
  <c r="AH52" i="35"/>
  <c r="AI52" i="35"/>
  <c r="AH53" i="35"/>
  <c r="AI53" i="35"/>
  <c r="AH54" i="35"/>
  <c r="AI54" i="35"/>
  <c r="AH55" i="35"/>
  <c r="AI55" i="35"/>
  <c r="AH56" i="35"/>
  <c r="AI56" i="35"/>
  <c r="AH57" i="35"/>
  <c r="AI57" i="35"/>
  <c r="AH58" i="35"/>
  <c r="AI58" i="35"/>
  <c r="AH59" i="35"/>
  <c r="AI59" i="35"/>
  <c r="AH60" i="35"/>
  <c r="AI60" i="35"/>
  <c r="AH61" i="35"/>
  <c r="AI61" i="35"/>
  <c r="AH62" i="35"/>
  <c r="AI62" i="35"/>
  <c r="AH63" i="35"/>
  <c r="AI63" i="35"/>
  <c r="AH64" i="35"/>
  <c r="AI64" i="35"/>
  <c r="AH65" i="35"/>
  <c r="AI65" i="35"/>
  <c r="AH66" i="35"/>
  <c r="AI66" i="35"/>
  <c r="AH67" i="35"/>
  <c r="AI67" i="35"/>
  <c r="AH68" i="35"/>
  <c r="AI68" i="35"/>
  <c r="AH69" i="35"/>
  <c r="AI69" i="35"/>
  <c r="AH70" i="35"/>
  <c r="AI70" i="35"/>
  <c r="AH71" i="35"/>
  <c r="AI71" i="35"/>
  <c r="AH72" i="35"/>
  <c r="AI72" i="35"/>
  <c r="AH73" i="35"/>
  <c r="AI73" i="35"/>
  <c r="AH74" i="35"/>
  <c r="AI74" i="35"/>
  <c r="AH75" i="35"/>
  <c r="AI75" i="35"/>
  <c r="AH76" i="35"/>
  <c r="AI76" i="35"/>
  <c r="AH77" i="35"/>
  <c r="AI77" i="35"/>
  <c r="AH78" i="35"/>
  <c r="AI78" i="35"/>
  <c r="AH79" i="35"/>
  <c r="AI79" i="35"/>
  <c r="AH80" i="35"/>
  <c r="AI80" i="35"/>
  <c r="AH81" i="35"/>
  <c r="AI81" i="35"/>
  <c r="AH82" i="35"/>
  <c r="AI82" i="35"/>
  <c r="AH83" i="35"/>
  <c r="AI83" i="35"/>
  <c r="AH84" i="35"/>
  <c r="AI84" i="35"/>
  <c r="AH85" i="35"/>
  <c r="AI85" i="35"/>
  <c r="AH86" i="35"/>
  <c r="AI86" i="35"/>
  <c r="AH87" i="35"/>
  <c r="AI87" i="35"/>
  <c r="AH88" i="35"/>
  <c r="AI88" i="35"/>
  <c r="AH89" i="35"/>
  <c r="AI89" i="35"/>
  <c r="AH90" i="35"/>
  <c r="AI90" i="35"/>
  <c r="AH91" i="35"/>
  <c r="AI91" i="35"/>
  <c r="AH92" i="35"/>
  <c r="AI92" i="35"/>
  <c r="AH93" i="35"/>
  <c r="AI93" i="35"/>
  <c r="AH94" i="35"/>
  <c r="AI94" i="35"/>
  <c r="AH95" i="35"/>
  <c r="AI95" i="35"/>
  <c r="AH96" i="35"/>
  <c r="AI96" i="35"/>
  <c r="AH97" i="35"/>
  <c r="AI97" i="35"/>
  <c r="AH98" i="35"/>
  <c r="AI98" i="35"/>
  <c r="AH99" i="35"/>
  <c r="AI99" i="35"/>
  <c r="AH100" i="35"/>
  <c r="AI100" i="35"/>
  <c r="AH101" i="35"/>
  <c r="AI101" i="35"/>
  <c r="AH102" i="35"/>
  <c r="AI102" i="35"/>
  <c r="AH103" i="35"/>
  <c r="AI103" i="35"/>
  <c r="AH104" i="35"/>
  <c r="AI104" i="35"/>
  <c r="AH105" i="35"/>
  <c r="AI105" i="35"/>
  <c r="AH106" i="35"/>
  <c r="AI106" i="35"/>
  <c r="AH107" i="35"/>
  <c r="AI107" i="35"/>
  <c r="AH108" i="35"/>
  <c r="AI108" i="35"/>
  <c r="AH109" i="35"/>
  <c r="AI109" i="35"/>
  <c r="AH110" i="35"/>
  <c r="AI110" i="35"/>
  <c r="AH111" i="35"/>
  <c r="AI111" i="35"/>
  <c r="AH112" i="35"/>
  <c r="AI112" i="35"/>
  <c r="AH113" i="35"/>
  <c r="AI113" i="35"/>
  <c r="AH114" i="35"/>
  <c r="AI114" i="35"/>
  <c r="AH115" i="35"/>
  <c r="AI115" i="35"/>
  <c r="AH116" i="35"/>
  <c r="AI116" i="35"/>
  <c r="AH117" i="35"/>
  <c r="AI117" i="35"/>
  <c r="AH118" i="35"/>
  <c r="AI118" i="35"/>
  <c r="AH119" i="35"/>
  <c r="AI119" i="35"/>
  <c r="AH120" i="35"/>
  <c r="AI120" i="35"/>
  <c r="AH121" i="35"/>
  <c r="AI121" i="35"/>
  <c r="AH122" i="35"/>
  <c r="AI122" i="35"/>
  <c r="AH123" i="35"/>
  <c r="AI123" i="35"/>
  <c r="AH124" i="35"/>
  <c r="AI124" i="35"/>
  <c r="AH125" i="35"/>
  <c r="AI125" i="35"/>
  <c r="AH126" i="35"/>
  <c r="AI126" i="35"/>
  <c r="AH127" i="35"/>
  <c r="AI127" i="35"/>
  <c r="AH128" i="35"/>
  <c r="AI128" i="35"/>
  <c r="AH129" i="35"/>
  <c r="AI129" i="35"/>
  <c r="AH130" i="35"/>
  <c r="AI130" i="35"/>
  <c r="AH131" i="35"/>
  <c r="AI131" i="35"/>
  <c r="AH132" i="35"/>
  <c r="AI132" i="35"/>
  <c r="AH133" i="35"/>
  <c r="AI133" i="35"/>
  <c r="AH134" i="35"/>
  <c r="AI134" i="35"/>
  <c r="AH135" i="35"/>
  <c r="AI135" i="35"/>
  <c r="AH136" i="35"/>
  <c r="AI136" i="35"/>
  <c r="AH137" i="35"/>
  <c r="AI137" i="35"/>
  <c r="AH138" i="35"/>
  <c r="AI138" i="35"/>
  <c r="AH139" i="35"/>
  <c r="AI139" i="35"/>
  <c r="AH140" i="35"/>
  <c r="AI140" i="35"/>
  <c r="AH141" i="35"/>
  <c r="AI141" i="35"/>
  <c r="AH142" i="35"/>
  <c r="AI142" i="35"/>
  <c r="AH143" i="35"/>
  <c r="AI143" i="35"/>
  <c r="AH144" i="35"/>
  <c r="AI144" i="35"/>
  <c r="AH145" i="35"/>
  <c r="AI145" i="35"/>
  <c r="AH146" i="35"/>
  <c r="AI146" i="35"/>
  <c r="AH147" i="35"/>
  <c r="AI147" i="35"/>
  <c r="AH148" i="35"/>
  <c r="AI148" i="35"/>
  <c r="AH149" i="35"/>
  <c r="AI149" i="35"/>
  <c r="AH150" i="35"/>
  <c r="AI150" i="35"/>
  <c r="AH151" i="35"/>
  <c r="AI151" i="35"/>
  <c r="AH152" i="35"/>
  <c r="AI152" i="35"/>
  <c r="AH153" i="35"/>
  <c r="AI153" i="35"/>
  <c r="AH154" i="35"/>
  <c r="AI154" i="35"/>
  <c r="AH155" i="35"/>
  <c r="AI155" i="35"/>
  <c r="AH156" i="35"/>
  <c r="AI156" i="35"/>
  <c r="AH157" i="35"/>
  <c r="AI157" i="35"/>
  <c r="AH158" i="35"/>
  <c r="AI158" i="35"/>
  <c r="AH159" i="35"/>
  <c r="AI159" i="35"/>
  <c r="AH160" i="35"/>
  <c r="AI160" i="35"/>
  <c r="AH161" i="35"/>
  <c r="AI161" i="35"/>
  <c r="AH162" i="35"/>
  <c r="AI162" i="35"/>
  <c r="AH163" i="35"/>
  <c r="AI163" i="35"/>
  <c r="AH164" i="35"/>
  <c r="AI164" i="35"/>
  <c r="AH165" i="35"/>
  <c r="AI165" i="35"/>
  <c r="AH166" i="35"/>
  <c r="AI166" i="35"/>
  <c r="AH167" i="35"/>
  <c r="AI167" i="35"/>
  <c r="AH168" i="35"/>
  <c r="AI168" i="35"/>
  <c r="AH169" i="35"/>
  <c r="AI169" i="35"/>
  <c r="AH170" i="35"/>
  <c r="AI170" i="35"/>
  <c r="AH171" i="35"/>
  <c r="AI171" i="35"/>
  <c r="AH172" i="35"/>
  <c r="AI172" i="35"/>
  <c r="AH173" i="35"/>
  <c r="AI173" i="35"/>
  <c r="AH174" i="35"/>
  <c r="AI174" i="35"/>
  <c r="AH175" i="35"/>
  <c r="AI175" i="35"/>
  <c r="AH176" i="35"/>
  <c r="AI176" i="35"/>
  <c r="AH177" i="35"/>
  <c r="AI177" i="35"/>
  <c r="AH178" i="35"/>
  <c r="AI178" i="35"/>
  <c r="AH179" i="35"/>
  <c r="AI179" i="35"/>
  <c r="AH180" i="35"/>
  <c r="AI180" i="35"/>
  <c r="AH181" i="35"/>
  <c r="AI181" i="35"/>
  <c r="AH182" i="35"/>
  <c r="AI182" i="35"/>
  <c r="AH183" i="35"/>
  <c r="AI183" i="35"/>
  <c r="AH184" i="35"/>
  <c r="AI184" i="35"/>
  <c r="AH185" i="35"/>
  <c r="AI185" i="35"/>
  <c r="AH186" i="35"/>
  <c r="AI186" i="35"/>
  <c r="AH187" i="35"/>
  <c r="AI187" i="35"/>
  <c r="AH188" i="35"/>
  <c r="AI188" i="35"/>
  <c r="AH189" i="35"/>
  <c r="AI189" i="35"/>
  <c r="AH190" i="35"/>
  <c r="AI190" i="35"/>
  <c r="AH191" i="35"/>
  <c r="AI191" i="35"/>
  <c r="AH192" i="35"/>
  <c r="AI192" i="35"/>
  <c r="AH193" i="35"/>
  <c r="AI193" i="35"/>
  <c r="AH194" i="35"/>
  <c r="AI194" i="35"/>
  <c r="AH195" i="35"/>
  <c r="AI195" i="35"/>
  <c r="AH196" i="35"/>
  <c r="AI196" i="35"/>
  <c r="AH197" i="35"/>
  <c r="AI197" i="35"/>
  <c r="AH198" i="35"/>
  <c r="AI198" i="35"/>
  <c r="AH199" i="35"/>
  <c r="AI199" i="35"/>
  <c r="AH200" i="35"/>
  <c r="AI200" i="35"/>
  <c r="AH201" i="35"/>
  <c r="AI201" i="35"/>
  <c r="AH202" i="35"/>
  <c r="AI202" i="35"/>
  <c r="AH203" i="35"/>
  <c r="AI203" i="35"/>
  <c r="AH204" i="35"/>
  <c r="AI204" i="35"/>
  <c r="AH205" i="35"/>
  <c r="AI205" i="35"/>
  <c r="AH206" i="35"/>
  <c r="AI206" i="35"/>
  <c r="AH207" i="35"/>
  <c r="AI207" i="35"/>
  <c r="AH208" i="35"/>
  <c r="AI208" i="35"/>
  <c r="AH209" i="35"/>
  <c r="AI209" i="35"/>
  <c r="AH210" i="35"/>
  <c r="AI210" i="35"/>
  <c r="AH211" i="35"/>
  <c r="AI211" i="35"/>
  <c r="AH212" i="35"/>
  <c r="AI212" i="35"/>
  <c r="AH213" i="35"/>
  <c r="AI213" i="35"/>
  <c r="AH214" i="35"/>
  <c r="AI214" i="35"/>
  <c r="AH215" i="35"/>
  <c r="AI215" i="35"/>
  <c r="AH216" i="35"/>
  <c r="AI216" i="35"/>
  <c r="AH217" i="35"/>
  <c r="AI217" i="35"/>
  <c r="AH218" i="35"/>
  <c r="AI218" i="35"/>
  <c r="AH219" i="35"/>
  <c r="AI219" i="35"/>
  <c r="AH220" i="35"/>
  <c r="AI220" i="35"/>
  <c r="AH221" i="35"/>
  <c r="AI221" i="35"/>
  <c r="AH222" i="35"/>
  <c r="AI222" i="35"/>
  <c r="AH223" i="35"/>
  <c r="AI223" i="35"/>
  <c r="AH224" i="35"/>
  <c r="AI224" i="35"/>
  <c r="AH225" i="35"/>
  <c r="AI225" i="35"/>
  <c r="AH226" i="35"/>
  <c r="AI226" i="35"/>
  <c r="AH227" i="35"/>
  <c r="AI227" i="35"/>
  <c r="AH228" i="35"/>
  <c r="AI228" i="35"/>
  <c r="AH229" i="35"/>
  <c r="AI229" i="35"/>
  <c r="AH230" i="35"/>
  <c r="AI230" i="35"/>
  <c r="AH231" i="35"/>
  <c r="AI231" i="35"/>
  <c r="AH232" i="35"/>
  <c r="AI232" i="35"/>
  <c r="AH233" i="35"/>
  <c r="AI233" i="35"/>
  <c r="AH234" i="35"/>
  <c r="AI234" i="35"/>
  <c r="AH235" i="35"/>
  <c r="AI235" i="35"/>
  <c r="AH236" i="35"/>
  <c r="AI236" i="35"/>
  <c r="AH237" i="35"/>
  <c r="AI237" i="35"/>
  <c r="AH238" i="35"/>
  <c r="AI238" i="35"/>
  <c r="AH239" i="35"/>
  <c r="AI239" i="35"/>
  <c r="AH240" i="35"/>
  <c r="AI240" i="35"/>
  <c r="AH241" i="35"/>
  <c r="AI241" i="35"/>
  <c r="AH242" i="35"/>
  <c r="AI242" i="35"/>
  <c r="AH243" i="35"/>
  <c r="AI243" i="35"/>
  <c r="AH244" i="35"/>
  <c r="AI244" i="35"/>
  <c r="AH245" i="35"/>
  <c r="AI245" i="35"/>
  <c r="AH246" i="35"/>
  <c r="AI246" i="35"/>
  <c r="AH247" i="35"/>
  <c r="AI247" i="35"/>
  <c r="AH248" i="35"/>
  <c r="AI248" i="35"/>
  <c r="AH249" i="35"/>
  <c r="AI249" i="35"/>
  <c r="AH250" i="35"/>
  <c r="AI250" i="35"/>
  <c r="AH251" i="35"/>
  <c r="AI251" i="35"/>
  <c r="AH252" i="35"/>
  <c r="AI252" i="35"/>
  <c r="AH253" i="35"/>
  <c r="AI253" i="35"/>
  <c r="AH254" i="35"/>
  <c r="AI254" i="35"/>
  <c r="AH255" i="35"/>
  <c r="AI255" i="35"/>
  <c r="AH256" i="35"/>
  <c r="AI256" i="35"/>
  <c r="AH257" i="35"/>
  <c r="AI257" i="35"/>
  <c r="AH258" i="35"/>
  <c r="AI258" i="35"/>
  <c r="AH259" i="35"/>
  <c r="AI259" i="35"/>
  <c r="AH260" i="35"/>
  <c r="AI260" i="35"/>
  <c r="AH261" i="35"/>
  <c r="AI261" i="35"/>
  <c r="AH262" i="35"/>
  <c r="AI262" i="35"/>
  <c r="AH263" i="35"/>
  <c r="AI263" i="35"/>
  <c r="AH264" i="35"/>
  <c r="AI264" i="35"/>
  <c r="AH265" i="35"/>
  <c r="AI265" i="35"/>
  <c r="AH266" i="35"/>
  <c r="AI266" i="35"/>
  <c r="AH267" i="35"/>
  <c r="AI267" i="35"/>
  <c r="AH268" i="35"/>
  <c r="AI268" i="35"/>
  <c r="AH269" i="35"/>
  <c r="AI269" i="35"/>
  <c r="AH270" i="35"/>
  <c r="AI270" i="35"/>
  <c r="AH271" i="35"/>
  <c r="AI271" i="35"/>
  <c r="AH272" i="35"/>
  <c r="AI272" i="35"/>
  <c r="AH273" i="35"/>
  <c r="AI273" i="35"/>
  <c r="AH274" i="35"/>
  <c r="AI274" i="35"/>
  <c r="AH275" i="35"/>
  <c r="AI275" i="35"/>
  <c r="AH276" i="35"/>
  <c r="AI276" i="35"/>
  <c r="AH277" i="35"/>
  <c r="AI277" i="35"/>
  <c r="AH278" i="35"/>
  <c r="AI278" i="35"/>
  <c r="AH279" i="35"/>
  <c r="AI279" i="35"/>
  <c r="AH280" i="35"/>
  <c r="AI280" i="35"/>
  <c r="AH281" i="35"/>
  <c r="AI281" i="35"/>
  <c r="AH282" i="35"/>
  <c r="AI282" i="35"/>
  <c r="AH283" i="35"/>
  <c r="AI283" i="35"/>
  <c r="AH284" i="35"/>
  <c r="AI284" i="35"/>
  <c r="AH285" i="35"/>
  <c r="AI285" i="35"/>
  <c r="AH286" i="35"/>
  <c r="AI286" i="35"/>
  <c r="AH287" i="35"/>
  <c r="AI287" i="35"/>
  <c r="AH288" i="35"/>
  <c r="AI288" i="35"/>
  <c r="AH289" i="35"/>
  <c r="AI289" i="35"/>
  <c r="AH290" i="35"/>
  <c r="AI290" i="35"/>
  <c r="AH291" i="35"/>
  <c r="AI291" i="35"/>
  <c r="AH292" i="35"/>
  <c r="AI292" i="35"/>
  <c r="AH293" i="35"/>
  <c r="AI293" i="35"/>
  <c r="AH294" i="35"/>
  <c r="AI294" i="35"/>
  <c r="AH295" i="35"/>
  <c r="AI295" i="35"/>
  <c r="AH296" i="35"/>
  <c r="AI296" i="35"/>
  <c r="AH297" i="35"/>
  <c r="AI297" i="35"/>
  <c r="AH298" i="35"/>
  <c r="AI298" i="35"/>
  <c r="AH299" i="35"/>
  <c r="AI299" i="35"/>
  <c r="AH300" i="35"/>
  <c r="AI300" i="35"/>
  <c r="AH301" i="35"/>
  <c r="AI301" i="35"/>
  <c r="AH302" i="35"/>
  <c r="AI302" i="35"/>
  <c r="AH303" i="35"/>
  <c r="AI303" i="35"/>
  <c r="AH304" i="35"/>
  <c r="AI304" i="35"/>
  <c r="AH305" i="35"/>
  <c r="AI305" i="35"/>
  <c r="AH306" i="35"/>
  <c r="AI306" i="35"/>
  <c r="AH307" i="35"/>
  <c r="AI307" i="35"/>
  <c r="AH308" i="35"/>
  <c r="AI308" i="35"/>
  <c r="AH309" i="35"/>
  <c r="AI309" i="35"/>
  <c r="AH310" i="35"/>
  <c r="AI310" i="35"/>
  <c r="AH311" i="35"/>
  <c r="AI311" i="35"/>
  <c r="AH312" i="35"/>
  <c r="AI312" i="35"/>
  <c r="AH313" i="35"/>
  <c r="AI313" i="35"/>
  <c r="AH314" i="35"/>
  <c r="AI314" i="35"/>
  <c r="AH315" i="35"/>
  <c r="AI315" i="35"/>
  <c r="AH316" i="35"/>
  <c r="AI316" i="35"/>
  <c r="AH317" i="35"/>
  <c r="AI317" i="35"/>
  <c r="AH318" i="35"/>
  <c r="AI318" i="35"/>
  <c r="AH319" i="35"/>
  <c r="AI319" i="35"/>
  <c r="AH320" i="35"/>
  <c r="AI320" i="35"/>
  <c r="AH321" i="35"/>
  <c r="AI321" i="35"/>
  <c r="AH322" i="35"/>
  <c r="AI322" i="35"/>
  <c r="AH323" i="35"/>
  <c r="AI323" i="35"/>
  <c r="AH324" i="35"/>
  <c r="AI324" i="35"/>
  <c r="AH325" i="35"/>
  <c r="AI325" i="35"/>
  <c r="AH326" i="35"/>
  <c r="AI326" i="35"/>
  <c r="AH327" i="35"/>
  <c r="AI327" i="35"/>
  <c r="AH328" i="35"/>
  <c r="AI328" i="35"/>
  <c r="AH329" i="35"/>
  <c r="AI329" i="35"/>
  <c r="AH330" i="35"/>
  <c r="AI330" i="35"/>
  <c r="AH331" i="35"/>
  <c r="AI331" i="35"/>
  <c r="AH332" i="35"/>
  <c r="AI332" i="35"/>
  <c r="AH333" i="35"/>
  <c r="AI333" i="35"/>
  <c r="AH334" i="35"/>
  <c r="AI334" i="35"/>
  <c r="AH335" i="35"/>
  <c r="AI335" i="35"/>
  <c r="AH336" i="35"/>
  <c r="AI336" i="35"/>
  <c r="AH337" i="35"/>
  <c r="AI337" i="35"/>
  <c r="AH338" i="35"/>
  <c r="AI338" i="35"/>
  <c r="AH339" i="35"/>
  <c r="AI339" i="35"/>
  <c r="AH340" i="35"/>
  <c r="AI340" i="35"/>
  <c r="AH341" i="35"/>
  <c r="AI341" i="35"/>
  <c r="AH342" i="35"/>
  <c r="AI342" i="35"/>
  <c r="AH343" i="35"/>
  <c r="AI343" i="35"/>
  <c r="AH344" i="35"/>
  <c r="AI344" i="35"/>
  <c r="AH345" i="35"/>
  <c r="AI345" i="35"/>
  <c r="AH346" i="35"/>
  <c r="AI346" i="35"/>
  <c r="AH347" i="35"/>
  <c r="AI347" i="35"/>
  <c r="AH348" i="35"/>
  <c r="AI348" i="35"/>
  <c r="AH349" i="35"/>
  <c r="AI349" i="35"/>
  <c r="AH350" i="35"/>
  <c r="AI350" i="35"/>
  <c r="AH351" i="35"/>
  <c r="AI351" i="35"/>
  <c r="AH352" i="35"/>
  <c r="AI352" i="35"/>
  <c r="AH353" i="35"/>
  <c r="AI353" i="35"/>
  <c r="AH354" i="35"/>
  <c r="AI354" i="35"/>
  <c r="AH355" i="35"/>
  <c r="AI355" i="35"/>
  <c r="AH356" i="35"/>
  <c r="AI356" i="35"/>
  <c r="AH357" i="35"/>
  <c r="AI357" i="35"/>
  <c r="AH358" i="35"/>
  <c r="AI358" i="35"/>
  <c r="AH359" i="35"/>
  <c r="AI359" i="35"/>
  <c r="AH360" i="35"/>
  <c r="AI360" i="35"/>
  <c r="AH361" i="35"/>
  <c r="AI361" i="35"/>
  <c r="AH362" i="35"/>
  <c r="AI362" i="35"/>
  <c r="AH363" i="35"/>
  <c r="AI363" i="35"/>
  <c r="AH364" i="35"/>
  <c r="AI364" i="35"/>
  <c r="AH365" i="35"/>
  <c r="AI365" i="35"/>
  <c r="AH366" i="35"/>
  <c r="AI366" i="35"/>
  <c r="AH367" i="35"/>
  <c r="AI367" i="35"/>
  <c r="AH368" i="35"/>
  <c r="AI368" i="35"/>
  <c r="AH369" i="35"/>
  <c r="AI369" i="35"/>
  <c r="AH370" i="35"/>
  <c r="AI370" i="35"/>
  <c r="AH371" i="35"/>
  <c r="AI371" i="35"/>
  <c r="AH372" i="35"/>
  <c r="AI372" i="35"/>
  <c r="AH373" i="35"/>
  <c r="AI373" i="35"/>
  <c r="AH374" i="35"/>
  <c r="AI374" i="35"/>
  <c r="AH375" i="35"/>
  <c r="AI375" i="35"/>
  <c r="AH376" i="35"/>
  <c r="AI376" i="35"/>
  <c r="AH377" i="35"/>
  <c r="AI377" i="35"/>
  <c r="AH378" i="35"/>
  <c r="AI378" i="35"/>
  <c r="AH379" i="35"/>
  <c r="AI379" i="35"/>
  <c r="AH380" i="35"/>
  <c r="AI380" i="35"/>
  <c r="AH381" i="35"/>
  <c r="AI381" i="35"/>
  <c r="AH382" i="35"/>
  <c r="AI382" i="35"/>
  <c r="AH383" i="35"/>
  <c r="AI383" i="35"/>
  <c r="AH384" i="35"/>
  <c r="AI384" i="35"/>
  <c r="AH385" i="35"/>
  <c r="AI385" i="35"/>
  <c r="AH386" i="35"/>
  <c r="AI386" i="35"/>
  <c r="AH387" i="35"/>
  <c r="AI387" i="35"/>
  <c r="AH388" i="35"/>
  <c r="AI388" i="35"/>
  <c r="AH389" i="35"/>
  <c r="AI389" i="35"/>
  <c r="AH390" i="35"/>
  <c r="AI390" i="35"/>
  <c r="AH391" i="35"/>
  <c r="AI391" i="35"/>
  <c r="AH392" i="35"/>
  <c r="AI392" i="35"/>
  <c r="AH393" i="35"/>
  <c r="AI393" i="35"/>
  <c r="AH394" i="35"/>
  <c r="AI394" i="35"/>
  <c r="AH395" i="35"/>
  <c r="AI395" i="35"/>
  <c r="AH396" i="35"/>
  <c r="AI396" i="35"/>
  <c r="AH397" i="35"/>
  <c r="AI397" i="35"/>
  <c r="AH398" i="35"/>
  <c r="AI398" i="35"/>
  <c r="AH399" i="35"/>
  <c r="AI399" i="35"/>
  <c r="AH400" i="35"/>
  <c r="AI400" i="35"/>
  <c r="AH401" i="35"/>
  <c r="AI401" i="35"/>
  <c r="AH402" i="35"/>
  <c r="AI402" i="35"/>
  <c r="AH403" i="35"/>
  <c r="AI403" i="35"/>
  <c r="AH404" i="35"/>
  <c r="AI404" i="35"/>
  <c r="AH405" i="35"/>
  <c r="AI405" i="35"/>
  <c r="AH406" i="35"/>
  <c r="AI406" i="35"/>
  <c r="AH407" i="35"/>
  <c r="AI407" i="35"/>
  <c r="AH408" i="35"/>
  <c r="AI408" i="35"/>
  <c r="AH409" i="35"/>
  <c r="AI409" i="35"/>
  <c r="AH410" i="35"/>
  <c r="AI410" i="35"/>
  <c r="AH411" i="35"/>
  <c r="AI411" i="35"/>
  <c r="AH412" i="35"/>
  <c r="AI412" i="35"/>
  <c r="AH413" i="35"/>
  <c r="AI413" i="35"/>
  <c r="AH414" i="35"/>
  <c r="AI414" i="35"/>
  <c r="AH415" i="35"/>
  <c r="AI415" i="35"/>
  <c r="AH416" i="35"/>
  <c r="AI416" i="35"/>
  <c r="AH417" i="35"/>
  <c r="AI417" i="35"/>
  <c r="AH418" i="35"/>
  <c r="AI418" i="35"/>
  <c r="AH419" i="35"/>
  <c r="AI419" i="35"/>
  <c r="AH420" i="35"/>
  <c r="AI420" i="35"/>
  <c r="AH421" i="35"/>
  <c r="AI421" i="35"/>
  <c r="AH422" i="35"/>
  <c r="AI422" i="35"/>
  <c r="AH423" i="35"/>
  <c r="AI423" i="35"/>
  <c r="AH424" i="35"/>
  <c r="AI424" i="35"/>
  <c r="AH425" i="35"/>
  <c r="AI425" i="35"/>
  <c r="AH426" i="35"/>
  <c r="AI426" i="35"/>
  <c r="AH427" i="35"/>
  <c r="AI427" i="35"/>
  <c r="AH428" i="35"/>
  <c r="AI428" i="35"/>
  <c r="AH429" i="35"/>
  <c r="AI429" i="35"/>
  <c r="AH430" i="35"/>
  <c r="AI430" i="35"/>
  <c r="AH431" i="35"/>
  <c r="AI431" i="35"/>
  <c r="AH432" i="35"/>
  <c r="AI432" i="35"/>
  <c r="AH433" i="35"/>
  <c r="AI433" i="35"/>
  <c r="AH434" i="35"/>
  <c r="AI434" i="35"/>
  <c r="AH435" i="35"/>
  <c r="AI435" i="35"/>
  <c r="AH436" i="35"/>
  <c r="AI436" i="35"/>
  <c r="AH437" i="35"/>
  <c r="AI437" i="35"/>
  <c r="AH438" i="35"/>
  <c r="AI438" i="35"/>
  <c r="AH439" i="35"/>
  <c r="AI439" i="35"/>
  <c r="AH440" i="35"/>
  <c r="AI440" i="35"/>
  <c r="AH441" i="35"/>
  <c r="AI441" i="35"/>
  <c r="AH442" i="35"/>
  <c r="AI442" i="35"/>
  <c r="AH443" i="35"/>
  <c r="AI443" i="35"/>
  <c r="AH444" i="35"/>
  <c r="AI444" i="35"/>
  <c r="AH445" i="35"/>
  <c r="AI445" i="35"/>
  <c r="AH446" i="35"/>
  <c r="AI446" i="35"/>
  <c r="AH447" i="35"/>
  <c r="AI447" i="35"/>
  <c r="AH448" i="35"/>
  <c r="AI448" i="35"/>
  <c r="AH449" i="35"/>
  <c r="AI449" i="35"/>
  <c r="AH450" i="35"/>
  <c r="AI450" i="35"/>
  <c r="AH451" i="35"/>
  <c r="AI451" i="35"/>
  <c r="AH452" i="35"/>
  <c r="AI452" i="35"/>
  <c r="AH453" i="35"/>
  <c r="AI453" i="35"/>
  <c r="AH454" i="35"/>
  <c r="AI454" i="35"/>
  <c r="AH455" i="35"/>
  <c r="AI455" i="35"/>
  <c r="AH456" i="35"/>
  <c r="AI456" i="35"/>
  <c r="AH457" i="35"/>
  <c r="AI457" i="35"/>
  <c r="AH458" i="35"/>
  <c r="AI458" i="35"/>
  <c r="AH459" i="35"/>
  <c r="AI459" i="35"/>
  <c r="AH460" i="35"/>
  <c r="AI460" i="35"/>
  <c r="AH461" i="35"/>
  <c r="AI461" i="35"/>
  <c r="AH462" i="35"/>
  <c r="AI462" i="35"/>
  <c r="AH463" i="35"/>
  <c r="AI463" i="35"/>
  <c r="AH464" i="35"/>
  <c r="AI464" i="35"/>
  <c r="AH465" i="35"/>
  <c r="AI465" i="35"/>
  <c r="AH466" i="35"/>
  <c r="AI466" i="35"/>
  <c r="AH467" i="35"/>
  <c r="AI467" i="35"/>
  <c r="AH468" i="35"/>
  <c r="AI468" i="35"/>
  <c r="AH469" i="35"/>
  <c r="AI469" i="35"/>
  <c r="AH470" i="35"/>
  <c r="AI470" i="35"/>
  <c r="AH471" i="35"/>
  <c r="AI471" i="35"/>
  <c r="AH472" i="35"/>
  <c r="AI472" i="35"/>
  <c r="AH473" i="35"/>
  <c r="AI473" i="35"/>
  <c r="AH474" i="35"/>
  <c r="AI474" i="35"/>
  <c r="AH475" i="35"/>
  <c r="AI475" i="35"/>
  <c r="AH476" i="35"/>
  <c r="AI476" i="35"/>
  <c r="AH477" i="35"/>
  <c r="AI477" i="35"/>
  <c r="AH478" i="35"/>
  <c r="AI478" i="35"/>
  <c r="AH479" i="35"/>
  <c r="AI479" i="35"/>
  <c r="AH480" i="35"/>
  <c r="AI480" i="35"/>
  <c r="AH481" i="35"/>
  <c r="AI481" i="35"/>
  <c r="AH482" i="35"/>
  <c r="AI482" i="35"/>
  <c r="AH483" i="35"/>
  <c r="AI483" i="35"/>
  <c r="AH484" i="35"/>
  <c r="AI484" i="35"/>
  <c r="AH485" i="35"/>
  <c r="AI485" i="35"/>
  <c r="AH486" i="35"/>
  <c r="AI486" i="35"/>
  <c r="AH487" i="35"/>
  <c r="AI487" i="35"/>
  <c r="AH488" i="35"/>
  <c r="AI488" i="35"/>
  <c r="AH489" i="35"/>
  <c r="AI489" i="35"/>
  <c r="AH490" i="35"/>
  <c r="AI490" i="35"/>
  <c r="AH491" i="35"/>
  <c r="AI491" i="35"/>
  <c r="AH492" i="35"/>
  <c r="AI492" i="35"/>
  <c r="AH493" i="35"/>
  <c r="AI493" i="35"/>
  <c r="AH494" i="35"/>
  <c r="AI494" i="35"/>
  <c r="AH495" i="35"/>
  <c r="AI495" i="35"/>
  <c r="AH496" i="35"/>
  <c r="AI496" i="35"/>
  <c r="AH497" i="35"/>
  <c r="AI497" i="35"/>
  <c r="AH498" i="35"/>
  <c r="AI498" i="35"/>
  <c r="AH499" i="35"/>
  <c r="AI499" i="35"/>
  <c r="AH500" i="35"/>
  <c r="AI500" i="35"/>
  <c r="AH501" i="35"/>
  <c r="AI501" i="35"/>
  <c r="AH502" i="35"/>
  <c r="AI502" i="35"/>
  <c r="AH503" i="35"/>
  <c r="AI503" i="35"/>
  <c r="AH3" i="35"/>
  <c r="AI3" i="35"/>
  <c r="E46" i="20" l="1"/>
  <c r="E3" i="20"/>
  <c r="E4" i="20"/>
  <c r="E5" i="20"/>
  <c r="E6" i="20"/>
  <c r="E7" i="20"/>
  <c r="E8" i="20"/>
  <c r="E9" i="20"/>
  <c r="E10" i="20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2" i="20"/>
  <c r="W3" i="20"/>
  <c r="W4" i="20"/>
  <c r="W5" i="20"/>
  <c r="W6" i="20"/>
  <c r="W7" i="20"/>
  <c r="W8" i="20"/>
  <c r="W9" i="20"/>
  <c r="W10" i="20"/>
  <c r="W11" i="20"/>
  <c r="W12" i="20"/>
  <c r="W13" i="20"/>
  <c r="W14" i="20"/>
  <c r="W15" i="20"/>
  <c r="W16" i="20"/>
  <c r="W17" i="20"/>
  <c r="W18" i="20"/>
  <c r="W19" i="20"/>
  <c r="W20" i="20"/>
  <c r="W21" i="20"/>
  <c r="W22" i="20"/>
  <c r="W23" i="20"/>
  <c r="W24" i="20"/>
  <c r="W25" i="20"/>
  <c r="W26" i="20"/>
  <c r="W27" i="20"/>
  <c r="W28" i="20"/>
  <c r="W29" i="20"/>
  <c r="W30" i="20"/>
  <c r="W31" i="20"/>
  <c r="W32" i="20"/>
  <c r="W33" i="20"/>
  <c r="W34" i="20"/>
  <c r="W35" i="20"/>
  <c r="W36" i="20"/>
  <c r="W37" i="20"/>
  <c r="W38" i="20"/>
  <c r="W39" i="20"/>
  <c r="W40" i="20"/>
  <c r="W41" i="20"/>
  <c r="V4" i="20"/>
  <c r="V5" i="20"/>
  <c r="V6" i="20"/>
  <c r="V7" i="20"/>
  <c r="V8" i="20"/>
  <c r="V9" i="20"/>
  <c r="V10" i="20"/>
  <c r="V11" i="20"/>
  <c r="V12" i="20"/>
  <c r="V13" i="20"/>
  <c r="V14" i="20"/>
  <c r="V15" i="20"/>
  <c r="V16" i="20"/>
  <c r="V17" i="20"/>
  <c r="V18" i="20"/>
  <c r="V19" i="20"/>
  <c r="V20" i="20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7" i="20"/>
  <c r="V38" i="20"/>
  <c r="V39" i="20"/>
  <c r="V40" i="20"/>
  <c r="V41" i="20"/>
  <c r="V3" i="20"/>
  <c r="W2" i="20"/>
  <c r="V2" i="20"/>
  <c r="AB46" i="20" l="1"/>
  <c r="AA46" i="20"/>
  <c r="Z46" i="20"/>
  <c r="Y46" i="20"/>
  <c r="X46" i="20"/>
  <c r="W46" i="20"/>
  <c r="U46" i="20"/>
  <c r="T46" i="20"/>
  <c r="Q46" i="20"/>
  <c r="O46" i="20"/>
  <c r="N46" i="20"/>
  <c r="M46" i="20"/>
  <c r="L46" i="20"/>
  <c r="K46" i="20"/>
  <c r="I46" i="20"/>
  <c r="G46" i="20"/>
  <c r="F46" i="20"/>
  <c r="D46" i="20"/>
  <c r="D3" i="20"/>
  <c r="F3" i="20"/>
  <c r="G3" i="20"/>
  <c r="H3" i="20"/>
  <c r="I3" i="20"/>
  <c r="J3" i="20"/>
  <c r="K3" i="20"/>
  <c r="L3" i="20"/>
  <c r="M3" i="20"/>
  <c r="N3" i="20"/>
  <c r="O3" i="20"/>
  <c r="P3" i="20"/>
  <c r="Q3" i="20"/>
  <c r="R3" i="20"/>
  <c r="S3" i="20"/>
  <c r="T3" i="20"/>
  <c r="U3" i="20"/>
  <c r="X3" i="20"/>
  <c r="Y3" i="20"/>
  <c r="Z3" i="20"/>
  <c r="AA3" i="20"/>
  <c r="AB3" i="20"/>
  <c r="D4" i="20"/>
  <c r="F4" i="20"/>
  <c r="G4" i="20"/>
  <c r="H4" i="20"/>
  <c r="I4" i="20"/>
  <c r="J4" i="20"/>
  <c r="K4" i="20"/>
  <c r="L4" i="20"/>
  <c r="M4" i="20"/>
  <c r="N4" i="20"/>
  <c r="O4" i="20"/>
  <c r="P4" i="20"/>
  <c r="Q4" i="20"/>
  <c r="R4" i="20"/>
  <c r="S4" i="20"/>
  <c r="T4" i="20"/>
  <c r="U4" i="20"/>
  <c r="X4" i="20"/>
  <c r="Y4" i="20"/>
  <c r="Z4" i="20"/>
  <c r="AA4" i="20"/>
  <c r="AB4" i="20"/>
  <c r="D5" i="20"/>
  <c r="F5" i="20"/>
  <c r="G5" i="20"/>
  <c r="H5" i="20"/>
  <c r="I5" i="20"/>
  <c r="J5" i="20"/>
  <c r="K5" i="20"/>
  <c r="L5" i="20"/>
  <c r="M5" i="20"/>
  <c r="N5" i="20"/>
  <c r="O5" i="20"/>
  <c r="P5" i="20"/>
  <c r="Q5" i="20"/>
  <c r="R5" i="20"/>
  <c r="S5" i="20"/>
  <c r="T5" i="20"/>
  <c r="U5" i="20"/>
  <c r="X5" i="20"/>
  <c r="Y5" i="20"/>
  <c r="Z5" i="20"/>
  <c r="AA5" i="20"/>
  <c r="AB5" i="20"/>
  <c r="D6" i="20"/>
  <c r="F6" i="20"/>
  <c r="G6" i="20"/>
  <c r="H6" i="20"/>
  <c r="I6" i="20"/>
  <c r="J6" i="20"/>
  <c r="K6" i="20"/>
  <c r="L6" i="20"/>
  <c r="M6" i="20"/>
  <c r="N6" i="20"/>
  <c r="O6" i="20"/>
  <c r="P6" i="20"/>
  <c r="Q6" i="20"/>
  <c r="R6" i="20"/>
  <c r="S6" i="20"/>
  <c r="T6" i="20"/>
  <c r="U6" i="20"/>
  <c r="X6" i="20"/>
  <c r="Y6" i="20"/>
  <c r="Z6" i="20"/>
  <c r="AA6" i="20"/>
  <c r="AB6" i="20"/>
  <c r="D7" i="20"/>
  <c r="F7" i="20"/>
  <c r="G7" i="20"/>
  <c r="H7" i="20"/>
  <c r="I7" i="20"/>
  <c r="J7" i="20"/>
  <c r="K7" i="20"/>
  <c r="L7" i="20"/>
  <c r="M7" i="20"/>
  <c r="N7" i="20"/>
  <c r="O7" i="20"/>
  <c r="P7" i="20"/>
  <c r="Q7" i="20"/>
  <c r="R7" i="20"/>
  <c r="S7" i="20"/>
  <c r="T7" i="20"/>
  <c r="U7" i="20"/>
  <c r="X7" i="20"/>
  <c r="Y7" i="20"/>
  <c r="Z7" i="20"/>
  <c r="AA7" i="20"/>
  <c r="AB7" i="20"/>
  <c r="D8" i="20"/>
  <c r="F8" i="20"/>
  <c r="G8" i="20"/>
  <c r="H8" i="20"/>
  <c r="I8" i="20"/>
  <c r="J8" i="20"/>
  <c r="K8" i="20"/>
  <c r="L8" i="20"/>
  <c r="M8" i="20"/>
  <c r="N8" i="20"/>
  <c r="O8" i="20"/>
  <c r="P8" i="20"/>
  <c r="Q8" i="20"/>
  <c r="R8" i="20"/>
  <c r="S8" i="20"/>
  <c r="T8" i="20"/>
  <c r="U8" i="20"/>
  <c r="X8" i="20"/>
  <c r="Y8" i="20"/>
  <c r="Z8" i="20"/>
  <c r="AA8" i="20"/>
  <c r="AB8" i="20"/>
  <c r="D9" i="20"/>
  <c r="F9" i="20"/>
  <c r="G9" i="20"/>
  <c r="H9" i="20"/>
  <c r="I9" i="20"/>
  <c r="J9" i="20"/>
  <c r="K9" i="20"/>
  <c r="L9" i="20"/>
  <c r="M9" i="20"/>
  <c r="N9" i="20"/>
  <c r="O9" i="20"/>
  <c r="P9" i="20"/>
  <c r="Q9" i="20"/>
  <c r="R9" i="20"/>
  <c r="S9" i="20"/>
  <c r="T9" i="20"/>
  <c r="U9" i="20"/>
  <c r="X9" i="20"/>
  <c r="Y9" i="20"/>
  <c r="Z9" i="20"/>
  <c r="AA9" i="20"/>
  <c r="AB9" i="20"/>
  <c r="D10" i="20"/>
  <c r="F10" i="20"/>
  <c r="G10" i="20"/>
  <c r="H10" i="20"/>
  <c r="I10" i="20"/>
  <c r="J10" i="20"/>
  <c r="K10" i="20"/>
  <c r="L10" i="20"/>
  <c r="M10" i="20"/>
  <c r="N10" i="20"/>
  <c r="O10" i="20"/>
  <c r="P10" i="20"/>
  <c r="Q10" i="20"/>
  <c r="R10" i="20"/>
  <c r="S10" i="20"/>
  <c r="T10" i="20"/>
  <c r="U10" i="20"/>
  <c r="X10" i="20"/>
  <c r="Y10" i="20"/>
  <c r="Z10" i="20"/>
  <c r="AA10" i="20"/>
  <c r="AB10" i="20"/>
  <c r="D11" i="20"/>
  <c r="F11" i="20"/>
  <c r="G11" i="20"/>
  <c r="H11" i="20"/>
  <c r="I11" i="20"/>
  <c r="J11" i="20"/>
  <c r="K11" i="20"/>
  <c r="L11" i="20"/>
  <c r="M11" i="20"/>
  <c r="N11" i="20"/>
  <c r="O11" i="20"/>
  <c r="P11" i="20"/>
  <c r="Q11" i="20"/>
  <c r="R11" i="20"/>
  <c r="S11" i="20"/>
  <c r="T11" i="20"/>
  <c r="U11" i="20"/>
  <c r="X11" i="20"/>
  <c r="Y11" i="20"/>
  <c r="Z11" i="20"/>
  <c r="AA11" i="20"/>
  <c r="AB11" i="20"/>
  <c r="D12" i="20"/>
  <c r="F12" i="20"/>
  <c r="G12" i="20"/>
  <c r="H12" i="20"/>
  <c r="I12" i="20"/>
  <c r="J12" i="20"/>
  <c r="K12" i="20"/>
  <c r="L12" i="20"/>
  <c r="M12" i="20"/>
  <c r="N12" i="20"/>
  <c r="O12" i="20"/>
  <c r="P12" i="20"/>
  <c r="Q12" i="20"/>
  <c r="R12" i="20"/>
  <c r="S12" i="20"/>
  <c r="T12" i="20"/>
  <c r="U12" i="20"/>
  <c r="X12" i="20"/>
  <c r="Y12" i="20"/>
  <c r="Z12" i="20"/>
  <c r="AA12" i="20"/>
  <c r="AB12" i="20"/>
  <c r="D13" i="20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X13" i="20"/>
  <c r="Y13" i="20"/>
  <c r="Z13" i="20"/>
  <c r="AA13" i="20"/>
  <c r="AB13" i="20"/>
  <c r="D14" i="20"/>
  <c r="F14" i="20"/>
  <c r="G14" i="20"/>
  <c r="H14" i="20"/>
  <c r="I14" i="20"/>
  <c r="J14" i="20"/>
  <c r="K14" i="20"/>
  <c r="L14" i="20"/>
  <c r="M14" i="20"/>
  <c r="N14" i="20"/>
  <c r="O14" i="20"/>
  <c r="P14" i="20"/>
  <c r="Q14" i="20"/>
  <c r="R14" i="20"/>
  <c r="S14" i="20"/>
  <c r="T14" i="20"/>
  <c r="U14" i="20"/>
  <c r="X14" i="20"/>
  <c r="Y14" i="20"/>
  <c r="Z14" i="20"/>
  <c r="AA14" i="20"/>
  <c r="AB14" i="20"/>
  <c r="D15" i="20"/>
  <c r="F15" i="20"/>
  <c r="G15" i="20"/>
  <c r="H15" i="20"/>
  <c r="I15" i="20"/>
  <c r="J15" i="20"/>
  <c r="K15" i="20"/>
  <c r="L15" i="20"/>
  <c r="M15" i="20"/>
  <c r="N15" i="20"/>
  <c r="O15" i="20"/>
  <c r="P15" i="20"/>
  <c r="Q15" i="20"/>
  <c r="R15" i="20"/>
  <c r="S15" i="20"/>
  <c r="T15" i="20"/>
  <c r="U15" i="20"/>
  <c r="X15" i="20"/>
  <c r="Y15" i="20"/>
  <c r="Z15" i="20"/>
  <c r="AA15" i="20"/>
  <c r="AB15" i="20"/>
  <c r="D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X16" i="20"/>
  <c r="Y16" i="20"/>
  <c r="Z16" i="20"/>
  <c r="AA16" i="20"/>
  <c r="AB16" i="20"/>
  <c r="D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X17" i="20"/>
  <c r="Y17" i="20"/>
  <c r="Z17" i="20"/>
  <c r="AA17" i="20"/>
  <c r="AB17" i="20"/>
  <c r="D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X18" i="20"/>
  <c r="Y18" i="20"/>
  <c r="Z18" i="20"/>
  <c r="AA18" i="20"/>
  <c r="AB18" i="20"/>
  <c r="D19" i="20"/>
  <c r="F19" i="20"/>
  <c r="G19" i="20"/>
  <c r="H19" i="20"/>
  <c r="I19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X19" i="20"/>
  <c r="Y19" i="20"/>
  <c r="Z19" i="20"/>
  <c r="AA19" i="20"/>
  <c r="AB19" i="20"/>
  <c r="D20" i="20"/>
  <c r="F20" i="20"/>
  <c r="G20" i="20"/>
  <c r="H20" i="20"/>
  <c r="I20" i="20"/>
  <c r="J20" i="20"/>
  <c r="K20" i="20"/>
  <c r="L20" i="20"/>
  <c r="M20" i="20"/>
  <c r="N20" i="20"/>
  <c r="O20" i="20"/>
  <c r="P20" i="20"/>
  <c r="Q20" i="20"/>
  <c r="R20" i="20"/>
  <c r="S20" i="20"/>
  <c r="T20" i="20"/>
  <c r="U20" i="20"/>
  <c r="X20" i="20"/>
  <c r="Y20" i="20"/>
  <c r="Z20" i="20"/>
  <c r="AA20" i="20"/>
  <c r="AB20" i="20"/>
  <c r="D21" i="20"/>
  <c r="F21" i="20"/>
  <c r="G21" i="20"/>
  <c r="H21" i="20"/>
  <c r="I21" i="20"/>
  <c r="J21" i="20"/>
  <c r="K21" i="20"/>
  <c r="L21" i="20"/>
  <c r="M21" i="20"/>
  <c r="N21" i="20"/>
  <c r="O21" i="20"/>
  <c r="P21" i="20"/>
  <c r="Q21" i="20"/>
  <c r="R21" i="20"/>
  <c r="S21" i="20"/>
  <c r="T21" i="20"/>
  <c r="U21" i="20"/>
  <c r="X21" i="20"/>
  <c r="Y21" i="20"/>
  <c r="Z21" i="20"/>
  <c r="AA21" i="20"/>
  <c r="AB21" i="20"/>
  <c r="D22" i="20"/>
  <c r="F22" i="20"/>
  <c r="G22" i="20"/>
  <c r="H22" i="20"/>
  <c r="I22" i="20"/>
  <c r="J22" i="20"/>
  <c r="K22" i="20"/>
  <c r="L22" i="20"/>
  <c r="M22" i="20"/>
  <c r="N22" i="20"/>
  <c r="O22" i="20"/>
  <c r="P22" i="20"/>
  <c r="Q22" i="20"/>
  <c r="R22" i="20"/>
  <c r="S22" i="20"/>
  <c r="T22" i="20"/>
  <c r="U22" i="20"/>
  <c r="X22" i="20"/>
  <c r="Y22" i="20"/>
  <c r="Z22" i="20"/>
  <c r="AA22" i="20"/>
  <c r="AB22" i="20"/>
  <c r="D23" i="20"/>
  <c r="F23" i="20"/>
  <c r="G23" i="20"/>
  <c r="H23" i="20"/>
  <c r="I23" i="20"/>
  <c r="J23" i="20"/>
  <c r="K23" i="20"/>
  <c r="L23" i="20"/>
  <c r="M23" i="20"/>
  <c r="N23" i="20"/>
  <c r="O23" i="20"/>
  <c r="P23" i="20"/>
  <c r="Q23" i="20"/>
  <c r="R23" i="20"/>
  <c r="S23" i="20"/>
  <c r="T23" i="20"/>
  <c r="U23" i="20"/>
  <c r="X23" i="20"/>
  <c r="Y23" i="20"/>
  <c r="Z23" i="20"/>
  <c r="AA23" i="20"/>
  <c r="AB23" i="20"/>
  <c r="D24" i="20"/>
  <c r="F24" i="20"/>
  <c r="G24" i="20"/>
  <c r="H24" i="20"/>
  <c r="I24" i="20"/>
  <c r="J24" i="20"/>
  <c r="K24" i="20"/>
  <c r="L24" i="20"/>
  <c r="M24" i="20"/>
  <c r="N24" i="20"/>
  <c r="O24" i="20"/>
  <c r="P24" i="20"/>
  <c r="Q24" i="20"/>
  <c r="R24" i="20"/>
  <c r="S24" i="20"/>
  <c r="T24" i="20"/>
  <c r="U24" i="20"/>
  <c r="X24" i="20"/>
  <c r="Y24" i="20"/>
  <c r="Z24" i="20"/>
  <c r="AA24" i="20"/>
  <c r="AB24" i="20"/>
  <c r="D25" i="20"/>
  <c r="F25" i="20"/>
  <c r="G25" i="20"/>
  <c r="H25" i="20"/>
  <c r="I25" i="20"/>
  <c r="J25" i="20"/>
  <c r="K25" i="20"/>
  <c r="L25" i="20"/>
  <c r="M25" i="20"/>
  <c r="N25" i="20"/>
  <c r="O25" i="20"/>
  <c r="P25" i="20"/>
  <c r="Q25" i="20"/>
  <c r="R25" i="20"/>
  <c r="S25" i="20"/>
  <c r="T25" i="20"/>
  <c r="U25" i="20"/>
  <c r="X25" i="20"/>
  <c r="Y25" i="20"/>
  <c r="Z25" i="20"/>
  <c r="AA25" i="20"/>
  <c r="AB25" i="20"/>
  <c r="D26" i="20"/>
  <c r="F26" i="20"/>
  <c r="G26" i="20"/>
  <c r="H26" i="20"/>
  <c r="I26" i="20"/>
  <c r="J26" i="20"/>
  <c r="K26" i="20"/>
  <c r="L26" i="20"/>
  <c r="M26" i="20"/>
  <c r="N26" i="20"/>
  <c r="O26" i="20"/>
  <c r="P26" i="20"/>
  <c r="Q26" i="20"/>
  <c r="R26" i="20"/>
  <c r="S26" i="20"/>
  <c r="T26" i="20"/>
  <c r="U26" i="20"/>
  <c r="X26" i="20"/>
  <c r="Y26" i="20"/>
  <c r="Z26" i="20"/>
  <c r="AA26" i="20"/>
  <c r="AB26" i="20"/>
  <c r="D27" i="20"/>
  <c r="F27" i="20"/>
  <c r="G27" i="20"/>
  <c r="H27" i="20"/>
  <c r="I27" i="20"/>
  <c r="J27" i="20"/>
  <c r="K27" i="20"/>
  <c r="L27" i="20"/>
  <c r="M27" i="20"/>
  <c r="N27" i="20"/>
  <c r="O27" i="20"/>
  <c r="P27" i="20"/>
  <c r="Q27" i="20"/>
  <c r="R27" i="20"/>
  <c r="S27" i="20"/>
  <c r="T27" i="20"/>
  <c r="U27" i="20"/>
  <c r="X27" i="20"/>
  <c r="Y27" i="20"/>
  <c r="Z27" i="20"/>
  <c r="AA27" i="20"/>
  <c r="AB27" i="20"/>
  <c r="D28" i="20"/>
  <c r="F28" i="20"/>
  <c r="G28" i="20"/>
  <c r="H28" i="20"/>
  <c r="I28" i="20"/>
  <c r="J28" i="20"/>
  <c r="K28" i="20"/>
  <c r="L28" i="20"/>
  <c r="M28" i="20"/>
  <c r="N28" i="20"/>
  <c r="O28" i="20"/>
  <c r="P28" i="20"/>
  <c r="Q28" i="20"/>
  <c r="R28" i="20"/>
  <c r="S28" i="20"/>
  <c r="T28" i="20"/>
  <c r="U28" i="20"/>
  <c r="X28" i="20"/>
  <c r="Y28" i="20"/>
  <c r="Z28" i="20"/>
  <c r="AA28" i="20"/>
  <c r="AB28" i="20"/>
  <c r="D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X29" i="20"/>
  <c r="Y29" i="20"/>
  <c r="Z29" i="20"/>
  <c r="AA29" i="20"/>
  <c r="AB29" i="20"/>
  <c r="D30" i="20"/>
  <c r="F30" i="20"/>
  <c r="G30" i="20"/>
  <c r="H30" i="20"/>
  <c r="I30" i="20"/>
  <c r="J30" i="20"/>
  <c r="K30" i="20"/>
  <c r="L30" i="20"/>
  <c r="M30" i="20"/>
  <c r="N30" i="20"/>
  <c r="O30" i="20"/>
  <c r="P30" i="20"/>
  <c r="Q30" i="20"/>
  <c r="R30" i="20"/>
  <c r="S30" i="20"/>
  <c r="T30" i="20"/>
  <c r="U30" i="20"/>
  <c r="X30" i="20"/>
  <c r="Y30" i="20"/>
  <c r="Z30" i="20"/>
  <c r="AA30" i="20"/>
  <c r="AB30" i="20"/>
  <c r="D31" i="20"/>
  <c r="F31" i="20"/>
  <c r="G31" i="20"/>
  <c r="H31" i="20"/>
  <c r="I31" i="20"/>
  <c r="J31" i="20"/>
  <c r="K31" i="20"/>
  <c r="L31" i="20"/>
  <c r="M31" i="20"/>
  <c r="N31" i="20"/>
  <c r="O31" i="20"/>
  <c r="P31" i="20"/>
  <c r="Q31" i="20"/>
  <c r="R31" i="20"/>
  <c r="S31" i="20"/>
  <c r="T31" i="20"/>
  <c r="U31" i="20"/>
  <c r="X31" i="20"/>
  <c r="Y31" i="20"/>
  <c r="Z31" i="20"/>
  <c r="AA31" i="20"/>
  <c r="AB31" i="20"/>
  <c r="D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R32" i="20"/>
  <c r="S32" i="20"/>
  <c r="T32" i="20"/>
  <c r="U32" i="20"/>
  <c r="X32" i="20"/>
  <c r="Y32" i="20"/>
  <c r="Z32" i="20"/>
  <c r="AA32" i="20"/>
  <c r="AB32" i="20"/>
  <c r="D33" i="20"/>
  <c r="F33" i="20"/>
  <c r="G33" i="20"/>
  <c r="H33" i="20"/>
  <c r="I33" i="20"/>
  <c r="J33" i="20"/>
  <c r="K33" i="20"/>
  <c r="L33" i="20"/>
  <c r="M33" i="20"/>
  <c r="N33" i="20"/>
  <c r="O33" i="20"/>
  <c r="P33" i="20"/>
  <c r="Q33" i="20"/>
  <c r="R33" i="20"/>
  <c r="S33" i="20"/>
  <c r="T33" i="20"/>
  <c r="U33" i="20"/>
  <c r="X33" i="20"/>
  <c r="Y33" i="20"/>
  <c r="Z33" i="20"/>
  <c r="AA33" i="20"/>
  <c r="AB33" i="20"/>
  <c r="D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U34" i="20"/>
  <c r="X34" i="20"/>
  <c r="Y34" i="20"/>
  <c r="Z34" i="20"/>
  <c r="AA34" i="20"/>
  <c r="AB34" i="20"/>
  <c r="D35" i="20"/>
  <c r="F35" i="20"/>
  <c r="G35" i="20"/>
  <c r="H35" i="20"/>
  <c r="I35" i="20"/>
  <c r="J35" i="20"/>
  <c r="K35" i="20"/>
  <c r="L35" i="20"/>
  <c r="M35" i="20"/>
  <c r="N35" i="20"/>
  <c r="O35" i="20"/>
  <c r="P35" i="20"/>
  <c r="Q35" i="20"/>
  <c r="R35" i="20"/>
  <c r="S35" i="20"/>
  <c r="T35" i="20"/>
  <c r="U35" i="20"/>
  <c r="X35" i="20"/>
  <c r="Y35" i="20"/>
  <c r="Z35" i="20"/>
  <c r="AA35" i="20"/>
  <c r="AB35" i="20"/>
  <c r="D36" i="20"/>
  <c r="F36" i="20"/>
  <c r="G36" i="20"/>
  <c r="H36" i="20"/>
  <c r="I36" i="20"/>
  <c r="J36" i="20"/>
  <c r="K36" i="20"/>
  <c r="L36" i="20"/>
  <c r="M36" i="20"/>
  <c r="N36" i="20"/>
  <c r="O36" i="20"/>
  <c r="P36" i="20"/>
  <c r="Q36" i="20"/>
  <c r="R36" i="20"/>
  <c r="S36" i="20"/>
  <c r="T36" i="20"/>
  <c r="U36" i="20"/>
  <c r="X36" i="20"/>
  <c r="Y36" i="20"/>
  <c r="Z36" i="20"/>
  <c r="AA36" i="20"/>
  <c r="AB36" i="20"/>
  <c r="D37" i="20"/>
  <c r="F37" i="20"/>
  <c r="G37" i="20"/>
  <c r="H37" i="20"/>
  <c r="I37" i="20"/>
  <c r="J37" i="20"/>
  <c r="K37" i="20"/>
  <c r="L37" i="20"/>
  <c r="M37" i="20"/>
  <c r="N37" i="20"/>
  <c r="O37" i="20"/>
  <c r="P37" i="20"/>
  <c r="Q37" i="20"/>
  <c r="R37" i="20"/>
  <c r="S37" i="20"/>
  <c r="T37" i="20"/>
  <c r="U37" i="20"/>
  <c r="X37" i="20"/>
  <c r="Y37" i="20"/>
  <c r="Z37" i="20"/>
  <c r="AA37" i="20"/>
  <c r="AB37" i="20"/>
  <c r="D38" i="20"/>
  <c r="F38" i="20"/>
  <c r="G38" i="20"/>
  <c r="H38" i="20"/>
  <c r="I38" i="20"/>
  <c r="J38" i="20"/>
  <c r="K38" i="20"/>
  <c r="L38" i="20"/>
  <c r="M38" i="20"/>
  <c r="N38" i="20"/>
  <c r="O38" i="20"/>
  <c r="P38" i="20"/>
  <c r="Q38" i="20"/>
  <c r="R38" i="20"/>
  <c r="S38" i="20"/>
  <c r="T38" i="20"/>
  <c r="U38" i="20"/>
  <c r="X38" i="20"/>
  <c r="Y38" i="20"/>
  <c r="Z38" i="20"/>
  <c r="AA38" i="20"/>
  <c r="AB38" i="20"/>
  <c r="D39" i="20"/>
  <c r="F39" i="20"/>
  <c r="G39" i="20"/>
  <c r="H39" i="20"/>
  <c r="I39" i="20"/>
  <c r="J39" i="20"/>
  <c r="K39" i="20"/>
  <c r="L39" i="20"/>
  <c r="M39" i="20"/>
  <c r="N39" i="20"/>
  <c r="O39" i="20"/>
  <c r="P39" i="20"/>
  <c r="Q39" i="20"/>
  <c r="R39" i="20"/>
  <c r="S39" i="20"/>
  <c r="T39" i="20"/>
  <c r="U39" i="20"/>
  <c r="X39" i="20"/>
  <c r="Y39" i="20"/>
  <c r="Z39" i="20"/>
  <c r="AA39" i="20"/>
  <c r="AB39" i="20"/>
  <c r="D40" i="20"/>
  <c r="F40" i="20"/>
  <c r="G40" i="20"/>
  <c r="H40" i="20"/>
  <c r="I40" i="20"/>
  <c r="J40" i="20"/>
  <c r="K40" i="20"/>
  <c r="L40" i="20"/>
  <c r="M40" i="20"/>
  <c r="N40" i="20"/>
  <c r="O40" i="20"/>
  <c r="P40" i="20"/>
  <c r="Q40" i="20"/>
  <c r="R40" i="20"/>
  <c r="S40" i="20"/>
  <c r="T40" i="20"/>
  <c r="U40" i="20"/>
  <c r="X40" i="20"/>
  <c r="Y40" i="20"/>
  <c r="Z40" i="20"/>
  <c r="AA40" i="20"/>
  <c r="AB40" i="20"/>
  <c r="D41" i="20"/>
  <c r="F41" i="20"/>
  <c r="G41" i="20"/>
  <c r="H41" i="20"/>
  <c r="I41" i="20"/>
  <c r="J41" i="20"/>
  <c r="K41" i="20"/>
  <c r="L41" i="20"/>
  <c r="M41" i="20"/>
  <c r="N41" i="20"/>
  <c r="O41" i="20"/>
  <c r="P41" i="20"/>
  <c r="Q41" i="20"/>
  <c r="R41" i="20"/>
  <c r="S41" i="20"/>
  <c r="T41" i="20"/>
  <c r="U41" i="20"/>
  <c r="X41" i="20"/>
  <c r="Y41" i="20"/>
  <c r="Z41" i="20"/>
  <c r="AA41" i="20"/>
  <c r="AB41" i="20"/>
  <c r="U2" i="20"/>
  <c r="Q2" i="20"/>
  <c r="N2" i="20"/>
  <c r="L2" i="20"/>
  <c r="I2" i="20"/>
  <c r="G2" i="20"/>
  <c r="F2" i="20"/>
  <c r="D2" i="20"/>
  <c r="AC40" i="20" l="1"/>
  <c r="AC39" i="20"/>
  <c r="AC41" i="20"/>
  <c r="AB2" i="20"/>
  <c r="AA2" i="20"/>
  <c r="Z2" i="20"/>
  <c r="Y2" i="20"/>
  <c r="X2" i="20"/>
  <c r="T2" i="20"/>
  <c r="O2" i="20"/>
  <c r="M2" i="20"/>
  <c r="K2" i="20"/>
  <c r="V46" i="20"/>
  <c r="S46" i="20"/>
  <c r="R46" i="20"/>
  <c r="R2" i="20"/>
  <c r="P46" i="20"/>
  <c r="J46" i="20"/>
  <c r="H46" i="20"/>
  <c r="S2" i="20"/>
  <c r="P2" i="20"/>
  <c r="J2" i="20"/>
  <c r="H2" i="20"/>
  <c r="AC36" i="20" l="1"/>
  <c r="AC32" i="20"/>
  <c r="AC35" i="20"/>
  <c r="AC38" i="20"/>
  <c r="AC34" i="20"/>
  <c r="AC37" i="20"/>
  <c r="AC33" i="20"/>
  <c r="AC2" i="20"/>
  <c r="AA44" i="20"/>
  <c r="P44" i="20"/>
  <c r="U44" i="20"/>
  <c r="Y44" i="20"/>
  <c r="Z44" i="20"/>
  <c r="T44" i="20"/>
  <c r="X44" i="20"/>
  <c r="Q44" i="20"/>
  <c r="R44" i="20"/>
  <c r="V44" i="20"/>
  <c r="AB44" i="20"/>
  <c r="W44" i="20"/>
  <c r="S44" i="20"/>
  <c r="N44" i="20"/>
  <c r="D44" i="20" l="1"/>
  <c r="F44" i="20"/>
  <c r="E44" i="20"/>
  <c r="L44" i="20"/>
  <c r="G44" i="20"/>
  <c r="M44" i="20"/>
  <c r="K44" i="20"/>
  <c r="J44" i="20"/>
  <c r="I44" i="20"/>
  <c r="H44" i="20"/>
  <c r="O44" i="20"/>
  <c r="AC14" i="20"/>
  <c r="AC25" i="20"/>
  <c r="AC12" i="20"/>
  <c r="AC15" i="20"/>
  <c r="AC16" i="20"/>
  <c r="AC28" i="20"/>
  <c r="AC26" i="20"/>
  <c r="AC23" i="20"/>
  <c r="AC24" i="20"/>
  <c r="AC9" i="20"/>
  <c r="AC21" i="20"/>
  <c r="AC31" i="20"/>
  <c r="AC3" i="20"/>
  <c r="AC20" i="20"/>
  <c r="AC30" i="20"/>
  <c r="AC19" i="20"/>
  <c r="AC7" i="20"/>
  <c r="AC29" i="20"/>
  <c r="AC6" i="20"/>
  <c r="AC17" i="20"/>
  <c r="AC10" i="20"/>
  <c r="AC11" i="20"/>
  <c r="AC8" i="20"/>
  <c r="AC22" i="20"/>
  <c r="AC27" i="20"/>
  <c r="AC18" i="20"/>
  <c r="AC5" i="20"/>
  <c r="AC13" i="20"/>
  <c r="AC4" i="20"/>
</calcChain>
</file>

<file path=xl/sharedStrings.xml><?xml version="1.0" encoding="utf-8"?>
<sst xmlns="http://schemas.openxmlformats.org/spreadsheetml/2006/main" count="5004" uniqueCount="1085">
  <si>
    <t>GARA:</t>
  </si>
  <si>
    <t>CATEGORIA:</t>
  </si>
  <si>
    <t>Nome</t>
  </si>
  <si>
    <t>Cognome</t>
  </si>
  <si>
    <t>Società</t>
  </si>
  <si>
    <t>Corsia</t>
  </si>
  <si>
    <t>Tempo</t>
  </si>
  <si>
    <t>AR</t>
  </si>
  <si>
    <t>Punteggio</t>
  </si>
  <si>
    <t>Anno</t>
  </si>
  <si>
    <t>Misura1</t>
  </si>
  <si>
    <t>Misura2</t>
  </si>
  <si>
    <t>Misura3</t>
  </si>
  <si>
    <t>ALTO</t>
  </si>
  <si>
    <t>LUNGO</t>
  </si>
  <si>
    <t>Classifica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</si>
  <si>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</si>
  <si>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</si>
  <si>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</si>
  <si>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</si>
  <si>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</si>
  <si>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</si>
  <si>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</si>
  <si>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</si>
  <si>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</si>
  <si>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</si>
  <si>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</si>
  <si>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</si>
  <si>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</si>
  <si>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</si>
  <si>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</si>
  <si>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</si>
  <si>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</si>
  <si>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</si>
  <si>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</si>
  <si>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</si>
  <si>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</si>
  <si>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</si>
  <si>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</si>
  <si>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</si>
  <si>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</si>
  <si>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</si>
  <si>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</si>
  <si>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</si>
  <si>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</si>
  <si>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</si>
  <si>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</si>
  <si>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</si>
  <si>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</si>
  <si>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</si>
  <si>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</si>
  <si>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</si>
  <si>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</si>
  <si>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</si>
  <si>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</si>
  <si>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</si>
  <si>
    <t>41°</t>
  </si>
  <si>
    <t>42°</t>
  </si>
  <si>
    <t>43°</t>
  </si>
  <si>
    <t>44°</t>
  </si>
  <si>
    <t>45°</t>
  </si>
  <si>
    <t>46°</t>
  </si>
  <si>
    <t>47°</t>
  </si>
  <si>
    <t>48°</t>
  </si>
  <si>
    <t>49°</t>
  </si>
  <si>
    <t>50°</t>
  </si>
  <si>
    <t>marcia 2Km</t>
  </si>
  <si>
    <t>peso</t>
  </si>
  <si>
    <t>alto</t>
  </si>
  <si>
    <t>TOTALE</t>
  </si>
  <si>
    <t>50mt</t>
  </si>
  <si>
    <t>60HS</t>
  </si>
  <si>
    <t>80mt</t>
  </si>
  <si>
    <t>5000mt</t>
  </si>
  <si>
    <t>1500mt</t>
  </si>
  <si>
    <t>Pos.</t>
  </si>
  <si>
    <t>Serie</t>
  </si>
  <si>
    <t>Piazz.</t>
  </si>
  <si>
    <t>Cat</t>
  </si>
  <si>
    <t>triplo</t>
  </si>
  <si>
    <t>lungo</t>
  </si>
  <si>
    <t>vortex</t>
  </si>
  <si>
    <t>giavellotto</t>
  </si>
  <si>
    <t>TRIPLO</t>
  </si>
  <si>
    <t>COMITATO</t>
  </si>
  <si>
    <t>POSIZIONE</t>
  </si>
  <si>
    <t>60mt</t>
  </si>
  <si>
    <t>ESORDIENTI</t>
  </si>
  <si>
    <t>M/F</t>
  </si>
  <si>
    <t>RAGAZZI</t>
  </si>
  <si>
    <t>CADETTI</t>
  </si>
  <si>
    <t>ALLIEVI</t>
  </si>
  <si>
    <t>JUNIORES</t>
  </si>
  <si>
    <t>SENIORES</t>
  </si>
  <si>
    <t>AMATORI A</t>
  </si>
  <si>
    <t>AMATORI B</t>
  </si>
  <si>
    <t>80HS</t>
  </si>
  <si>
    <t>100HS</t>
  </si>
  <si>
    <t>100mt</t>
  </si>
  <si>
    <t>disco</t>
  </si>
  <si>
    <t>CLASS</t>
  </si>
  <si>
    <t>NOMI ATLETI</t>
  </si>
  <si>
    <t>SOCIETA'</t>
  </si>
  <si>
    <t>ANNO</t>
  </si>
  <si>
    <t>CAT.</t>
  </si>
  <si>
    <t>TEMPO</t>
  </si>
  <si>
    <t>CLASSIFICA STAFFETTA - GIOVANILE FEMMINILE</t>
  </si>
  <si>
    <t>CLASSIFICA STAFFETTA - GIOVANILE MASCHILE</t>
  </si>
  <si>
    <t>CLASSIFICA STAFFETTA - SVEDESE FEMMINILE</t>
  </si>
  <si>
    <t>3000mt</t>
  </si>
  <si>
    <t>50mt partenza in piedi</t>
  </si>
  <si>
    <t>Comitato</t>
  </si>
  <si>
    <t>1000mt</t>
  </si>
  <si>
    <t>2000mt</t>
  </si>
  <si>
    <t>C O N T R O L L O</t>
  </si>
  <si>
    <t>VORTEX</t>
  </si>
  <si>
    <t>POS.</t>
  </si>
  <si>
    <t>2005/2006</t>
  </si>
  <si>
    <t>200mt</t>
  </si>
  <si>
    <t>300mt</t>
  </si>
  <si>
    <t>400mt</t>
  </si>
  <si>
    <t>Pett.</t>
  </si>
  <si>
    <t>600mt</t>
  </si>
  <si>
    <t>800mt</t>
  </si>
  <si>
    <t>2km Marcia</t>
  </si>
  <si>
    <t>CODICE PER RIMUOVERE PROTEZIONE</t>
  </si>
  <si>
    <t>CSI</t>
  </si>
  <si>
    <t>DISCO</t>
  </si>
  <si>
    <t>P</t>
  </si>
  <si>
    <t>F</t>
  </si>
  <si>
    <t xml:space="preserve">60mt </t>
  </si>
  <si>
    <t>GARE DI CORSA</t>
  </si>
  <si>
    <t>CONCORSI</t>
  </si>
  <si>
    <t xml:space="preserve">N° ATLETI </t>
  </si>
  <si>
    <t>N° TESSERA</t>
  </si>
  <si>
    <t>COGNOME</t>
  </si>
  <si>
    <t>NOME</t>
  </si>
  <si>
    <t xml:space="preserve">ANNO DI NASCITA </t>
  </si>
  <si>
    <t>CATEGORIA</t>
  </si>
  <si>
    <t>60hs</t>
  </si>
  <si>
    <t>SM</t>
  </si>
  <si>
    <t>RM</t>
  </si>
  <si>
    <t>RF</t>
  </si>
  <si>
    <t>marcia2km</t>
  </si>
  <si>
    <t>amatori e veterani</t>
  </si>
  <si>
    <t>2013/2014</t>
  </si>
  <si>
    <t>2011/2012</t>
  </si>
  <si>
    <t>2009/2010</t>
  </si>
  <si>
    <t>2007/2008</t>
  </si>
  <si>
    <t>1990/2004</t>
  </si>
  <si>
    <t>1980/1989</t>
  </si>
  <si>
    <t>1970/1979</t>
  </si>
  <si>
    <t>1963/1969</t>
  </si>
  <si>
    <t>1962 e prec.</t>
  </si>
  <si>
    <t>VETERANI "A"</t>
  </si>
  <si>
    <t>VETERANI "B"</t>
  </si>
  <si>
    <t>PESO KG. 2</t>
  </si>
  <si>
    <t>CATEGORIA: RAGAZZI M</t>
  </si>
  <si>
    <t>CATEGORIA: RAGAZZI F</t>
  </si>
  <si>
    <t>PESO KG. 7,26</t>
  </si>
  <si>
    <t>PESO KG. 5</t>
  </si>
  <si>
    <t>VBM</t>
  </si>
  <si>
    <t xml:space="preserve">CATEGORIA: </t>
  </si>
  <si>
    <t>VAM</t>
  </si>
  <si>
    <t>Punti</t>
  </si>
  <si>
    <t>Tessera</t>
  </si>
  <si>
    <t>MARTINI</t>
  </si>
  <si>
    <t>BEATRICE</t>
  </si>
  <si>
    <t>Atletica Union Creazzo A.S.D.</t>
  </si>
  <si>
    <t>Vicenza</t>
  </si>
  <si>
    <t>ZANDEGIACOMO CANEVA</t>
  </si>
  <si>
    <t>MARIANNA</t>
  </si>
  <si>
    <t>Tre Cime Auronzo</t>
  </si>
  <si>
    <t>Belluno</t>
  </si>
  <si>
    <t>AF</t>
  </si>
  <si>
    <t>BORGO</t>
  </si>
  <si>
    <t>GIULIA</t>
  </si>
  <si>
    <t>CSI Atletica Colli Berici A.S.D.</t>
  </si>
  <si>
    <t>CORRA`</t>
  </si>
  <si>
    <t>AURORA</t>
  </si>
  <si>
    <t>POLI</t>
  </si>
  <si>
    <t>FRANCESCA</t>
  </si>
  <si>
    <t>A.S.D. G.S. Leonicena</t>
  </si>
  <si>
    <t>FURLANI</t>
  </si>
  <si>
    <t>ELISA</t>
  </si>
  <si>
    <t>BALDINAZZO</t>
  </si>
  <si>
    <t>ALESSANDRA</t>
  </si>
  <si>
    <t>00:00.00</t>
  </si>
  <si>
    <t>01:20.70</t>
  </si>
  <si>
    <t>01:02.00</t>
  </si>
  <si>
    <t>01:01.50</t>
  </si>
  <si>
    <t>MARCHESE</t>
  </si>
  <si>
    <t>ELISABETTA</t>
  </si>
  <si>
    <t>MONDIN</t>
  </si>
  <si>
    <t>ALESSIA</t>
  </si>
  <si>
    <t>A.S.D. G.S. Astra</t>
  </si>
  <si>
    <t>BALEST</t>
  </si>
  <si>
    <t>ANGELICA</t>
  </si>
  <si>
    <t>Santa Giustina</t>
  </si>
  <si>
    <t>CASTILLO</t>
  </si>
  <si>
    <t>PALOMA</t>
  </si>
  <si>
    <t>A.S.D. Risorgive Aps</t>
  </si>
  <si>
    <t>ISEPPI</t>
  </si>
  <si>
    <t>ELENA</t>
  </si>
  <si>
    <t>PERUZZI</t>
  </si>
  <si>
    <t>ANITA</t>
  </si>
  <si>
    <t>Polisportiva Valdagno A.S.D.</t>
  </si>
  <si>
    <t>RUZZIER</t>
  </si>
  <si>
    <t>CHIARA</t>
  </si>
  <si>
    <t>Asd Us Atletica Quinto Mastella</t>
  </si>
  <si>
    <t>Treviso</t>
  </si>
  <si>
    <t>SANSON</t>
  </si>
  <si>
    <t>SERENA</t>
  </si>
  <si>
    <t>Polisportiva Dueville A.S.D.</t>
  </si>
  <si>
    <t>SCOTTON</t>
  </si>
  <si>
    <t>VALENTINA</t>
  </si>
  <si>
    <t>Pol. Montecchio Precalcino A.S.D.</t>
  </si>
  <si>
    <t>SECURO</t>
  </si>
  <si>
    <t>SARA</t>
  </si>
  <si>
    <t>A.S.D. Salf Altopadovana</t>
  </si>
  <si>
    <t>ZORZATO</t>
  </si>
  <si>
    <t>ASTRID</t>
  </si>
  <si>
    <t>SCHENA</t>
  </si>
  <si>
    <t>MORENA</t>
  </si>
  <si>
    <t>Atletica Agordina</t>
  </si>
  <si>
    <t>SEDDA</t>
  </si>
  <si>
    <t>AGATA</t>
  </si>
  <si>
    <t>TRICHES</t>
  </si>
  <si>
    <t>HELLEN</t>
  </si>
  <si>
    <t>BRUSATI</t>
  </si>
  <si>
    <t>KETTY</t>
  </si>
  <si>
    <t>SCIULLINTANO</t>
  </si>
  <si>
    <t>AURELIE</t>
  </si>
  <si>
    <t>TORMEN</t>
  </si>
  <si>
    <t>VALERIA</t>
  </si>
  <si>
    <t>G. M. Calalzo Atl Cadore</t>
  </si>
  <si>
    <t>AmAF</t>
  </si>
  <si>
    <t>CARRARO</t>
  </si>
  <si>
    <t>LISA</t>
  </si>
  <si>
    <t>PESAVENTO</t>
  </si>
  <si>
    <t>LIA</t>
  </si>
  <si>
    <t>AMATORI</t>
  </si>
  <si>
    <t>ROBERTA</t>
  </si>
  <si>
    <t>GIACOMELLI</t>
  </si>
  <si>
    <t>SILVIA</t>
  </si>
  <si>
    <t>BOLDRIN</t>
  </si>
  <si>
    <t>SABRINA</t>
  </si>
  <si>
    <t>Atletica Cortina</t>
  </si>
  <si>
    <t>AmBF</t>
  </si>
  <si>
    <t>DE MORI</t>
  </si>
  <si>
    <t>RAFFAELLA</t>
  </si>
  <si>
    <t>A.S.D. Atletica Ardens</t>
  </si>
  <si>
    <t>PILASTRO</t>
  </si>
  <si>
    <t>FEDERICA</t>
  </si>
  <si>
    <t>ZORZO</t>
  </si>
  <si>
    <t>GUARDA</t>
  </si>
  <si>
    <t>A.S.D. Atletica Bovolone</t>
  </si>
  <si>
    <t>Verona</t>
  </si>
  <si>
    <t>AGOSTINETTO</t>
  </si>
  <si>
    <t>KATIA</t>
  </si>
  <si>
    <t>01:24.30</t>
  </si>
  <si>
    <t>01:04.46</t>
  </si>
  <si>
    <t>CAROLLO</t>
  </si>
  <si>
    <t>ANTONIO</t>
  </si>
  <si>
    <t>COCCO</t>
  </si>
  <si>
    <t>CARLO</t>
  </si>
  <si>
    <t>GENTILIN</t>
  </si>
  <si>
    <t>SILVANO</t>
  </si>
  <si>
    <t>Atletica Trissino A.S.D.</t>
  </si>
  <si>
    <t>IMPERATORE</t>
  </si>
  <si>
    <t>GIULIO</t>
  </si>
  <si>
    <t>Vodo di Cadore</t>
  </si>
  <si>
    <t>RIZZATO</t>
  </si>
  <si>
    <t>PIERANTONIO</t>
  </si>
  <si>
    <t>COLTRO</t>
  </si>
  <si>
    <t>EROS GIULIANO</t>
  </si>
  <si>
    <t>FRADA</t>
  </si>
  <si>
    <t>VALDIS</t>
  </si>
  <si>
    <t>PASSUELLO</t>
  </si>
  <si>
    <t>DANTE</t>
  </si>
  <si>
    <t>A.S. Pozzale</t>
  </si>
  <si>
    <t>DONADONI</t>
  </si>
  <si>
    <t>STEFANO</t>
  </si>
  <si>
    <t>GIACOMON</t>
  </si>
  <si>
    <t>FABRIZIO</t>
  </si>
  <si>
    <t>GIANLUCA</t>
  </si>
  <si>
    <t>REVERZANI</t>
  </si>
  <si>
    <t>ALESSIO</t>
  </si>
  <si>
    <t>SILVELLO</t>
  </si>
  <si>
    <t>FRANCO</t>
  </si>
  <si>
    <t>ZARDINI</t>
  </si>
  <si>
    <t>MARCO</t>
  </si>
  <si>
    <t>MARCON</t>
  </si>
  <si>
    <t>IVANO</t>
  </si>
  <si>
    <t>PISON</t>
  </si>
  <si>
    <t>ERNESTO</t>
  </si>
  <si>
    <t>SANTINI</t>
  </si>
  <si>
    <t>DIEGO</t>
  </si>
  <si>
    <t>BELOTTI</t>
  </si>
  <si>
    <t>MASSIMO</t>
  </si>
  <si>
    <t>NOVELLO</t>
  </si>
  <si>
    <t>CLAUDIO</t>
  </si>
  <si>
    <t>MARCHETTO</t>
  </si>
  <si>
    <t>BUZIOL</t>
  </si>
  <si>
    <t>DAVIDE</t>
  </si>
  <si>
    <t>Asd U.S. Trevignano</t>
  </si>
  <si>
    <t>COSTALUNGA</t>
  </si>
  <si>
    <t>PIERSEBASTIANO</t>
  </si>
  <si>
    <t>CRIVELLARO</t>
  </si>
  <si>
    <t>MATTIA</t>
  </si>
  <si>
    <t>FACCIN</t>
  </si>
  <si>
    <t>ELIA</t>
  </si>
  <si>
    <t>FANTIN</t>
  </si>
  <si>
    <t>MATTEO</t>
  </si>
  <si>
    <t>LAZZARO</t>
  </si>
  <si>
    <t>MEGGIOLARO</t>
  </si>
  <si>
    <t>FILIPPO</t>
  </si>
  <si>
    <t>MORO</t>
  </si>
  <si>
    <t>FILIPPPO</t>
  </si>
  <si>
    <t>MULLAH</t>
  </si>
  <si>
    <t>NAHED</t>
  </si>
  <si>
    <t>OLIVOTTO</t>
  </si>
  <si>
    <t>LUCA</t>
  </si>
  <si>
    <t>PIEROPAN</t>
  </si>
  <si>
    <t>RICCARDO</t>
  </si>
  <si>
    <t>PISANELLO</t>
  </si>
  <si>
    <t>LORENZO</t>
  </si>
  <si>
    <t>PORCELLATO</t>
  </si>
  <si>
    <t>TOMBOLAN</t>
  </si>
  <si>
    <t>SIMONE</t>
  </si>
  <si>
    <t>BRUNELLO</t>
  </si>
  <si>
    <t>MECENERO</t>
  </si>
  <si>
    <t>G.S. Atletica Valchiampo A.S.D.</t>
  </si>
  <si>
    <t>SPANEVELLO</t>
  </si>
  <si>
    <t>SEBASTIANO</t>
  </si>
  <si>
    <t>STEFANI</t>
  </si>
  <si>
    <t>ALESSANDRO</t>
  </si>
  <si>
    <t>FATTORI</t>
  </si>
  <si>
    <t>MIRCO</t>
  </si>
  <si>
    <t>FORTUNA</t>
  </si>
  <si>
    <t>ANDREA</t>
  </si>
  <si>
    <t>S.S. Atletica Arzignano A.S.D.</t>
  </si>
  <si>
    <t>MATTIELLO</t>
  </si>
  <si>
    <t>U.S. Summano A.S.D.</t>
  </si>
  <si>
    <t>NICO</t>
  </si>
  <si>
    <t>BRIAN SEVERINO</t>
  </si>
  <si>
    <t>UNTERPERTINGER</t>
  </si>
  <si>
    <t>ERIK</t>
  </si>
  <si>
    <t>ALEX</t>
  </si>
  <si>
    <t>RAMPAZZO</t>
  </si>
  <si>
    <t>SCOPEL</t>
  </si>
  <si>
    <t>Asd Modesto Team</t>
  </si>
  <si>
    <t>DA RIN DE MONEGO</t>
  </si>
  <si>
    <t>TREVE</t>
  </si>
  <si>
    <t>RENATO</t>
  </si>
  <si>
    <t>00:24.50</t>
  </si>
  <si>
    <t>00:24.20</t>
  </si>
  <si>
    <t>00:22.80</t>
  </si>
  <si>
    <t>BAUCE</t>
  </si>
  <si>
    <t>TOMMASO</t>
  </si>
  <si>
    <t>VOLPATO</t>
  </si>
  <si>
    <t>GIACOMO</t>
  </si>
  <si>
    <t>Usma Padova Asd</t>
  </si>
  <si>
    <t>Padova</t>
  </si>
  <si>
    <t>PIETRO</t>
  </si>
  <si>
    <t>BRESSAN</t>
  </si>
  <si>
    <t>FRANCESCO</t>
  </si>
  <si>
    <t>AGNOLI</t>
  </si>
  <si>
    <t>BRIAN</t>
  </si>
  <si>
    <t>SAMUELE</t>
  </si>
  <si>
    <t>BORILE</t>
  </si>
  <si>
    <t>NICHOLAS</t>
  </si>
  <si>
    <t>BUSON</t>
  </si>
  <si>
    <t>PAOLO</t>
  </si>
  <si>
    <t>BUTNARIU IACOB</t>
  </si>
  <si>
    <t>CAPPELLOTTO</t>
  </si>
  <si>
    <t>CISCATO</t>
  </si>
  <si>
    <t>CRESTANI</t>
  </si>
  <si>
    <t>DE GHETTO</t>
  </si>
  <si>
    <t>GABRIELE</t>
  </si>
  <si>
    <t>LUNGU</t>
  </si>
  <si>
    <t>SEBASTIAN</t>
  </si>
  <si>
    <t>MASIERO</t>
  </si>
  <si>
    <t>MAULE</t>
  </si>
  <si>
    <t>EMANUELE</t>
  </si>
  <si>
    <t>LEONARDO</t>
  </si>
  <si>
    <t>TRIVELLIN</t>
  </si>
  <si>
    <t>ENRICO</t>
  </si>
  <si>
    <t>TURATO</t>
  </si>
  <si>
    <t>ZULIAN</t>
  </si>
  <si>
    <t>JEVENSON</t>
  </si>
  <si>
    <t>Sci Club Domegge Asd</t>
  </si>
  <si>
    <t>ZULPO</t>
  </si>
  <si>
    <t>VALERIO RAFFAELLO</t>
  </si>
  <si>
    <t>SANTOLIN</t>
  </si>
  <si>
    <t>CHLOE</t>
  </si>
  <si>
    <t>GORGONZOLA</t>
  </si>
  <si>
    <t>ZOE</t>
  </si>
  <si>
    <t>CIRESA</t>
  </si>
  <si>
    <t>LUCIA</t>
  </si>
  <si>
    <t>TASSELLO</t>
  </si>
  <si>
    <t>SOFIA</t>
  </si>
  <si>
    <t>TOSINI</t>
  </si>
  <si>
    <t>ANNA</t>
  </si>
  <si>
    <t>ARGENTA</t>
  </si>
  <si>
    <t>CONTINETTO</t>
  </si>
  <si>
    <t>ALICE</t>
  </si>
  <si>
    <t>DE MEIO</t>
  </si>
  <si>
    <t>MAYA</t>
  </si>
  <si>
    <t>EDIGIN</t>
  </si>
  <si>
    <t>BLESSED</t>
  </si>
  <si>
    <t>FORNI</t>
  </si>
  <si>
    <t>LOMBARDO</t>
  </si>
  <si>
    <t>MARINA PIA</t>
  </si>
  <si>
    <t>MAKLAT</t>
  </si>
  <si>
    <t>IMANE</t>
  </si>
  <si>
    <t>MENEGUZZO</t>
  </si>
  <si>
    <t>PINAZZA</t>
  </si>
  <si>
    <t>BLUE</t>
  </si>
  <si>
    <t>RADAMONDO</t>
  </si>
  <si>
    <t>GIORGIA</t>
  </si>
  <si>
    <t>SERAGLIO</t>
  </si>
  <si>
    <t>VITTORIA</t>
  </si>
  <si>
    <t>SIMIONI</t>
  </si>
  <si>
    <t>ZELLA</t>
  </si>
  <si>
    <t>RACHELE</t>
  </si>
  <si>
    <t>ANTONELLO</t>
  </si>
  <si>
    <t>REBECCA</t>
  </si>
  <si>
    <t>BELLINASO</t>
  </si>
  <si>
    <t>MASSARI</t>
  </si>
  <si>
    <t>RODIGHIERO</t>
  </si>
  <si>
    <t>DIANA</t>
  </si>
  <si>
    <t>REBULI</t>
  </si>
  <si>
    <t>LINDA</t>
  </si>
  <si>
    <t>AIT HAMOU</t>
  </si>
  <si>
    <t>AYA</t>
  </si>
  <si>
    <t>ARGAZZI</t>
  </si>
  <si>
    <t>NIVES</t>
  </si>
  <si>
    <t>BANDAOGO</t>
  </si>
  <si>
    <t>SHARIFATOU</t>
  </si>
  <si>
    <t>BELLI</t>
  </si>
  <si>
    <t>CATERINA</t>
  </si>
  <si>
    <t>BURBELLO</t>
  </si>
  <si>
    <t>DEL FAVERO</t>
  </si>
  <si>
    <t>PIVATO</t>
  </si>
  <si>
    <t>HELENA</t>
  </si>
  <si>
    <t>TONET</t>
  </si>
  <si>
    <t>DILETTA</t>
  </si>
  <si>
    <t>VIGNATO</t>
  </si>
  <si>
    <t>ADELE</t>
  </si>
  <si>
    <t>ZONTA</t>
  </si>
  <si>
    <t>MELISSA</t>
  </si>
  <si>
    <t>AGLIONE</t>
  </si>
  <si>
    <t>CAGNIN</t>
  </si>
  <si>
    <t>VALMASSOI</t>
  </si>
  <si>
    <t>ROSA</t>
  </si>
  <si>
    <t>PELLIZZARI</t>
  </si>
  <si>
    <t>00:13.83</t>
  </si>
  <si>
    <t>00:13.15</t>
  </si>
  <si>
    <t>00:13.00</t>
  </si>
  <si>
    <t>00:12.65</t>
  </si>
  <si>
    <t>00:12.33</t>
  </si>
  <si>
    <t>00:12.00</t>
  </si>
  <si>
    <t>00:11.50</t>
  </si>
  <si>
    <t>00:11.10</t>
  </si>
  <si>
    <t>00:11.02</t>
  </si>
  <si>
    <t>00:11.00</t>
  </si>
  <si>
    <t>00:09.70</t>
  </si>
  <si>
    <t>BROGLIATO</t>
  </si>
  <si>
    <t>CEDOLIN</t>
  </si>
  <si>
    <t>CAMILLA</t>
  </si>
  <si>
    <t>DE MONTE NUTO</t>
  </si>
  <si>
    <t>ARIANNA</t>
  </si>
  <si>
    <t>MARTINA</t>
  </si>
  <si>
    <t>DOMINIDIATO</t>
  </si>
  <si>
    <t>MATILDE</t>
  </si>
  <si>
    <t>DONA`</t>
  </si>
  <si>
    <t>FACCO</t>
  </si>
  <si>
    <t>FRACASSO</t>
  </si>
  <si>
    <t>MADDALENA</t>
  </si>
  <si>
    <t>FRIZ</t>
  </si>
  <si>
    <t>ALYSSA</t>
  </si>
  <si>
    <t>GIRARDI</t>
  </si>
  <si>
    <t>HEREA</t>
  </si>
  <si>
    <t>ISABELLA GIORGIANA</t>
  </si>
  <si>
    <t>IMPERATO</t>
  </si>
  <si>
    <t>IRIS</t>
  </si>
  <si>
    <t>MARCANTE</t>
  </si>
  <si>
    <t>MARCHI</t>
  </si>
  <si>
    <t>SUSANNA</t>
  </si>
  <si>
    <t>PARISE</t>
  </si>
  <si>
    <t>MARTA</t>
  </si>
  <si>
    <t>SHEHU</t>
  </si>
  <si>
    <t>AMELIA</t>
  </si>
  <si>
    <t>ZENERE</t>
  </si>
  <si>
    <t>NIVES PACE</t>
  </si>
  <si>
    <t>GHEDINA</t>
  </si>
  <si>
    <t>KARIN</t>
  </si>
  <si>
    <t>COLLI</t>
  </si>
  <si>
    <t>BIANCA</t>
  </si>
  <si>
    <t>VISENTIN</t>
  </si>
  <si>
    <t>ALBERTI</t>
  </si>
  <si>
    <t>STELLA</t>
  </si>
  <si>
    <t>BUDEL</t>
  </si>
  <si>
    <t>MILANI</t>
  </si>
  <si>
    <t>NOEMI</t>
  </si>
  <si>
    <t>Amici Dell'Atletica Vicenza A.S.D.</t>
  </si>
  <si>
    <t>PELLEGRINON</t>
  </si>
  <si>
    <t>FOCHESATO</t>
  </si>
  <si>
    <t>GOBETTI</t>
  </si>
  <si>
    <t>ILARIA</t>
  </si>
  <si>
    <t>ALVERÀ</t>
  </si>
  <si>
    <t>MARGHERITA</t>
  </si>
  <si>
    <t>SCHIO</t>
  </si>
  <si>
    <t>GIULIA MARIAVITTORIA</t>
  </si>
  <si>
    <t>ORIOLO</t>
  </si>
  <si>
    <t>MARIASOLE</t>
  </si>
  <si>
    <t>SPEGGIORIN</t>
  </si>
  <si>
    <t>LARA</t>
  </si>
  <si>
    <t>ARCANGELO</t>
  </si>
  <si>
    <t>GAIA</t>
  </si>
  <si>
    <t>BANCE</t>
  </si>
  <si>
    <t>KALIDJATOU</t>
  </si>
  <si>
    <t>CF</t>
  </si>
  <si>
    <t>FENZI</t>
  </si>
  <si>
    <t>LO GRANDE</t>
  </si>
  <si>
    <t>GIADA</t>
  </si>
  <si>
    <t>TAIOLI</t>
  </si>
  <si>
    <t>MATHILDA</t>
  </si>
  <si>
    <t>CARLESSO</t>
  </si>
  <si>
    <t>CHIMENTO</t>
  </si>
  <si>
    <t>DALILA</t>
  </si>
  <si>
    <t>LUZZIO</t>
  </si>
  <si>
    <t>VALLORTIGARA</t>
  </si>
  <si>
    <t>VILNAI</t>
  </si>
  <si>
    <t>RITA GIULIA</t>
  </si>
  <si>
    <t>ZANATTA</t>
  </si>
  <si>
    <t>MARIA CHIARA</t>
  </si>
  <si>
    <t>MANNUCCI</t>
  </si>
  <si>
    <t>EMMA</t>
  </si>
  <si>
    <t>ANAPOLI</t>
  </si>
  <si>
    <t>CECILIA</t>
  </si>
  <si>
    <t>FEBI</t>
  </si>
  <si>
    <t>ANGELA</t>
  </si>
  <si>
    <t>GALIAZZO</t>
  </si>
  <si>
    <t>GUIOTTO</t>
  </si>
  <si>
    <t>EMMA SOFIA</t>
  </si>
  <si>
    <t>PUPAZA</t>
  </si>
  <si>
    <t>ANA MARIA GABRIELA</t>
  </si>
  <si>
    <t>CHERUBIN</t>
  </si>
  <si>
    <t>PETRA</t>
  </si>
  <si>
    <t>Asd Polisportiva Caprioli</t>
  </si>
  <si>
    <t>DE MARTIN</t>
  </si>
  <si>
    <t>DOSSI</t>
  </si>
  <si>
    <t>DOMITILLA</t>
  </si>
  <si>
    <t>CRISTINA</t>
  </si>
  <si>
    <t>GIUSTO</t>
  </si>
  <si>
    <t>ISABEL</t>
  </si>
  <si>
    <t>LAURO</t>
  </si>
  <si>
    <t>MARETTO</t>
  </si>
  <si>
    <t>GRETA</t>
  </si>
  <si>
    <t>MAZZUCCO</t>
  </si>
  <si>
    <t>RESENTE</t>
  </si>
  <si>
    <t>RISTO</t>
  </si>
  <si>
    <t>ROSIN</t>
  </si>
  <si>
    <t>MARIA ADELE</t>
  </si>
  <si>
    <t>DAL ZOTTO</t>
  </si>
  <si>
    <t>MIMO</t>
  </si>
  <si>
    <t>Polisportiva Limena A.S.D.</t>
  </si>
  <si>
    <t>VEDANA</t>
  </si>
  <si>
    <t>MAIA</t>
  </si>
  <si>
    <t>VERONA</t>
  </si>
  <si>
    <t>D`ALONZO</t>
  </si>
  <si>
    <t>GIAZZON</t>
  </si>
  <si>
    <t>EMILIE</t>
  </si>
  <si>
    <t>EF</t>
  </si>
  <si>
    <t>KAREN</t>
  </si>
  <si>
    <t>PELOSO</t>
  </si>
  <si>
    <t>ALBA</t>
  </si>
  <si>
    <t>BUOGO</t>
  </si>
  <si>
    <t>JF</t>
  </si>
  <si>
    <t>CALDANA</t>
  </si>
  <si>
    <t>VERONESE</t>
  </si>
  <si>
    <t>DIMAI</t>
  </si>
  <si>
    <t>ELIDE</t>
  </si>
  <si>
    <t>01:09.00</t>
  </si>
  <si>
    <t>GASPARI</t>
  </si>
  <si>
    <t>IRENE</t>
  </si>
  <si>
    <t>MENARDI</t>
  </si>
  <si>
    <t>ERIKA</t>
  </si>
  <si>
    <t>GOTTER</t>
  </si>
  <si>
    <t>TAMARA</t>
  </si>
  <si>
    <t>SANDRI</t>
  </si>
  <si>
    <t>VIRGINIA</t>
  </si>
  <si>
    <t>ANTONETTI</t>
  </si>
  <si>
    <t>PENELOPE</t>
  </si>
  <si>
    <t>DAL SANTO</t>
  </si>
  <si>
    <t>DA ROS</t>
  </si>
  <si>
    <t>BARBARA</t>
  </si>
  <si>
    <t>Atletica Zoldo A.S.D.</t>
  </si>
  <si>
    <t>NICOLO`</t>
  </si>
  <si>
    <t>NOSIGLIA</t>
  </si>
  <si>
    <t>LAURA</t>
  </si>
  <si>
    <t>SATOLLI</t>
  </si>
  <si>
    <t>ZANELLA</t>
  </si>
  <si>
    <t>GINA</t>
  </si>
  <si>
    <t>BERGAMO</t>
  </si>
  <si>
    <t>NAIKE</t>
  </si>
  <si>
    <t>U. S. Aquilotti Pelos Asd</t>
  </si>
  <si>
    <t>GOLLO</t>
  </si>
  <si>
    <t>D`ALBERTO</t>
  </si>
  <si>
    <t>SF</t>
  </si>
  <si>
    <t>ROSSA</t>
  </si>
  <si>
    <t>1:15.000</t>
  </si>
  <si>
    <t>MARAN</t>
  </si>
  <si>
    <t>01:08.00</t>
  </si>
  <si>
    <t>BELKARROUMIA</t>
  </si>
  <si>
    <t>HODA</t>
  </si>
  <si>
    <t>01:07.00</t>
  </si>
  <si>
    <t>MARANGONI</t>
  </si>
  <si>
    <t>DEBORAH</t>
  </si>
  <si>
    <t>NARDI</t>
  </si>
  <si>
    <t>DALLA VIA</t>
  </si>
  <si>
    <t>GONELLA</t>
  </si>
  <si>
    <t>CLAUDIA</t>
  </si>
  <si>
    <t>SARAN</t>
  </si>
  <si>
    <t>LORENA</t>
  </si>
  <si>
    <t>A.S.D. Atletica Ponzano</t>
  </si>
  <si>
    <t>RIGHI</t>
  </si>
  <si>
    <t>00:30.92</t>
  </si>
  <si>
    <t>VAF</t>
  </si>
  <si>
    <t>PIGATO</t>
  </si>
  <si>
    <t>RIGONI</t>
  </si>
  <si>
    <t>MINA</t>
  </si>
  <si>
    <t>BEVILACQUA</t>
  </si>
  <si>
    <t>DINA</t>
  </si>
  <si>
    <t>CONTE</t>
  </si>
  <si>
    <t>FABIO</t>
  </si>
  <si>
    <t>GIORGIO</t>
  </si>
  <si>
    <t>CUDIFERRO</t>
  </si>
  <si>
    <t>MIONI</t>
  </si>
  <si>
    <t>FEDERICO</t>
  </si>
  <si>
    <t>SARTORI</t>
  </si>
  <si>
    <t>CALDART</t>
  </si>
  <si>
    <t>00:30.00</t>
  </si>
  <si>
    <t>00:25.20</t>
  </si>
  <si>
    <t>00:24.60</t>
  </si>
  <si>
    <t>CATTELAN</t>
  </si>
  <si>
    <t>TOBIA</t>
  </si>
  <si>
    <t>00:24.16</t>
  </si>
  <si>
    <t>EL HACHIMI</t>
  </si>
  <si>
    <t>AIMAN</t>
  </si>
  <si>
    <t>00:23.45</t>
  </si>
  <si>
    <t>AM</t>
  </si>
  <si>
    <t>BOLZONELLA</t>
  </si>
  <si>
    <t>CARLASSARE</t>
  </si>
  <si>
    <t>SBALCHIERO</t>
  </si>
  <si>
    <t>PORTA</t>
  </si>
  <si>
    <t>ANGELERI</t>
  </si>
  <si>
    <t>CACCAMO</t>
  </si>
  <si>
    <t>TIZIANO</t>
  </si>
  <si>
    <t>CALLEGARI</t>
  </si>
  <si>
    <t>DAL BELLO</t>
  </si>
  <si>
    <t>PETER</t>
  </si>
  <si>
    <t>PILLON</t>
  </si>
  <si>
    <t>COSTA</t>
  </si>
  <si>
    <t>ERIS</t>
  </si>
  <si>
    <t>LOTTO</t>
  </si>
  <si>
    <t>ROBERTO</t>
  </si>
  <si>
    <t>AmAM</t>
  </si>
  <si>
    <t>CESCO</t>
  </si>
  <si>
    <t>00:27.80</t>
  </si>
  <si>
    <t>CARNELOS</t>
  </si>
  <si>
    <t>ALAIN</t>
  </si>
  <si>
    <t>A.P.D. Tricesimo</t>
  </si>
  <si>
    <t>Udine</t>
  </si>
  <si>
    <t>00:26.60</t>
  </si>
  <si>
    <t>BORTOLI</t>
  </si>
  <si>
    <t>VALTER</t>
  </si>
  <si>
    <t>GAZ</t>
  </si>
  <si>
    <t>LUIGI</t>
  </si>
  <si>
    <t>U.S. Virtus Nemeggio</t>
  </si>
  <si>
    <t>Feltre</t>
  </si>
  <si>
    <t>00:13.39</t>
  </si>
  <si>
    <t>ZANINI</t>
  </si>
  <si>
    <t>00:13.10</t>
  </si>
  <si>
    <t>00:12.10</t>
  </si>
  <si>
    <t>00:11.70</t>
  </si>
  <si>
    <t>00:11.20</t>
  </si>
  <si>
    <t>00:10.87</t>
  </si>
  <si>
    <t>00:10.86</t>
  </si>
  <si>
    <t>00:10.80</t>
  </si>
  <si>
    <t>00:10.50</t>
  </si>
  <si>
    <t>00:10.30</t>
  </si>
  <si>
    <t>SPECIA</t>
  </si>
  <si>
    <t>OSCAR</t>
  </si>
  <si>
    <t>TOME`</t>
  </si>
  <si>
    <t>DANIEL</t>
  </si>
  <si>
    <t>FINOTELLO</t>
  </si>
  <si>
    <t>ILLIA</t>
  </si>
  <si>
    <t>PACIARIELLO</t>
  </si>
  <si>
    <t>ORFEO</t>
  </si>
  <si>
    <t>ZARAMELLA</t>
  </si>
  <si>
    <t>JM</t>
  </si>
  <si>
    <t>BASSANESE</t>
  </si>
  <si>
    <t>NICOLA</t>
  </si>
  <si>
    <t>MANUEL</t>
  </si>
  <si>
    <t>00’27”00</t>
  </si>
  <si>
    <t>00:27.50</t>
  </si>
  <si>
    <t>00:26.80</t>
  </si>
  <si>
    <t>00:26.26</t>
  </si>
  <si>
    <t>BERTONCELLO</t>
  </si>
  <si>
    <t>MIRKO</t>
  </si>
  <si>
    <t>00:23.50</t>
  </si>
  <si>
    <t>00:23.00</t>
  </si>
  <si>
    <t>ALVERA`</t>
  </si>
  <si>
    <t>AMBROSI</t>
  </si>
  <si>
    <t>ANDREAZZA</t>
  </si>
  <si>
    <t>ICRAMA</t>
  </si>
  <si>
    <t>BRAMBULLO</t>
  </si>
  <si>
    <t>FAVARO</t>
  </si>
  <si>
    <t>FLERALE</t>
  </si>
  <si>
    <t>FREGONESE</t>
  </si>
  <si>
    <t>RENE`</t>
  </si>
  <si>
    <t>MESSAGGIO</t>
  </si>
  <si>
    <t>MORELLATO</t>
  </si>
  <si>
    <t>PIVIROTTO</t>
  </si>
  <si>
    <t>TIBOLLA</t>
  </si>
  <si>
    <t>ENAPAY</t>
  </si>
  <si>
    <t>TROMBETTA</t>
  </si>
  <si>
    <t>VASCELLARI</t>
  </si>
  <si>
    <t>KYLE</t>
  </si>
  <si>
    <t>ZANETTIN</t>
  </si>
  <si>
    <t>MICHELE</t>
  </si>
  <si>
    <t>EM</t>
  </si>
  <si>
    <t>DALLE FESTE</t>
  </si>
  <si>
    <t>MAZZOLA</t>
  </si>
  <si>
    <t>PITTONI</t>
  </si>
  <si>
    <t>ALBERTO</t>
  </si>
  <si>
    <t>MINUTE</t>
  </si>
  <si>
    <t>BONANTINI</t>
  </si>
  <si>
    <t>CAVEDON</t>
  </si>
  <si>
    <t>CENCI</t>
  </si>
  <si>
    <t>CODEMO</t>
  </si>
  <si>
    <t>CORI</t>
  </si>
  <si>
    <t>FANTINATO</t>
  </si>
  <si>
    <t>GIOVANNI</t>
  </si>
  <si>
    <t>SANTIAGO</t>
  </si>
  <si>
    <t>KETE</t>
  </si>
  <si>
    <t>LOIACONI</t>
  </si>
  <si>
    <t>GIUSEPPE</t>
  </si>
  <si>
    <t>MASSIGNANI</t>
  </si>
  <si>
    <t>PERTILE</t>
  </si>
  <si>
    <t>TONIATO</t>
  </si>
  <si>
    <t>VACCARO</t>
  </si>
  <si>
    <t>ANTONINO</t>
  </si>
  <si>
    <t>ZAFFONATO</t>
  </si>
  <si>
    <t>CM</t>
  </si>
  <si>
    <t>ZORDAN</t>
  </si>
  <si>
    <t>BRAZZALE</t>
  </si>
  <si>
    <t>GIOSUÈ</t>
  </si>
  <si>
    <t>BURATO</t>
  </si>
  <si>
    <t>STEPHENS</t>
  </si>
  <si>
    <t>STEFANO EDGAR</t>
  </si>
  <si>
    <t>TARGON</t>
  </si>
  <si>
    <t>TROTTELLI</t>
  </si>
  <si>
    <t>BERTOLDO</t>
  </si>
  <si>
    <t>KLEISS</t>
  </si>
  <si>
    <t>VALERIO</t>
  </si>
  <si>
    <t>Atletica Mogliano A.S.D.</t>
  </si>
  <si>
    <t>VITALINO</t>
  </si>
  <si>
    <t>DA POZZO</t>
  </si>
  <si>
    <t>DADIE`</t>
  </si>
  <si>
    <t>BAGNARA</t>
  </si>
  <si>
    <t>MOGLIA</t>
  </si>
  <si>
    <t>CRISTIAN</t>
  </si>
  <si>
    <t>PIOVAN</t>
  </si>
  <si>
    <t>TOFFOLI</t>
  </si>
  <si>
    <t>RONCHI</t>
  </si>
  <si>
    <t>ERWIN</t>
  </si>
  <si>
    <t>Polisportiva Montereale</t>
  </si>
  <si>
    <t>Pordenone</t>
  </si>
  <si>
    <t>NADALUTTI</t>
  </si>
  <si>
    <t>AmBM</t>
  </si>
  <si>
    <t>SEGATO</t>
  </si>
  <si>
    <t>MORENO</t>
  </si>
  <si>
    <t>VENTRIGLIA</t>
  </si>
  <si>
    <t>AMEDEO</t>
  </si>
  <si>
    <t>ROGERS</t>
  </si>
  <si>
    <t>TOBY ALEXANDER</t>
  </si>
  <si>
    <t>00:29.10</t>
  </si>
  <si>
    <t>00:25.00</t>
  </si>
  <si>
    <t>ALFÈ</t>
  </si>
  <si>
    <t>AmbM</t>
  </si>
  <si>
    <t>LORIS</t>
  </si>
  <si>
    <t>AGRIMAN</t>
  </si>
  <si>
    <t>IVAN</t>
  </si>
  <si>
    <t>Disabili fisici-sensoriali m. (M) peso</t>
  </si>
  <si>
    <t>Disabili fisici-sensoriali m. (M) 100</t>
  </si>
  <si>
    <t>VAF-VBF</t>
  </si>
  <si>
    <t>GIAVELLOTTO 400g</t>
  </si>
  <si>
    <t>GIAVELLOTTO 700g</t>
  </si>
  <si>
    <t>GIAVELLOTTO 500g</t>
  </si>
  <si>
    <t>GIAVELLOTTO 600g</t>
  </si>
  <si>
    <t>GIAVELLOTTO 800g</t>
  </si>
  <si>
    <t>serie</t>
  </si>
  <si>
    <t>pettorale</t>
  </si>
  <si>
    <t>17'02"74</t>
  </si>
  <si>
    <t>17'02"99</t>
  </si>
  <si>
    <t>17'10"12</t>
  </si>
  <si>
    <t>17'20"99</t>
  </si>
  <si>
    <t>18'21"82</t>
  </si>
  <si>
    <t>18'57"02</t>
  </si>
  <si>
    <t>19'01"50</t>
  </si>
  <si>
    <t>19'15"94</t>
  </si>
  <si>
    <t>19'21"20</t>
  </si>
  <si>
    <t>20'21"70</t>
  </si>
  <si>
    <t>20'29"69</t>
  </si>
  <si>
    <t>NDF</t>
  </si>
  <si>
    <t>MIGLIOR MISURA</t>
  </si>
  <si>
    <t>-</t>
  </si>
  <si>
    <t>NDS</t>
  </si>
  <si>
    <t>10'44"44</t>
  </si>
  <si>
    <t>11'29"03</t>
  </si>
  <si>
    <t>11'34"66</t>
  </si>
  <si>
    <t>11'55"32</t>
  </si>
  <si>
    <t>12'17"69</t>
  </si>
  <si>
    <t>13'48"77</t>
  </si>
  <si>
    <t>14'29"69</t>
  </si>
  <si>
    <t>15'35"82</t>
  </si>
  <si>
    <t>4'58"22</t>
  </si>
  <si>
    <t>5'25"11</t>
  </si>
  <si>
    <t>5'26"56</t>
  </si>
  <si>
    <t>5'30"99</t>
  </si>
  <si>
    <t>5'32"26</t>
  </si>
  <si>
    <t>5'35"17</t>
  </si>
  <si>
    <t>5'41"35</t>
  </si>
  <si>
    <t>5'44"65</t>
  </si>
  <si>
    <t>5'50"18</t>
  </si>
  <si>
    <t>5'51"39</t>
  </si>
  <si>
    <t>6'06"30</t>
  </si>
  <si>
    <t>6'14"47</t>
  </si>
  <si>
    <t>6'28"82</t>
  </si>
  <si>
    <t>6'44"69</t>
  </si>
  <si>
    <t>6'53"39</t>
  </si>
  <si>
    <t>6'54"74</t>
  </si>
  <si>
    <t>7'30"73</t>
  </si>
  <si>
    <t>DNS</t>
  </si>
  <si>
    <t>3'22"85</t>
  </si>
  <si>
    <t>3'35"16</t>
  </si>
  <si>
    <t>3'43"07</t>
  </si>
  <si>
    <t>3'45"79</t>
  </si>
  <si>
    <t>3'46"39</t>
  </si>
  <si>
    <t>3'46"82</t>
  </si>
  <si>
    <t>4'00"33</t>
  </si>
  <si>
    <t>4'07"29</t>
  </si>
  <si>
    <t>4'07"81</t>
  </si>
  <si>
    <t>4'10"78</t>
  </si>
  <si>
    <t>4'10"91</t>
  </si>
  <si>
    <t>4'14"97</t>
  </si>
  <si>
    <t>4'17"61</t>
  </si>
  <si>
    <t>4'22"02</t>
  </si>
  <si>
    <t>4'36"78</t>
  </si>
  <si>
    <t>4'41"43</t>
  </si>
  <si>
    <t>3'27"98</t>
  </si>
  <si>
    <t>3'30"18</t>
  </si>
  <si>
    <t>3'30"31</t>
  </si>
  <si>
    <t>3'34"43</t>
  </si>
  <si>
    <t>3'45"96</t>
  </si>
  <si>
    <t>3'46"84</t>
  </si>
  <si>
    <t>3'56"18</t>
  </si>
  <si>
    <t>4'04"95</t>
  </si>
  <si>
    <t>4'04"97</t>
  </si>
  <si>
    <t>4'06"14</t>
  </si>
  <si>
    <t>4'10"42</t>
  </si>
  <si>
    <t>4'14"21</t>
  </si>
  <si>
    <t>4'19"39</t>
  </si>
  <si>
    <t>4'42"06</t>
  </si>
  <si>
    <t>4'43"59</t>
  </si>
  <si>
    <t>4'43"63</t>
  </si>
  <si>
    <t xml:space="preserve"> SEGUE CF</t>
  </si>
  <si>
    <t>2'36"76</t>
  </si>
  <si>
    <t>2'58"12</t>
  </si>
  <si>
    <t>3'03"95</t>
  </si>
  <si>
    <t>3'12"70</t>
  </si>
  <si>
    <t>3'14"63</t>
  </si>
  <si>
    <t>3'16"17</t>
  </si>
  <si>
    <t>3'20"52</t>
  </si>
  <si>
    <t>3'20"89</t>
  </si>
  <si>
    <t>3'23"03</t>
  </si>
  <si>
    <t>3'32"17</t>
  </si>
  <si>
    <t>3'38"71</t>
  </si>
  <si>
    <t>3'44"16</t>
  </si>
  <si>
    <t>3'44"59</t>
  </si>
  <si>
    <t>1-1</t>
  </si>
  <si>
    <t>1-0</t>
  </si>
  <si>
    <t>2-1</t>
  </si>
  <si>
    <t>dns</t>
  </si>
  <si>
    <t>2'28"41</t>
  </si>
  <si>
    <t>2'30"91</t>
  </si>
  <si>
    <t>2'34"44</t>
  </si>
  <si>
    <t>2'44"88</t>
  </si>
  <si>
    <t>2'48"23</t>
  </si>
  <si>
    <t>2'56"73</t>
  </si>
  <si>
    <t>3'05"05</t>
  </si>
  <si>
    <t>3'18"25</t>
  </si>
  <si>
    <t>2'07"85</t>
  </si>
  <si>
    <t>2'17"11</t>
  </si>
  <si>
    <t>2'17"62</t>
  </si>
  <si>
    <t>2'18"23</t>
  </si>
  <si>
    <t>2'23"91</t>
  </si>
  <si>
    <t>2'24"18</t>
  </si>
  <si>
    <t>2'29"87</t>
  </si>
  <si>
    <t>2'30"14</t>
  </si>
  <si>
    <t>2'35"71</t>
  </si>
  <si>
    <t>2'39"13</t>
  </si>
  <si>
    <t>2'46"21</t>
  </si>
  <si>
    <t>2'05"59</t>
  </si>
  <si>
    <t>2'09"14</t>
  </si>
  <si>
    <t>2'09"66</t>
  </si>
  <si>
    <t>2'15"14</t>
  </si>
  <si>
    <t>2'22"33</t>
  </si>
  <si>
    <t>2'24"98</t>
  </si>
  <si>
    <t>2'25"92</t>
  </si>
  <si>
    <t>2'26"00</t>
  </si>
  <si>
    <t>2'29"26</t>
  </si>
  <si>
    <t>2'35"24</t>
  </si>
  <si>
    <t>2'17"84</t>
  </si>
  <si>
    <t>2'06"84</t>
  </si>
  <si>
    <t>2'07"19</t>
  </si>
  <si>
    <t>2'07"52</t>
  </si>
  <si>
    <t>2'10"22</t>
  </si>
  <si>
    <t>2'11"83</t>
  </si>
  <si>
    <t>2'12"76</t>
  </si>
  <si>
    <t>2'32"09</t>
  </si>
  <si>
    <t>2'37"80</t>
  </si>
  <si>
    <t>2'08"44</t>
  </si>
  <si>
    <t>2'03"09</t>
  </si>
  <si>
    <t>2'06"76</t>
  </si>
  <si>
    <t>2'13"24</t>
  </si>
  <si>
    <t>2'16"20</t>
  </si>
  <si>
    <t>2'19"35</t>
  </si>
  <si>
    <t>2'23"52</t>
  </si>
  <si>
    <t>2'23"55</t>
  </si>
  <si>
    <t>2'38"72</t>
  </si>
  <si>
    <t>2'39"49</t>
  </si>
  <si>
    <t>2'50"89</t>
  </si>
  <si>
    <t>4'35"00</t>
  </si>
  <si>
    <t>4'55"00</t>
  </si>
  <si>
    <t>5'04"00</t>
  </si>
  <si>
    <t>5'06"00</t>
  </si>
  <si>
    <t>5'14"00</t>
  </si>
  <si>
    <t>5'27"87</t>
  </si>
  <si>
    <t>5'32"87</t>
  </si>
  <si>
    <t>5'33"76</t>
  </si>
  <si>
    <t>5'44"21</t>
  </si>
  <si>
    <t>5'54"80</t>
  </si>
  <si>
    <t>6'01"86</t>
  </si>
  <si>
    <t>6'10"60</t>
  </si>
  <si>
    <t>6'11"12</t>
  </si>
  <si>
    <t>6'15"35</t>
  </si>
  <si>
    <t>6'10"11</t>
  </si>
  <si>
    <t>SQ</t>
  </si>
  <si>
    <t>POS</t>
  </si>
  <si>
    <t>10"05</t>
  </si>
  <si>
    <t>10"76</t>
  </si>
  <si>
    <t>11"16</t>
  </si>
  <si>
    <t>12"19</t>
  </si>
  <si>
    <t>12"49</t>
  </si>
  <si>
    <t>14"24</t>
  </si>
  <si>
    <t>10"31</t>
  </si>
  <si>
    <t>10"53</t>
  </si>
  <si>
    <t>11"63</t>
  </si>
  <si>
    <t>12"67</t>
  </si>
  <si>
    <t>15"66</t>
  </si>
  <si>
    <t>15"72</t>
  </si>
  <si>
    <t>11"03</t>
  </si>
  <si>
    <t>11"29</t>
  </si>
  <si>
    <t>12"23</t>
  </si>
  <si>
    <t>12"88</t>
  </si>
  <si>
    <t>10"68</t>
  </si>
  <si>
    <t>12"38</t>
  </si>
  <si>
    <t>13"06</t>
  </si>
  <si>
    <t>13"18</t>
  </si>
  <si>
    <t>13"61</t>
  </si>
  <si>
    <t>10"78</t>
  </si>
  <si>
    <t>11"65</t>
  </si>
  <si>
    <t>13"41</t>
  </si>
  <si>
    <t>14"07</t>
  </si>
  <si>
    <t>10"81</t>
  </si>
  <si>
    <t>12"41</t>
  </si>
  <si>
    <t>12"45</t>
  </si>
  <si>
    <t>12"46</t>
  </si>
  <si>
    <t>CATEGORIA: SEGUE RAGAZZI F</t>
  </si>
  <si>
    <t>11"46</t>
  </si>
  <si>
    <t>11"59</t>
  </si>
  <si>
    <t>12"26</t>
  </si>
  <si>
    <t>12"61</t>
  </si>
  <si>
    <t>13"05</t>
  </si>
  <si>
    <t>14"71</t>
  </si>
  <si>
    <t>11"09</t>
  </si>
  <si>
    <t>12"13</t>
  </si>
  <si>
    <t>12"27</t>
  </si>
  <si>
    <t>13"17</t>
  </si>
  <si>
    <t>10"60</t>
  </si>
  <si>
    <t>11"43</t>
  </si>
  <si>
    <t>12"30</t>
  </si>
  <si>
    <t>13"23</t>
  </si>
  <si>
    <t>13"58</t>
  </si>
  <si>
    <t>11"97</t>
  </si>
  <si>
    <t>13"27</t>
  </si>
  <si>
    <t>13"49</t>
  </si>
  <si>
    <t>1'02"16</t>
  </si>
  <si>
    <t>1'02"96</t>
  </si>
  <si>
    <t>1'15"21</t>
  </si>
  <si>
    <t>1'18"08</t>
  </si>
  <si>
    <t>1'24"23</t>
  </si>
  <si>
    <t>1'05"90</t>
  </si>
  <si>
    <t>1'11"95</t>
  </si>
  <si>
    <t>1'17"12</t>
  </si>
  <si>
    <t>DNF</t>
  </si>
  <si>
    <t>1'08"56</t>
  </si>
  <si>
    <t>1'10"88</t>
  </si>
  <si>
    <t>1'11"90</t>
  </si>
  <si>
    <t>1'14"97</t>
  </si>
  <si>
    <t>1'28"43</t>
  </si>
  <si>
    <t>1'29"14</t>
  </si>
  <si>
    <t>1'04"54</t>
  </si>
  <si>
    <t>1'12"83</t>
  </si>
  <si>
    <t>1'21"18</t>
  </si>
  <si>
    <t>1'06"19</t>
  </si>
  <si>
    <t>23"47</t>
  </si>
  <si>
    <t>24"15</t>
  </si>
  <si>
    <t>29"51</t>
  </si>
  <si>
    <t>25"15</t>
  </si>
  <si>
    <t>26"32</t>
  </si>
  <si>
    <t>28"47</t>
  </si>
  <si>
    <t>24"76</t>
  </si>
  <si>
    <t>25"91</t>
  </si>
  <si>
    <t>26"28</t>
  </si>
  <si>
    <t>27"09</t>
  </si>
  <si>
    <t>35"22</t>
  </si>
  <si>
    <t>23"20</t>
  </si>
  <si>
    <t>24"54</t>
  </si>
  <si>
    <t>24"87</t>
  </si>
  <si>
    <t>26"91</t>
  </si>
  <si>
    <t>GARA</t>
  </si>
  <si>
    <t>22"81</t>
  </si>
  <si>
    <t>23"66</t>
  </si>
  <si>
    <t>26"18</t>
  </si>
  <si>
    <t>27"81</t>
  </si>
  <si>
    <t>28"12</t>
  </si>
  <si>
    <t>23"91</t>
  </si>
  <si>
    <t>24"07</t>
  </si>
  <si>
    <t>24"26</t>
  </si>
  <si>
    <t>26"81</t>
  </si>
  <si>
    <t>30"46</t>
  </si>
  <si>
    <t>24"58</t>
  </si>
  <si>
    <t>29"19</t>
  </si>
  <si>
    <t>30"95</t>
  </si>
  <si>
    <t>25"29</t>
  </si>
  <si>
    <t>26"69</t>
  </si>
  <si>
    <t>29"48</t>
  </si>
  <si>
    <t>36"27</t>
  </si>
  <si>
    <t>29"70</t>
  </si>
  <si>
    <t>30"01</t>
  </si>
  <si>
    <t>32"09</t>
  </si>
  <si>
    <t>33"61</t>
  </si>
  <si>
    <t>28"72</t>
  </si>
  <si>
    <t>28"90</t>
  </si>
  <si>
    <t>29"50</t>
  </si>
  <si>
    <t>25"61</t>
  </si>
  <si>
    <t>28"82</t>
  </si>
  <si>
    <t>30"21</t>
  </si>
  <si>
    <t>33"24</t>
  </si>
  <si>
    <t>33"37</t>
  </si>
  <si>
    <t>33"92</t>
  </si>
  <si>
    <t xml:space="preserve">VAM </t>
  </si>
  <si>
    <t xml:space="preserve">VBM </t>
  </si>
  <si>
    <t>31"38</t>
  </si>
  <si>
    <t>35"00</t>
  </si>
  <si>
    <t>36"15</t>
  </si>
  <si>
    <t>38"50</t>
  </si>
  <si>
    <t>MECENARO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</si>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</sst>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\:ss.0"/>
  </numFmts>
  <fonts count="26" x14ac:knownFonts="1">
    <font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5"/>
      <color indexed="54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2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" xfId="0" applyBorder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/>
    <xf numFmtId="2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1" fillId="0" borderId="0" xfId="0" applyFont="1"/>
    <xf numFmtId="0" fontId="0" fillId="0" borderId="0" xfId="0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3" xfId="0" applyNumberForma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0" borderId="0" xfId="0" applyFont="1"/>
    <xf numFmtId="0" fontId="0" fillId="0" borderId="0" xfId="0" applyBorder="1" applyAlignment="1"/>
    <xf numFmtId="165" fontId="0" fillId="0" borderId="0" xfId="0" applyNumberFormat="1" applyBorder="1" applyAlignment="1">
      <alignment horizontal="center"/>
    </xf>
    <xf numFmtId="0" fontId="0" fillId="0" borderId="0" xfId="0" applyFill="1"/>
    <xf numFmtId="0" fontId="3" fillId="0" borderId="3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3" xfId="0" applyFont="1" applyFill="1" applyBorder="1" applyAlignment="1" applyProtection="1">
      <alignment vertical="center" textRotation="90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 textRotation="90"/>
      <protection locked="0"/>
    </xf>
    <xf numFmtId="0" fontId="0" fillId="3" borderId="3" xfId="0" applyFill="1" applyBorder="1" applyAlignment="1" applyProtection="1">
      <alignment horizontal="center" vertical="center" textRotation="90"/>
      <protection locked="0"/>
    </xf>
    <xf numFmtId="0" fontId="0" fillId="3" borderId="3" xfId="0" applyFont="1" applyFill="1" applyBorder="1" applyAlignment="1" applyProtection="1">
      <alignment horizontal="center" vertical="center" textRotation="90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3" xfId="0" applyNumberFormat="1" applyFont="1" applyBorder="1" applyAlignment="1">
      <alignment horizontal="center"/>
    </xf>
    <xf numFmtId="0" fontId="0" fillId="0" borderId="3" xfId="0" applyNumberFormat="1" applyBorder="1"/>
    <xf numFmtId="0" fontId="0" fillId="0" borderId="3" xfId="0" applyNumberForma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165" fontId="6" fillId="0" borderId="3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90" wrapText="1"/>
    </xf>
    <xf numFmtId="0" fontId="0" fillId="0" borderId="3" xfId="0" applyBorder="1" applyAlignment="1">
      <alignment wrapText="1"/>
    </xf>
    <xf numFmtId="0" fontId="16" fillId="0" borderId="3" xfId="0" applyFont="1" applyFill="1" applyBorder="1" applyAlignment="1" applyProtection="1"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18" fillId="0" borderId="11" xfId="0" applyNumberFormat="1" applyFont="1" applyBorder="1"/>
    <xf numFmtId="0" fontId="0" fillId="0" borderId="0" xfId="0" applyAlignment="1">
      <alignment horizontal="center" wrapText="1"/>
    </xf>
    <xf numFmtId="0" fontId="19" fillId="0" borderId="3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/>
    <xf numFmtId="0" fontId="19" fillId="0" borderId="3" xfId="0" applyFont="1" applyBorder="1" applyAlignment="1">
      <alignment horizontal="center"/>
    </xf>
    <xf numFmtId="0" fontId="4" fillId="0" borderId="3" xfId="0" applyFont="1" applyBorder="1"/>
    <xf numFmtId="0" fontId="20" fillId="0" borderId="3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/>
    <xf numFmtId="0" fontId="22" fillId="0" borderId="3" xfId="0" applyFont="1" applyBorder="1" applyAlignment="1">
      <alignment horizontal="right"/>
    </xf>
    <xf numFmtId="0" fontId="19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3" fillId="0" borderId="3" xfId="0" applyFont="1" applyFill="1" applyBorder="1" applyAlignment="1"/>
    <xf numFmtId="0" fontId="22" fillId="0" borderId="3" xfId="0" applyFont="1" applyBorder="1" applyAlignment="1">
      <alignment horizontal="center"/>
    </xf>
    <xf numFmtId="0" fontId="3" fillId="0" borderId="0" xfId="0" applyFont="1" applyFill="1" applyBorder="1" applyAlignment="1"/>
    <xf numFmtId="0" fontId="19" fillId="0" borderId="3" xfId="0" applyFont="1" applyFill="1" applyBorder="1" applyAlignment="1"/>
    <xf numFmtId="0" fontId="0" fillId="0" borderId="3" xfId="0" applyFont="1" applyFill="1" applyBorder="1" applyAlignment="1"/>
    <xf numFmtId="0" fontId="23" fillId="0" borderId="3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22" fillId="0" borderId="0" xfId="0" applyFont="1" applyBorder="1" applyAlignment="1"/>
    <xf numFmtId="164" fontId="0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/>
    <xf numFmtId="0" fontId="0" fillId="0" borderId="0" xfId="0" applyFont="1" applyFill="1" applyBorder="1" applyAlignment="1"/>
    <xf numFmtId="0" fontId="4" fillId="0" borderId="3" xfId="0" applyFont="1" applyFill="1" applyBorder="1" applyAlignment="1"/>
    <xf numFmtId="0" fontId="0" fillId="0" borderId="0" xfId="0" applyFont="1" applyAlignment="1"/>
    <xf numFmtId="0" fontId="22" fillId="0" borderId="3" xfId="0" applyFont="1" applyFill="1" applyBorder="1" applyAlignment="1"/>
    <xf numFmtId="0" fontId="22" fillId="0" borderId="3" xfId="0" applyFont="1" applyFill="1" applyBorder="1" applyAlignment="1">
      <alignment horizontal="right"/>
    </xf>
    <xf numFmtId="0" fontId="22" fillId="8" borderId="3" xfId="0" applyFont="1" applyFill="1" applyBorder="1" applyAlignment="1"/>
    <xf numFmtId="0" fontId="22" fillId="8" borderId="3" xfId="0" applyFont="1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22" fillId="8" borderId="3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0" fillId="8" borderId="3" xfId="0" applyFill="1" applyBorder="1" applyAlignment="1"/>
    <xf numFmtId="0" fontId="22" fillId="8" borderId="3" xfId="0" applyFont="1" applyFill="1" applyBorder="1" applyAlignment="1">
      <alignment horizontal="left"/>
    </xf>
    <xf numFmtId="0" fontId="0" fillId="8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3" xfId="0" applyFont="1" applyBorder="1" applyAlignment="1"/>
    <xf numFmtId="0" fontId="6" fillId="0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6" fillId="0" borderId="0" xfId="0" applyFont="1"/>
    <xf numFmtId="0" fontId="3" fillId="8" borderId="5" xfId="0" applyFont="1" applyFill="1" applyBorder="1" applyAlignment="1">
      <alignment horizontal="center"/>
    </xf>
    <xf numFmtId="0" fontId="23" fillId="7" borderId="2" xfId="0" applyFont="1" applyFill="1" applyBorder="1" applyAlignment="1"/>
    <xf numFmtId="0" fontId="5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/>
    <xf numFmtId="0" fontId="0" fillId="8" borderId="3" xfId="0" applyFont="1" applyFill="1" applyBorder="1" applyAlignment="1"/>
    <xf numFmtId="0" fontId="22" fillId="0" borderId="3" xfId="0" applyFont="1" applyFill="1" applyBorder="1" applyAlignment="1">
      <alignment horizontal="left"/>
    </xf>
    <xf numFmtId="0" fontId="0" fillId="9" borderId="3" xfId="0" applyFill="1" applyBorder="1" applyAlignment="1">
      <alignment horizontal="center"/>
    </xf>
    <xf numFmtId="0" fontId="0" fillId="9" borderId="3" xfId="0" applyFill="1" applyBorder="1"/>
    <xf numFmtId="0" fontId="0" fillId="9" borderId="0" xfId="0" applyFill="1"/>
    <xf numFmtId="0" fontId="6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2" fillId="0" borderId="3" xfId="0" applyFont="1" applyBorder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2" fontId="19" fillId="0" borderId="3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2" fillId="8" borderId="3" xfId="0" applyFont="1" applyFill="1" applyBorder="1"/>
    <xf numFmtId="0" fontId="3" fillId="0" borderId="4" xfId="0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22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2" fillId="7" borderId="3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left" vertical="center"/>
    </xf>
    <xf numFmtId="0" fontId="22" fillId="9" borderId="3" xfId="0" applyFont="1" applyFill="1" applyBorder="1" applyAlignment="1">
      <alignment vertical="center"/>
    </xf>
    <xf numFmtId="0" fontId="0" fillId="9" borderId="3" xfId="0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2" fontId="3" fillId="9" borderId="3" xfId="0" applyNumberFormat="1" applyFont="1" applyFill="1" applyBorder="1" applyAlignment="1">
      <alignment horizontal="center" vertical="center"/>
    </xf>
    <xf numFmtId="0" fontId="24" fillId="9" borderId="3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8" borderId="0" xfId="0" applyFont="1" applyFill="1" applyBorder="1" applyAlignment="1"/>
    <xf numFmtId="0" fontId="22" fillId="8" borderId="0" xfId="0" applyFont="1" applyFill="1" applyBorder="1" applyAlignment="1">
      <alignment horizontal="right"/>
    </xf>
    <xf numFmtId="0" fontId="23" fillId="7" borderId="0" xfId="0" applyFont="1" applyFill="1" applyBorder="1" applyAlignment="1">
      <alignment vertical="center" wrapText="1"/>
    </xf>
    <xf numFmtId="0" fontId="22" fillId="7" borderId="3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4" fontId="12" fillId="0" borderId="7" xfId="0" quotePrefix="1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3">
    <cellStyle name="Excel Built-in Normal" xfId="1"/>
    <cellStyle name="Normale" xfId="0" builtinId="0"/>
    <cellStyle name="Normale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CC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3"/>
  <sheetViews>
    <sheetView topLeftCell="D1" zoomScaleNormal="100" workbookViewId="0">
      <selection activeCell="G1" sqref="G1:G1048576"/>
    </sheetView>
  </sheetViews>
  <sheetFormatPr defaultRowHeight="12.75" x14ac:dyDescent="0.2"/>
  <cols>
    <col min="1" max="1" width="4.85546875" style="1" customWidth="1"/>
    <col min="2" max="2" width="12.42578125" bestFit="1" customWidth="1"/>
    <col min="3" max="3" width="22.42578125" bestFit="1" customWidth="1"/>
    <col min="4" max="4" width="24" bestFit="1" customWidth="1"/>
    <col min="5" max="5" width="34.140625" bestFit="1" customWidth="1"/>
    <col min="6" max="8" width="9.140625" style="1"/>
    <col min="9" max="10" width="4.7109375" style="1" hidden="1" customWidth="1"/>
    <col min="11" max="11" width="4.7109375" style="1" customWidth="1"/>
    <col min="12" max="12" width="4.7109375" style="1" hidden="1" customWidth="1"/>
    <col min="13" max="13" width="6.7109375" style="1" hidden="1" customWidth="1"/>
    <col min="14" max="15" width="4.7109375" style="1" hidden="1" customWidth="1"/>
    <col min="16" max="16" width="4.7109375" style="1" customWidth="1"/>
    <col min="17" max="17" width="4.7109375" style="1" hidden="1" customWidth="1"/>
    <col min="18" max="22" width="4.7109375" style="1" customWidth="1"/>
    <col min="23" max="23" width="4.7109375" style="1" hidden="1" customWidth="1"/>
    <col min="24" max="25" width="4.7109375" style="1" customWidth="1"/>
    <col min="26" max="27" width="4.7109375" style="1" hidden="1" customWidth="1"/>
    <col min="28" max="28" width="4.7109375" style="1" customWidth="1"/>
    <col min="29" max="29" width="4.7109375" style="1" hidden="1" customWidth="1"/>
    <col min="30" max="31" width="4.7109375" style="1" customWidth="1"/>
    <col min="32" max="32" width="4.7109375" style="1" hidden="1" customWidth="1"/>
    <col min="33" max="33" width="4.7109375" style="1" customWidth="1"/>
    <col min="34" max="35" width="9.140625" style="1"/>
  </cols>
  <sheetData>
    <row r="1" spans="1:35" x14ac:dyDescent="0.2">
      <c r="I1" s="1" t="s">
        <v>131</v>
      </c>
      <c r="AA1" s="1" t="s">
        <v>132</v>
      </c>
    </row>
    <row r="2" spans="1:35" s="89" customFormat="1" ht="53.25" x14ac:dyDescent="0.2">
      <c r="A2" s="90" t="s">
        <v>133</v>
      </c>
      <c r="B2" s="90" t="s">
        <v>134</v>
      </c>
      <c r="C2" s="90" t="s">
        <v>135</v>
      </c>
      <c r="D2" s="90" t="s">
        <v>136</v>
      </c>
      <c r="E2" s="90" t="s">
        <v>102</v>
      </c>
      <c r="F2" s="90" t="s">
        <v>84</v>
      </c>
      <c r="G2" s="90" t="s">
        <v>137</v>
      </c>
      <c r="H2" s="90" t="s">
        <v>138</v>
      </c>
      <c r="I2" s="91" t="s">
        <v>70</v>
      </c>
      <c r="J2" s="91" t="s">
        <v>86</v>
      </c>
      <c r="K2" s="91" t="s">
        <v>139</v>
      </c>
      <c r="L2" s="91" t="s">
        <v>72</v>
      </c>
      <c r="M2" s="91" t="s">
        <v>96</v>
      </c>
      <c r="N2" s="91" t="s">
        <v>98</v>
      </c>
      <c r="O2" s="91" t="s">
        <v>97</v>
      </c>
      <c r="P2" s="91" t="s">
        <v>118</v>
      </c>
      <c r="Q2" s="91" t="s">
        <v>119</v>
      </c>
      <c r="R2" s="91" t="s">
        <v>120</v>
      </c>
      <c r="S2" s="91" t="s">
        <v>122</v>
      </c>
      <c r="T2" s="91" t="s">
        <v>123</v>
      </c>
      <c r="U2" s="91" t="s">
        <v>112</v>
      </c>
      <c r="V2" s="91" t="s">
        <v>74</v>
      </c>
      <c r="W2" s="91" t="s">
        <v>113</v>
      </c>
      <c r="X2" s="91" t="s">
        <v>109</v>
      </c>
      <c r="Y2" s="91" t="s">
        <v>73</v>
      </c>
      <c r="Z2" s="91" t="s">
        <v>143</v>
      </c>
      <c r="AA2" s="91" t="s">
        <v>81</v>
      </c>
      <c r="AB2" s="91" t="s">
        <v>82</v>
      </c>
      <c r="AC2" s="91" t="s">
        <v>99</v>
      </c>
      <c r="AD2" s="91" t="s">
        <v>67</v>
      </c>
      <c r="AE2" s="91" t="s">
        <v>68</v>
      </c>
      <c r="AF2" s="91" t="s">
        <v>79</v>
      </c>
      <c r="AG2" s="91" t="s">
        <v>80</v>
      </c>
      <c r="AH2" s="90"/>
      <c r="AI2" s="90"/>
    </row>
    <row r="3" spans="1:35" x14ac:dyDescent="0.2">
      <c r="A3" s="42">
        <v>1</v>
      </c>
      <c r="B3" s="17"/>
      <c r="C3" s="17"/>
      <c r="D3" s="17"/>
      <c r="E3" s="17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>
        <f>IF(E3=E2,1,0)</f>
        <v>0</v>
      </c>
      <c r="AI3" s="42">
        <f>COUNTA(I3:AG3)</f>
        <v>0</v>
      </c>
    </row>
    <row r="4" spans="1:35" x14ac:dyDescent="0.2">
      <c r="A4" s="14">
        <v>2</v>
      </c>
      <c r="B4" s="102"/>
      <c r="C4" s="102"/>
      <c r="D4" s="102"/>
      <c r="E4" s="102"/>
      <c r="F4" s="14"/>
      <c r="G4" s="14"/>
      <c r="H4" s="14"/>
      <c r="I4" s="14"/>
      <c r="J4" s="14"/>
      <c r="K4" s="14"/>
      <c r="L4" s="14"/>
      <c r="M4" s="14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>
        <f t="shared" ref="AH4:AH67" si="0">IF(E4=E3,1,0)</f>
        <v>1</v>
      </c>
      <c r="AI4" s="42">
        <f t="shared" ref="AI4:AI67" si="1">COUNTA(I4:AG4)</f>
        <v>0</v>
      </c>
    </row>
    <row r="5" spans="1:35" x14ac:dyDescent="0.2">
      <c r="A5" s="42">
        <v>3</v>
      </c>
      <c r="B5" s="17"/>
      <c r="C5" s="17"/>
      <c r="D5" s="17"/>
      <c r="E5" s="17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>
        <f t="shared" si="0"/>
        <v>1</v>
      </c>
      <c r="AI5" s="42">
        <f t="shared" si="1"/>
        <v>0</v>
      </c>
    </row>
    <row r="6" spans="1:35" x14ac:dyDescent="0.2">
      <c r="A6" s="42">
        <v>4</v>
      </c>
      <c r="B6" s="17"/>
      <c r="C6" s="17"/>
      <c r="D6" s="17"/>
      <c r="E6" s="1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>
        <f t="shared" si="0"/>
        <v>1</v>
      </c>
      <c r="AI6" s="42">
        <f t="shared" si="1"/>
        <v>0</v>
      </c>
    </row>
    <row r="7" spans="1:35" x14ac:dyDescent="0.2">
      <c r="A7" s="42">
        <v>5</v>
      </c>
      <c r="B7" s="17"/>
      <c r="C7" s="17"/>
      <c r="D7" s="17"/>
      <c r="E7" s="1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>
        <f t="shared" si="0"/>
        <v>1</v>
      </c>
      <c r="AI7" s="42">
        <f t="shared" si="1"/>
        <v>0</v>
      </c>
    </row>
    <row r="8" spans="1:35" x14ac:dyDescent="0.2">
      <c r="A8" s="42">
        <v>6</v>
      </c>
      <c r="B8" s="17"/>
      <c r="C8" s="17"/>
      <c r="D8" s="17"/>
      <c r="E8" s="1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>
        <f t="shared" si="0"/>
        <v>1</v>
      </c>
      <c r="AI8" s="42">
        <f t="shared" si="1"/>
        <v>0</v>
      </c>
    </row>
    <row r="9" spans="1:35" x14ac:dyDescent="0.2">
      <c r="A9" s="42">
        <v>7</v>
      </c>
      <c r="B9" s="17"/>
      <c r="C9" s="17"/>
      <c r="D9" s="17"/>
      <c r="E9" s="17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>
        <f t="shared" si="0"/>
        <v>1</v>
      </c>
      <c r="AI9" s="42">
        <f t="shared" si="1"/>
        <v>0</v>
      </c>
    </row>
    <row r="10" spans="1:35" x14ac:dyDescent="0.2">
      <c r="A10" s="42">
        <v>8</v>
      </c>
      <c r="B10" s="17"/>
      <c r="C10" s="17"/>
      <c r="D10" s="17"/>
      <c r="E10" s="1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>
        <f t="shared" si="0"/>
        <v>1</v>
      </c>
      <c r="AI10" s="42">
        <f t="shared" si="1"/>
        <v>0</v>
      </c>
    </row>
    <row r="11" spans="1:35" x14ac:dyDescent="0.2">
      <c r="A11" s="42">
        <v>9</v>
      </c>
      <c r="B11" s="17"/>
      <c r="C11" s="17"/>
      <c r="D11" s="17"/>
      <c r="E11" s="1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>
        <f t="shared" si="0"/>
        <v>1</v>
      </c>
      <c r="AI11" s="42">
        <f t="shared" si="1"/>
        <v>0</v>
      </c>
    </row>
    <row r="12" spans="1:35" x14ac:dyDescent="0.2">
      <c r="A12" s="42">
        <v>10</v>
      </c>
      <c r="B12" s="17"/>
      <c r="C12" s="17"/>
      <c r="D12" s="17"/>
      <c r="E12" s="1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>
        <f t="shared" si="0"/>
        <v>1</v>
      </c>
      <c r="AI12" s="42">
        <f t="shared" si="1"/>
        <v>0</v>
      </c>
    </row>
    <row r="13" spans="1:35" x14ac:dyDescent="0.2">
      <c r="A13" s="42">
        <v>11</v>
      </c>
      <c r="B13" s="17"/>
      <c r="C13" s="17"/>
      <c r="D13" s="17"/>
      <c r="E13" s="17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>
        <f t="shared" si="0"/>
        <v>1</v>
      </c>
      <c r="AI13" s="42">
        <f t="shared" si="1"/>
        <v>0</v>
      </c>
    </row>
    <row r="14" spans="1:35" x14ac:dyDescent="0.2">
      <c r="A14" s="42">
        <v>12</v>
      </c>
      <c r="B14" s="17"/>
      <c r="C14" s="17"/>
      <c r="D14" s="17"/>
      <c r="E14" s="1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>
        <f t="shared" si="0"/>
        <v>1</v>
      </c>
      <c r="AI14" s="42">
        <f t="shared" si="1"/>
        <v>0</v>
      </c>
    </row>
    <row r="15" spans="1:35" x14ac:dyDescent="0.2">
      <c r="A15" s="42">
        <v>13</v>
      </c>
      <c r="B15" s="17"/>
      <c r="C15" s="17"/>
      <c r="D15" s="17"/>
      <c r="E15" s="1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>
        <f t="shared" si="0"/>
        <v>1</v>
      </c>
      <c r="AI15" s="42">
        <f t="shared" si="1"/>
        <v>0</v>
      </c>
    </row>
    <row r="16" spans="1:35" x14ac:dyDescent="0.2">
      <c r="A16" s="42">
        <v>14</v>
      </c>
      <c r="B16" s="17"/>
      <c r="C16" s="17"/>
      <c r="D16" s="17"/>
      <c r="E16" s="1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>
        <f t="shared" si="0"/>
        <v>1</v>
      </c>
      <c r="AI16" s="42">
        <f t="shared" si="1"/>
        <v>0</v>
      </c>
    </row>
    <row r="17" spans="1:35" x14ac:dyDescent="0.2">
      <c r="A17" s="42">
        <v>15</v>
      </c>
      <c r="B17" s="17"/>
      <c r="C17" s="17"/>
      <c r="D17" s="17"/>
      <c r="E17" s="1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>
        <f t="shared" si="0"/>
        <v>1</v>
      </c>
      <c r="AI17" s="42">
        <f t="shared" si="1"/>
        <v>0</v>
      </c>
    </row>
    <row r="18" spans="1:35" x14ac:dyDescent="0.2">
      <c r="A18" s="42">
        <v>16</v>
      </c>
      <c r="B18" s="17"/>
      <c r="C18" s="17"/>
      <c r="D18" s="17"/>
      <c r="E18" s="1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>
        <f t="shared" si="0"/>
        <v>1</v>
      </c>
      <c r="AI18" s="42">
        <f t="shared" si="1"/>
        <v>0</v>
      </c>
    </row>
    <row r="19" spans="1:35" x14ac:dyDescent="0.2">
      <c r="A19" s="42">
        <v>17</v>
      </c>
      <c r="B19" s="17"/>
      <c r="C19" s="17"/>
      <c r="D19" s="17"/>
      <c r="E19" s="1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>
        <f t="shared" si="0"/>
        <v>1</v>
      </c>
      <c r="AI19" s="42">
        <f t="shared" si="1"/>
        <v>0</v>
      </c>
    </row>
    <row r="20" spans="1:35" x14ac:dyDescent="0.2">
      <c r="A20" s="42">
        <v>18</v>
      </c>
      <c r="B20" s="17"/>
      <c r="C20" s="17"/>
      <c r="D20" s="17"/>
      <c r="E20" s="1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>
        <f t="shared" si="0"/>
        <v>1</v>
      </c>
      <c r="AI20" s="42">
        <f t="shared" si="1"/>
        <v>0</v>
      </c>
    </row>
    <row r="21" spans="1:35" x14ac:dyDescent="0.2">
      <c r="A21" s="42">
        <v>19</v>
      </c>
      <c r="B21" s="17"/>
      <c r="C21" s="17"/>
      <c r="D21" s="17"/>
      <c r="E21" s="1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>
        <f t="shared" si="0"/>
        <v>1</v>
      </c>
      <c r="AI21" s="42">
        <f t="shared" si="1"/>
        <v>0</v>
      </c>
    </row>
    <row r="22" spans="1:35" x14ac:dyDescent="0.2">
      <c r="A22" s="42">
        <v>20</v>
      </c>
      <c r="B22" s="17"/>
      <c r="C22" s="17"/>
      <c r="D22" s="17"/>
      <c r="E22" s="1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>
        <f t="shared" si="0"/>
        <v>1</v>
      </c>
      <c r="AI22" s="42">
        <f t="shared" si="1"/>
        <v>0</v>
      </c>
    </row>
    <row r="23" spans="1:35" x14ac:dyDescent="0.2">
      <c r="A23" s="42">
        <v>21</v>
      </c>
      <c r="B23" s="17"/>
      <c r="C23" s="17"/>
      <c r="D23" s="17"/>
      <c r="E23" s="17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>
        <f t="shared" si="0"/>
        <v>1</v>
      </c>
      <c r="AI23" s="42">
        <f t="shared" si="1"/>
        <v>0</v>
      </c>
    </row>
    <row r="24" spans="1:35" x14ac:dyDescent="0.2">
      <c r="A24" s="42">
        <v>22</v>
      </c>
      <c r="B24" s="17"/>
      <c r="C24" s="17"/>
      <c r="D24" s="17"/>
      <c r="E24" s="17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>
        <f t="shared" si="0"/>
        <v>1</v>
      </c>
      <c r="AI24" s="42">
        <f t="shared" si="1"/>
        <v>0</v>
      </c>
    </row>
    <row r="25" spans="1:35" x14ac:dyDescent="0.2">
      <c r="A25" s="42">
        <v>23</v>
      </c>
      <c r="B25" s="17"/>
      <c r="C25" s="17"/>
      <c r="D25" s="17"/>
      <c r="E25" s="17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>
        <f t="shared" si="0"/>
        <v>1</v>
      </c>
      <c r="AI25" s="42">
        <f t="shared" si="1"/>
        <v>0</v>
      </c>
    </row>
    <row r="26" spans="1:35" x14ac:dyDescent="0.2">
      <c r="A26" s="42">
        <v>24</v>
      </c>
      <c r="B26" s="17"/>
      <c r="C26" s="17"/>
      <c r="D26" s="17"/>
      <c r="E26" s="1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>
        <f t="shared" si="0"/>
        <v>1</v>
      </c>
      <c r="AI26" s="42">
        <f t="shared" si="1"/>
        <v>0</v>
      </c>
    </row>
    <row r="27" spans="1:35" x14ac:dyDescent="0.2">
      <c r="A27" s="42">
        <v>25</v>
      </c>
      <c r="B27" s="17"/>
      <c r="C27" s="17"/>
      <c r="D27" s="17"/>
      <c r="E27" s="1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>
        <f t="shared" si="0"/>
        <v>1</v>
      </c>
      <c r="AI27" s="42">
        <f t="shared" si="1"/>
        <v>0</v>
      </c>
    </row>
    <row r="28" spans="1:35" x14ac:dyDescent="0.2">
      <c r="A28" s="42">
        <v>26</v>
      </c>
      <c r="B28" s="17"/>
      <c r="C28" s="17"/>
      <c r="D28" s="17"/>
      <c r="E28" s="1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>
        <f t="shared" si="0"/>
        <v>1</v>
      </c>
      <c r="AI28" s="42">
        <f t="shared" si="1"/>
        <v>0</v>
      </c>
    </row>
    <row r="29" spans="1:35" x14ac:dyDescent="0.2">
      <c r="A29" s="42">
        <v>27</v>
      </c>
      <c r="B29" s="17"/>
      <c r="C29" s="17"/>
      <c r="D29" s="17"/>
      <c r="E29" s="1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>
        <f t="shared" si="0"/>
        <v>1</v>
      </c>
      <c r="AI29" s="42">
        <f t="shared" si="1"/>
        <v>0</v>
      </c>
    </row>
    <row r="30" spans="1:35" x14ac:dyDescent="0.2">
      <c r="A30" s="42">
        <v>28</v>
      </c>
      <c r="B30" s="17"/>
      <c r="C30" s="17"/>
      <c r="D30" s="17"/>
      <c r="E30" s="1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>
        <f t="shared" si="0"/>
        <v>1</v>
      </c>
      <c r="AI30" s="42">
        <f t="shared" si="1"/>
        <v>0</v>
      </c>
    </row>
    <row r="31" spans="1:35" x14ac:dyDescent="0.2">
      <c r="A31" s="42">
        <v>29</v>
      </c>
      <c r="B31" s="17"/>
      <c r="C31" s="17"/>
      <c r="D31" s="17"/>
      <c r="E31" s="17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>
        <f t="shared" si="0"/>
        <v>1</v>
      </c>
      <c r="AI31" s="42">
        <f t="shared" si="1"/>
        <v>0</v>
      </c>
    </row>
    <row r="32" spans="1:35" x14ac:dyDescent="0.2">
      <c r="A32" s="42">
        <v>30</v>
      </c>
      <c r="B32" s="17"/>
      <c r="C32" s="17"/>
      <c r="D32" s="17"/>
      <c r="E32" s="17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>
        <f t="shared" si="0"/>
        <v>1</v>
      </c>
      <c r="AI32" s="42">
        <f t="shared" si="1"/>
        <v>0</v>
      </c>
    </row>
    <row r="33" spans="1:35" x14ac:dyDescent="0.2">
      <c r="A33" s="42">
        <v>31</v>
      </c>
      <c r="B33" s="17"/>
      <c r="C33" s="17"/>
      <c r="D33" s="17"/>
      <c r="E33" s="17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>
        <f t="shared" si="0"/>
        <v>1</v>
      </c>
      <c r="AI33" s="42">
        <f t="shared" si="1"/>
        <v>0</v>
      </c>
    </row>
    <row r="34" spans="1:35" x14ac:dyDescent="0.2">
      <c r="A34" s="42">
        <v>32</v>
      </c>
      <c r="B34" s="17"/>
      <c r="C34" s="17"/>
      <c r="D34" s="17"/>
      <c r="E34" s="17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>
        <f t="shared" si="0"/>
        <v>1</v>
      </c>
      <c r="AI34" s="42">
        <f t="shared" si="1"/>
        <v>0</v>
      </c>
    </row>
    <row r="35" spans="1:35" x14ac:dyDescent="0.2">
      <c r="A35" s="42">
        <v>33</v>
      </c>
      <c r="B35" s="17"/>
      <c r="C35" s="17"/>
      <c r="D35" s="17"/>
      <c r="E35" s="17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>
        <f t="shared" si="0"/>
        <v>1</v>
      </c>
      <c r="AI35" s="42">
        <f t="shared" si="1"/>
        <v>0</v>
      </c>
    </row>
    <row r="36" spans="1:35" x14ac:dyDescent="0.2">
      <c r="A36" s="42">
        <v>34</v>
      </c>
      <c r="B36" s="17"/>
      <c r="C36" s="17"/>
      <c r="D36" s="17"/>
      <c r="E36" s="17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>
        <f t="shared" si="0"/>
        <v>1</v>
      </c>
      <c r="AI36" s="42">
        <f t="shared" si="1"/>
        <v>0</v>
      </c>
    </row>
    <row r="37" spans="1:35" x14ac:dyDescent="0.2">
      <c r="A37" s="42">
        <v>35</v>
      </c>
      <c r="B37" s="17"/>
      <c r="C37" s="17"/>
      <c r="D37" s="17"/>
      <c r="E37" s="17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>
        <f t="shared" si="0"/>
        <v>1</v>
      </c>
      <c r="AI37" s="42">
        <f t="shared" si="1"/>
        <v>0</v>
      </c>
    </row>
    <row r="38" spans="1:35" x14ac:dyDescent="0.2">
      <c r="A38" s="42">
        <v>36</v>
      </c>
      <c r="B38" s="17"/>
      <c r="C38" s="17"/>
      <c r="D38" s="17"/>
      <c r="E38" s="17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>
        <f t="shared" si="0"/>
        <v>1</v>
      </c>
      <c r="AI38" s="42">
        <f t="shared" si="1"/>
        <v>0</v>
      </c>
    </row>
    <row r="39" spans="1:35" x14ac:dyDescent="0.2">
      <c r="A39" s="42">
        <v>37</v>
      </c>
      <c r="B39" s="17"/>
      <c r="C39" s="17"/>
      <c r="D39" s="17"/>
      <c r="E39" s="17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>
        <f t="shared" si="0"/>
        <v>1</v>
      </c>
      <c r="AI39" s="42">
        <f t="shared" si="1"/>
        <v>0</v>
      </c>
    </row>
    <row r="40" spans="1:35" x14ac:dyDescent="0.2">
      <c r="A40" s="42">
        <v>38</v>
      </c>
      <c r="B40" s="17"/>
      <c r="C40" s="17"/>
      <c r="D40" s="17"/>
      <c r="E40" s="17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>
        <f t="shared" si="0"/>
        <v>1</v>
      </c>
      <c r="AI40" s="42">
        <f t="shared" si="1"/>
        <v>0</v>
      </c>
    </row>
    <row r="41" spans="1:35" x14ac:dyDescent="0.2">
      <c r="A41" s="42">
        <v>39</v>
      </c>
      <c r="B41" s="17"/>
      <c r="C41" s="17"/>
      <c r="D41" s="17"/>
      <c r="E41" s="17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>
        <f t="shared" si="0"/>
        <v>1</v>
      </c>
      <c r="AI41" s="42">
        <f t="shared" si="1"/>
        <v>0</v>
      </c>
    </row>
    <row r="42" spans="1:35" x14ac:dyDescent="0.2">
      <c r="A42" s="42">
        <v>40</v>
      </c>
      <c r="B42" s="17"/>
      <c r="C42" s="17"/>
      <c r="D42" s="17"/>
      <c r="E42" s="17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>
        <f t="shared" si="0"/>
        <v>1</v>
      </c>
      <c r="AI42" s="42">
        <f t="shared" si="1"/>
        <v>0</v>
      </c>
    </row>
    <row r="43" spans="1:35" x14ac:dyDescent="0.2">
      <c r="A43" s="42">
        <v>41</v>
      </c>
      <c r="B43" s="17"/>
      <c r="C43" s="17"/>
      <c r="D43" s="17"/>
      <c r="E43" s="17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>
        <f t="shared" si="0"/>
        <v>1</v>
      </c>
      <c r="AI43" s="42">
        <f t="shared" si="1"/>
        <v>0</v>
      </c>
    </row>
    <row r="44" spans="1:35" x14ac:dyDescent="0.2">
      <c r="A44" s="42">
        <v>42</v>
      </c>
      <c r="B44" s="17"/>
      <c r="C44" s="17"/>
      <c r="D44" s="17"/>
      <c r="E44" s="17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>
        <f t="shared" si="0"/>
        <v>1</v>
      </c>
      <c r="AI44" s="42">
        <f t="shared" si="1"/>
        <v>0</v>
      </c>
    </row>
    <row r="45" spans="1:35" x14ac:dyDescent="0.2">
      <c r="A45" s="42">
        <v>43</v>
      </c>
      <c r="B45" s="17"/>
      <c r="C45" s="17"/>
      <c r="D45" s="17"/>
      <c r="E45" s="17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>
        <f t="shared" si="0"/>
        <v>1</v>
      </c>
      <c r="AI45" s="42">
        <f t="shared" si="1"/>
        <v>0</v>
      </c>
    </row>
    <row r="46" spans="1:35" x14ac:dyDescent="0.2">
      <c r="A46" s="42">
        <v>44</v>
      </c>
      <c r="B46" s="17"/>
      <c r="C46" s="17"/>
      <c r="D46" s="17"/>
      <c r="E46" s="17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>
        <f t="shared" si="0"/>
        <v>1</v>
      </c>
      <c r="AI46" s="42">
        <f t="shared" si="1"/>
        <v>0</v>
      </c>
    </row>
    <row r="47" spans="1:35" x14ac:dyDescent="0.2">
      <c r="A47" s="42">
        <v>45</v>
      </c>
      <c r="B47" s="17"/>
      <c r="C47" s="17"/>
      <c r="D47" s="17"/>
      <c r="E47" s="17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>
        <f t="shared" si="0"/>
        <v>1</v>
      </c>
      <c r="AI47" s="42">
        <f t="shared" si="1"/>
        <v>0</v>
      </c>
    </row>
    <row r="48" spans="1:35" x14ac:dyDescent="0.2">
      <c r="A48" s="42">
        <v>46</v>
      </c>
      <c r="B48" s="17"/>
      <c r="C48" s="17"/>
      <c r="D48" s="17"/>
      <c r="E48" s="17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>
        <f t="shared" si="0"/>
        <v>1</v>
      </c>
      <c r="AI48" s="42">
        <f t="shared" si="1"/>
        <v>0</v>
      </c>
    </row>
    <row r="49" spans="1:35" x14ac:dyDescent="0.2">
      <c r="A49" s="42">
        <v>47</v>
      </c>
      <c r="B49" s="17"/>
      <c r="C49" s="17"/>
      <c r="D49" s="17"/>
      <c r="E49" s="17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>
        <f t="shared" si="0"/>
        <v>1</v>
      </c>
      <c r="AI49" s="42">
        <f t="shared" si="1"/>
        <v>0</v>
      </c>
    </row>
    <row r="50" spans="1:35" x14ac:dyDescent="0.2">
      <c r="A50" s="42">
        <v>48</v>
      </c>
      <c r="B50" s="17"/>
      <c r="C50" s="17"/>
      <c r="D50" s="17"/>
      <c r="E50" s="17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>
        <f t="shared" si="0"/>
        <v>1</v>
      </c>
      <c r="AI50" s="42">
        <f t="shared" si="1"/>
        <v>0</v>
      </c>
    </row>
    <row r="51" spans="1:35" x14ac:dyDescent="0.2">
      <c r="A51" s="42">
        <v>49</v>
      </c>
      <c r="B51" s="17"/>
      <c r="C51" s="17"/>
      <c r="D51" s="17"/>
      <c r="E51" s="17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>
        <f t="shared" si="0"/>
        <v>1</v>
      </c>
      <c r="AI51" s="42">
        <f t="shared" si="1"/>
        <v>0</v>
      </c>
    </row>
    <row r="52" spans="1:35" x14ac:dyDescent="0.2">
      <c r="A52" s="42">
        <v>50</v>
      </c>
      <c r="B52" s="17"/>
      <c r="C52" s="17"/>
      <c r="D52" s="17"/>
      <c r="E52" s="17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>
        <f t="shared" si="0"/>
        <v>1</v>
      </c>
      <c r="AI52" s="42">
        <f t="shared" si="1"/>
        <v>0</v>
      </c>
    </row>
    <row r="53" spans="1:35" x14ac:dyDescent="0.2">
      <c r="A53" s="42">
        <v>51</v>
      </c>
      <c r="B53" s="17"/>
      <c r="C53" s="17"/>
      <c r="D53" s="17"/>
      <c r="E53" s="17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>
        <f t="shared" si="0"/>
        <v>1</v>
      </c>
      <c r="AI53" s="42">
        <f t="shared" si="1"/>
        <v>0</v>
      </c>
    </row>
    <row r="54" spans="1:35" x14ac:dyDescent="0.2">
      <c r="A54" s="42">
        <v>52</v>
      </c>
      <c r="B54" s="17"/>
      <c r="C54" s="17"/>
      <c r="D54" s="17"/>
      <c r="E54" s="17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>
        <f t="shared" si="0"/>
        <v>1</v>
      </c>
      <c r="AI54" s="42">
        <f t="shared" si="1"/>
        <v>0</v>
      </c>
    </row>
    <row r="55" spans="1:35" x14ac:dyDescent="0.2">
      <c r="A55" s="42">
        <v>53</v>
      </c>
      <c r="B55" s="17"/>
      <c r="C55" s="17"/>
      <c r="D55" s="17"/>
      <c r="E55" s="17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>
        <f t="shared" si="0"/>
        <v>1</v>
      </c>
      <c r="AI55" s="42">
        <f t="shared" si="1"/>
        <v>0</v>
      </c>
    </row>
    <row r="56" spans="1:35" x14ac:dyDescent="0.2">
      <c r="A56" s="42">
        <v>54</v>
      </c>
      <c r="B56" s="17"/>
      <c r="C56" s="17"/>
      <c r="D56" s="17"/>
      <c r="E56" s="17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>
        <f t="shared" si="0"/>
        <v>1</v>
      </c>
      <c r="AI56" s="42">
        <f t="shared" si="1"/>
        <v>0</v>
      </c>
    </row>
    <row r="57" spans="1:35" x14ac:dyDescent="0.2">
      <c r="A57" s="42">
        <v>55</v>
      </c>
      <c r="B57" s="17"/>
      <c r="C57" s="17"/>
      <c r="D57" s="17"/>
      <c r="E57" s="17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>
        <f t="shared" si="0"/>
        <v>1</v>
      </c>
      <c r="AI57" s="42">
        <f t="shared" si="1"/>
        <v>0</v>
      </c>
    </row>
    <row r="58" spans="1:35" x14ac:dyDescent="0.2">
      <c r="A58" s="42">
        <v>56</v>
      </c>
      <c r="B58" s="17"/>
      <c r="C58" s="17"/>
      <c r="D58" s="17"/>
      <c r="E58" s="17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>
        <f t="shared" si="0"/>
        <v>1</v>
      </c>
      <c r="AI58" s="42">
        <f t="shared" si="1"/>
        <v>0</v>
      </c>
    </row>
    <row r="59" spans="1:35" x14ac:dyDescent="0.2">
      <c r="A59" s="42">
        <v>57</v>
      </c>
      <c r="B59" s="17"/>
      <c r="C59" s="17"/>
      <c r="D59" s="17"/>
      <c r="E59" s="17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>
        <f t="shared" si="0"/>
        <v>1</v>
      </c>
      <c r="AI59" s="42">
        <f t="shared" si="1"/>
        <v>0</v>
      </c>
    </row>
    <row r="60" spans="1:35" x14ac:dyDescent="0.2">
      <c r="A60" s="42">
        <v>58</v>
      </c>
      <c r="B60" s="17"/>
      <c r="C60" s="17"/>
      <c r="D60" s="17"/>
      <c r="E60" s="17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>
        <f t="shared" si="0"/>
        <v>1</v>
      </c>
      <c r="AI60" s="42">
        <f t="shared" si="1"/>
        <v>0</v>
      </c>
    </row>
    <row r="61" spans="1:35" x14ac:dyDescent="0.2">
      <c r="A61" s="42">
        <v>59</v>
      </c>
      <c r="B61" s="17"/>
      <c r="C61" s="17"/>
      <c r="D61" s="17"/>
      <c r="E61" s="17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>
        <f t="shared" si="0"/>
        <v>1</v>
      </c>
      <c r="AI61" s="42">
        <f t="shared" si="1"/>
        <v>0</v>
      </c>
    </row>
    <row r="62" spans="1:35" x14ac:dyDescent="0.2">
      <c r="A62" s="42">
        <v>60</v>
      </c>
      <c r="B62" s="17"/>
      <c r="C62" s="17"/>
      <c r="D62" s="17"/>
      <c r="E62" s="17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>
        <f t="shared" si="0"/>
        <v>1</v>
      </c>
      <c r="AI62" s="42">
        <f t="shared" si="1"/>
        <v>0</v>
      </c>
    </row>
    <row r="63" spans="1:35" x14ac:dyDescent="0.2">
      <c r="A63" s="42">
        <v>61</v>
      </c>
      <c r="B63" s="17"/>
      <c r="C63" s="17"/>
      <c r="D63" s="17"/>
      <c r="E63" s="17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>
        <f t="shared" si="0"/>
        <v>1</v>
      </c>
      <c r="AI63" s="42">
        <f t="shared" si="1"/>
        <v>0</v>
      </c>
    </row>
    <row r="64" spans="1:35" x14ac:dyDescent="0.2">
      <c r="A64" s="42">
        <v>62</v>
      </c>
      <c r="B64" s="17"/>
      <c r="C64" s="17"/>
      <c r="D64" s="17"/>
      <c r="E64" s="17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>
        <f t="shared" si="0"/>
        <v>1</v>
      </c>
      <c r="AI64" s="42">
        <f t="shared" si="1"/>
        <v>0</v>
      </c>
    </row>
    <row r="65" spans="1:35" x14ac:dyDescent="0.2">
      <c r="A65" s="42">
        <v>63</v>
      </c>
      <c r="B65" s="17"/>
      <c r="C65" s="17"/>
      <c r="D65" s="17"/>
      <c r="E65" s="17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>
        <f t="shared" si="0"/>
        <v>1</v>
      </c>
      <c r="AI65" s="42">
        <f t="shared" si="1"/>
        <v>0</v>
      </c>
    </row>
    <row r="66" spans="1:35" x14ac:dyDescent="0.2">
      <c r="A66" s="42">
        <v>64</v>
      </c>
      <c r="B66" s="17"/>
      <c r="C66" s="17"/>
      <c r="D66" s="17"/>
      <c r="E66" s="17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>
        <f t="shared" si="0"/>
        <v>1</v>
      </c>
      <c r="AI66" s="42">
        <f t="shared" si="1"/>
        <v>0</v>
      </c>
    </row>
    <row r="67" spans="1:35" x14ac:dyDescent="0.2">
      <c r="A67" s="42">
        <v>65</v>
      </c>
      <c r="B67" s="17"/>
      <c r="C67" s="17"/>
      <c r="D67" s="17"/>
      <c r="E67" s="17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>
        <f t="shared" si="0"/>
        <v>1</v>
      </c>
      <c r="AI67" s="42">
        <f t="shared" si="1"/>
        <v>0</v>
      </c>
    </row>
    <row r="68" spans="1:35" x14ac:dyDescent="0.2">
      <c r="A68" s="42">
        <v>66</v>
      </c>
      <c r="B68" s="17"/>
      <c r="C68" s="17"/>
      <c r="D68" s="17"/>
      <c r="E68" s="17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>
        <f t="shared" ref="AH68:AH131" si="2">IF(E68=E67,1,0)</f>
        <v>1</v>
      </c>
      <c r="AI68" s="42">
        <f t="shared" ref="AI68:AI131" si="3">COUNTA(I68:AG68)</f>
        <v>0</v>
      </c>
    </row>
    <row r="69" spans="1:35" x14ac:dyDescent="0.2">
      <c r="A69" s="42">
        <v>67</v>
      </c>
      <c r="B69" s="17"/>
      <c r="C69" s="17"/>
      <c r="D69" s="17"/>
      <c r="E69" s="17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>
        <f t="shared" si="2"/>
        <v>1</v>
      </c>
      <c r="AI69" s="42">
        <f t="shared" si="3"/>
        <v>0</v>
      </c>
    </row>
    <row r="70" spans="1:35" x14ac:dyDescent="0.2">
      <c r="A70" s="42">
        <v>68</v>
      </c>
      <c r="B70" s="17"/>
      <c r="C70" s="17"/>
      <c r="D70" s="17"/>
      <c r="E70" s="17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>
        <f t="shared" si="2"/>
        <v>1</v>
      </c>
      <c r="AI70" s="42">
        <f t="shared" si="3"/>
        <v>0</v>
      </c>
    </row>
    <row r="71" spans="1:35" x14ac:dyDescent="0.2">
      <c r="A71" s="42">
        <v>69</v>
      </c>
      <c r="B71" s="17"/>
      <c r="C71" s="17"/>
      <c r="D71" s="17"/>
      <c r="E71" s="17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>
        <f t="shared" si="2"/>
        <v>1</v>
      </c>
      <c r="AI71" s="42">
        <f t="shared" si="3"/>
        <v>0</v>
      </c>
    </row>
    <row r="72" spans="1:35" x14ac:dyDescent="0.2">
      <c r="A72" s="42">
        <v>70</v>
      </c>
      <c r="B72" s="17"/>
      <c r="C72" s="17"/>
      <c r="D72" s="17"/>
      <c r="E72" s="17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>
        <f t="shared" si="2"/>
        <v>1</v>
      </c>
      <c r="AI72" s="42">
        <f t="shared" si="3"/>
        <v>0</v>
      </c>
    </row>
    <row r="73" spans="1:35" x14ac:dyDescent="0.2">
      <c r="A73" s="42">
        <v>71</v>
      </c>
      <c r="B73" s="17"/>
      <c r="C73" s="17"/>
      <c r="D73" s="17"/>
      <c r="E73" s="17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>
        <f t="shared" si="2"/>
        <v>1</v>
      </c>
      <c r="AI73" s="42">
        <f t="shared" si="3"/>
        <v>0</v>
      </c>
    </row>
    <row r="74" spans="1:35" x14ac:dyDescent="0.2">
      <c r="A74" s="42">
        <v>72</v>
      </c>
      <c r="B74" s="17"/>
      <c r="C74" s="17"/>
      <c r="D74" s="17"/>
      <c r="E74" s="17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>
        <f t="shared" si="2"/>
        <v>1</v>
      </c>
      <c r="AI74" s="42">
        <f t="shared" si="3"/>
        <v>0</v>
      </c>
    </row>
    <row r="75" spans="1:35" x14ac:dyDescent="0.2">
      <c r="A75" s="42">
        <v>73</v>
      </c>
      <c r="B75" s="17"/>
      <c r="C75" s="17"/>
      <c r="D75" s="17"/>
      <c r="E75" s="17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>
        <f t="shared" si="2"/>
        <v>1</v>
      </c>
      <c r="AI75" s="42">
        <f t="shared" si="3"/>
        <v>0</v>
      </c>
    </row>
    <row r="76" spans="1:35" x14ac:dyDescent="0.2">
      <c r="A76" s="42">
        <v>74</v>
      </c>
      <c r="B76" s="17"/>
      <c r="C76" s="17"/>
      <c r="D76" s="17"/>
      <c r="E76" s="17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>
        <f t="shared" si="2"/>
        <v>1</v>
      </c>
      <c r="AI76" s="42">
        <f t="shared" si="3"/>
        <v>0</v>
      </c>
    </row>
    <row r="77" spans="1:35" x14ac:dyDescent="0.2">
      <c r="A77" s="42">
        <v>75</v>
      </c>
      <c r="B77" s="17"/>
      <c r="C77" s="17"/>
      <c r="D77" s="17"/>
      <c r="E77" s="17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>
        <f t="shared" si="2"/>
        <v>1</v>
      </c>
      <c r="AI77" s="42">
        <f t="shared" si="3"/>
        <v>0</v>
      </c>
    </row>
    <row r="78" spans="1:35" x14ac:dyDescent="0.2">
      <c r="A78" s="42">
        <v>76</v>
      </c>
      <c r="B78" s="17"/>
      <c r="C78" s="17"/>
      <c r="D78" s="17"/>
      <c r="E78" s="17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>
        <f t="shared" si="2"/>
        <v>1</v>
      </c>
      <c r="AI78" s="42">
        <f t="shared" si="3"/>
        <v>0</v>
      </c>
    </row>
    <row r="79" spans="1:35" x14ac:dyDescent="0.2">
      <c r="A79" s="42">
        <v>77</v>
      </c>
      <c r="B79" s="17"/>
      <c r="C79" s="17"/>
      <c r="D79" s="17"/>
      <c r="E79" s="17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>
        <f t="shared" si="2"/>
        <v>1</v>
      </c>
      <c r="AI79" s="42">
        <f t="shared" si="3"/>
        <v>0</v>
      </c>
    </row>
    <row r="80" spans="1:35" x14ac:dyDescent="0.2">
      <c r="A80" s="42">
        <v>78</v>
      </c>
      <c r="B80" s="17"/>
      <c r="C80" s="17"/>
      <c r="D80" s="17"/>
      <c r="E80" s="17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>
        <f t="shared" si="2"/>
        <v>1</v>
      </c>
      <c r="AI80" s="42">
        <f t="shared" si="3"/>
        <v>0</v>
      </c>
    </row>
    <row r="81" spans="1:35" x14ac:dyDescent="0.2">
      <c r="A81" s="42">
        <v>79</v>
      </c>
      <c r="B81" s="17"/>
      <c r="C81" s="17"/>
      <c r="D81" s="17"/>
      <c r="E81" s="17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>
        <f t="shared" si="2"/>
        <v>1</v>
      </c>
      <c r="AI81" s="42">
        <f t="shared" si="3"/>
        <v>0</v>
      </c>
    </row>
    <row r="82" spans="1:35" x14ac:dyDescent="0.2">
      <c r="A82" s="42">
        <v>80</v>
      </c>
      <c r="B82" s="17"/>
      <c r="C82" s="17"/>
      <c r="D82" s="17"/>
      <c r="E82" s="17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>
        <f t="shared" si="2"/>
        <v>1</v>
      </c>
      <c r="AI82" s="42">
        <f t="shared" si="3"/>
        <v>0</v>
      </c>
    </row>
    <row r="83" spans="1:35" x14ac:dyDescent="0.2">
      <c r="A83" s="42">
        <v>81</v>
      </c>
      <c r="B83" s="17"/>
      <c r="C83" s="17"/>
      <c r="D83" s="17"/>
      <c r="E83" s="17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>
        <f t="shared" si="2"/>
        <v>1</v>
      </c>
      <c r="AI83" s="42">
        <f t="shared" si="3"/>
        <v>0</v>
      </c>
    </row>
    <row r="84" spans="1:35" x14ac:dyDescent="0.2">
      <c r="A84" s="42">
        <v>82</v>
      </c>
      <c r="B84" s="17"/>
      <c r="C84" s="17"/>
      <c r="D84" s="17"/>
      <c r="E84" s="17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>
        <f t="shared" si="2"/>
        <v>1</v>
      </c>
      <c r="AI84" s="42">
        <f t="shared" si="3"/>
        <v>0</v>
      </c>
    </row>
    <row r="85" spans="1:35" x14ac:dyDescent="0.2">
      <c r="A85" s="42">
        <v>83</v>
      </c>
      <c r="B85" s="17"/>
      <c r="C85" s="17"/>
      <c r="D85" s="17"/>
      <c r="E85" s="17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>
        <f t="shared" si="2"/>
        <v>1</v>
      </c>
      <c r="AI85" s="42">
        <f t="shared" si="3"/>
        <v>0</v>
      </c>
    </row>
    <row r="86" spans="1:35" x14ac:dyDescent="0.2">
      <c r="A86" s="42">
        <v>84</v>
      </c>
      <c r="B86" s="17"/>
      <c r="C86" s="17"/>
      <c r="D86" s="17"/>
      <c r="E86" s="17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>
        <f t="shared" si="2"/>
        <v>1</v>
      </c>
      <c r="AI86" s="42">
        <f t="shared" si="3"/>
        <v>0</v>
      </c>
    </row>
    <row r="87" spans="1:35" x14ac:dyDescent="0.2">
      <c r="A87" s="42">
        <v>85</v>
      </c>
      <c r="B87" s="17"/>
      <c r="C87" s="17"/>
      <c r="D87" s="17"/>
      <c r="E87" s="17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>
        <f t="shared" si="2"/>
        <v>1</v>
      </c>
      <c r="AI87" s="42">
        <f t="shared" si="3"/>
        <v>0</v>
      </c>
    </row>
    <row r="88" spans="1:35" x14ac:dyDescent="0.2">
      <c r="A88" s="42">
        <v>86</v>
      </c>
      <c r="B88" s="17"/>
      <c r="C88" s="17"/>
      <c r="D88" s="17"/>
      <c r="E88" s="17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>
        <f t="shared" si="2"/>
        <v>1</v>
      </c>
      <c r="AI88" s="42">
        <f t="shared" si="3"/>
        <v>0</v>
      </c>
    </row>
    <row r="89" spans="1:35" x14ac:dyDescent="0.2">
      <c r="A89" s="42">
        <v>87</v>
      </c>
      <c r="B89" s="17"/>
      <c r="C89" s="17"/>
      <c r="D89" s="17"/>
      <c r="E89" s="17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>
        <f t="shared" si="2"/>
        <v>1</v>
      </c>
      <c r="AI89" s="42">
        <f t="shared" si="3"/>
        <v>0</v>
      </c>
    </row>
    <row r="90" spans="1:35" x14ac:dyDescent="0.2">
      <c r="A90" s="42">
        <v>88</v>
      </c>
      <c r="B90" s="17"/>
      <c r="C90" s="17"/>
      <c r="D90" s="17"/>
      <c r="E90" s="17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>
        <f t="shared" si="2"/>
        <v>1</v>
      </c>
      <c r="AI90" s="42">
        <f t="shared" si="3"/>
        <v>0</v>
      </c>
    </row>
    <row r="91" spans="1:35" x14ac:dyDescent="0.2">
      <c r="A91" s="42">
        <v>89</v>
      </c>
      <c r="B91" s="17"/>
      <c r="C91" s="17"/>
      <c r="D91" s="17"/>
      <c r="E91" s="17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>
        <f t="shared" si="2"/>
        <v>1</v>
      </c>
      <c r="AI91" s="42">
        <f t="shared" si="3"/>
        <v>0</v>
      </c>
    </row>
    <row r="92" spans="1:35" x14ac:dyDescent="0.2">
      <c r="A92" s="42">
        <v>90</v>
      </c>
      <c r="B92" s="17"/>
      <c r="C92" s="17"/>
      <c r="D92" s="17"/>
      <c r="E92" s="17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>
        <f t="shared" si="2"/>
        <v>1</v>
      </c>
      <c r="AI92" s="42">
        <f t="shared" si="3"/>
        <v>0</v>
      </c>
    </row>
    <row r="93" spans="1:35" x14ac:dyDescent="0.2">
      <c r="A93" s="42">
        <v>91</v>
      </c>
      <c r="B93" s="17"/>
      <c r="C93" s="17"/>
      <c r="D93" s="17"/>
      <c r="E93" s="17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>
        <f t="shared" si="2"/>
        <v>1</v>
      </c>
      <c r="AI93" s="42">
        <f t="shared" si="3"/>
        <v>0</v>
      </c>
    </row>
    <row r="94" spans="1:35" x14ac:dyDescent="0.2">
      <c r="A94" s="42">
        <v>92</v>
      </c>
      <c r="B94" s="17"/>
      <c r="C94" s="17"/>
      <c r="D94" s="17"/>
      <c r="E94" s="17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>
        <f t="shared" si="2"/>
        <v>1</v>
      </c>
      <c r="AI94" s="42">
        <f t="shared" si="3"/>
        <v>0</v>
      </c>
    </row>
    <row r="95" spans="1:35" x14ac:dyDescent="0.2">
      <c r="A95" s="42">
        <v>93</v>
      </c>
      <c r="B95" s="17"/>
      <c r="C95" s="17"/>
      <c r="D95" s="17"/>
      <c r="E95" s="17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>
        <f t="shared" si="2"/>
        <v>1</v>
      </c>
      <c r="AI95" s="42">
        <f t="shared" si="3"/>
        <v>0</v>
      </c>
    </row>
    <row r="96" spans="1:35" x14ac:dyDescent="0.2">
      <c r="A96" s="42">
        <v>94</v>
      </c>
      <c r="B96" s="17"/>
      <c r="C96" s="17"/>
      <c r="D96" s="17"/>
      <c r="E96" s="17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>
        <f t="shared" si="2"/>
        <v>1</v>
      </c>
      <c r="AI96" s="42">
        <f t="shared" si="3"/>
        <v>0</v>
      </c>
    </row>
    <row r="97" spans="1:35" x14ac:dyDescent="0.2">
      <c r="A97" s="42">
        <v>95</v>
      </c>
      <c r="B97" s="17"/>
      <c r="C97" s="17"/>
      <c r="D97" s="17"/>
      <c r="E97" s="17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>
        <f t="shared" si="2"/>
        <v>1</v>
      </c>
      <c r="AI97" s="42">
        <f t="shared" si="3"/>
        <v>0</v>
      </c>
    </row>
    <row r="98" spans="1:35" x14ac:dyDescent="0.2">
      <c r="A98" s="42">
        <v>96</v>
      </c>
      <c r="B98" s="17"/>
      <c r="C98" s="17"/>
      <c r="D98" s="17"/>
      <c r="E98" s="17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>
        <f t="shared" si="2"/>
        <v>1</v>
      </c>
      <c r="AI98" s="42">
        <f t="shared" si="3"/>
        <v>0</v>
      </c>
    </row>
    <row r="99" spans="1:35" x14ac:dyDescent="0.2">
      <c r="A99" s="42">
        <v>97</v>
      </c>
      <c r="B99" s="17"/>
      <c r="C99" s="17"/>
      <c r="D99" s="17"/>
      <c r="E99" s="17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>
        <f t="shared" si="2"/>
        <v>1</v>
      </c>
      <c r="AI99" s="42">
        <f t="shared" si="3"/>
        <v>0</v>
      </c>
    </row>
    <row r="100" spans="1:35" x14ac:dyDescent="0.2">
      <c r="A100" s="42">
        <v>98</v>
      </c>
      <c r="B100" s="17"/>
      <c r="C100" s="17"/>
      <c r="D100" s="17"/>
      <c r="E100" s="17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>
        <f t="shared" si="2"/>
        <v>1</v>
      </c>
      <c r="AI100" s="42">
        <f t="shared" si="3"/>
        <v>0</v>
      </c>
    </row>
    <row r="101" spans="1:35" x14ac:dyDescent="0.2">
      <c r="A101" s="42">
        <v>99</v>
      </c>
      <c r="B101" s="17"/>
      <c r="C101" s="17"/>
      <c r="D101" s="17"/>
      <c r="E101" s="17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>
        <f t="shared" si="2"/>
        <v>1</v>
      </c>
      <c r="AI101" s="42">
        <f t="shared" si="3"/>
        <v>0</v>
      </c>
    </row>
    <row r="102" spans="1:35" x14ac:dyDescent="0.2">
      <c r="A102" s="42">
        <v>100</v>
      </c>
      <c r="B102" s="17"/>
      <c r="C102" s="17"/>
      <c r="D102" s="17"/>
      <c r="E102" s="17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>
        <f t="shared" si="2"/>
        <v>1</v>
      </c>
      <c r="AI102" s="42">
        <f t="shared" si="3"/>
        <v>0</v>
      </c>
    </row>
    <row r="103" spans="1:35" x14ac:dyDescent="0.2">
      <c r="A103" s="42">
        <v>101</v>
      </c>
      <c r="B103" s="17"/>
      <c r="C103" s="17"/>
      <c r="D103" s="17"/>
      <c r="E103" s="17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>
        <f t="shared" si="2"/>
        <v>1</v>
      </c>
      <c r="AI103" s="42">
        <f t="shared" si="3"/>
        <v>0</v>
      </c>
    </row>
    <row r="104" spans="1:35" x14ac:dyDescent="0.2">
      <c r="A104" s="42">
        <v>102</v>
      </c>
      <c r="B104" s="17"/>
      <c r="C104" s="17"/>
      <c r="D104" s="17"/>
      <c r="E104" s="17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>
        <f t="shared" si="2"/>
        <v>1</v>
      </c>
      <c r="AI104" s="42">
        <f t="shared" si="3"/>
        <v>0</v>
      </c>
    </row>
    <row r="105" spans="1:35" x14ac:dyDescent="0.2">
      <c r="A105" s="42">
        <v>103</v>
      </c>
      <c r="B105" s="17"/>
      <c r="C105" s="17"/>
      <c r="D105" s="17"/>
      <c r="E105" s="17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>
        <f t="shared" si="2"/>
        <v>1</v>
      </c>
      <c r="AI105" s="42">
        <f t="shared" si="3"/>
        <v>0</v>
      </c>
    </row>
    <row r="106" spans="1:35" x14ac:dyDescent="0.2">
      <c r="A106" s="42">
        <v>104</v>
      </c>
      <c r="B106" s="17"/>
      <c r="C106" s="17"/>
      <c r="D106" s="17"/>
      <c r="E106" s="17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>
        <f t="shared" si="2"/>
        <v>1</v>
      </c>
      <c r="AI106" s="42">
        <f t="shared" si="3"/>
        <v>0</v>
      </c>
    </row>
    <row r="107" spans="1:35" x14ac:dyDescent="0.2">
      <c r="A107" s="42">
        <v>105</v>
      </c>
      <c r="B107" s="17"/>
      <c r="C107" s="17"/>
      <c r="D107" s="17"/>
      <c r="E107" s="17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>
        <f t="shared" si="2"/>
        <v>1</v>
      </c>
      <c r="AI107" s="42">
        <f t="shared" si="3"/>
        <v>0</v>
      </c>
    </row>
    <row r="108" spans="1:35" x14ac:dyDescent="0.2">
      <c r="A108" s="42">
        <v>106</v>
      </c>
      <c r="B108" s="17"/>
      <c r="C108" s="17"/>
      <c r="D108" s="17"/>
      <c r="E108" s="17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>
        <f t="shared" si="2"/>
        <v>1</v>
      </c>
      <c r="AI108" s="42">
        <f t="shared" si="3"/>
        <v>0</v>
      </c>
    </row>
    <row r="109" spans="1:35" x14ac:dyDescent="0.2">
      <c r="A109" s="42">
        <v>107</v>
      </c>
      <c r="B109" s="17"/>
      <c r="C109" s="17"/>
      <c r="D109" s="17"/>
      <c r="E109" s="17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>
        <f t="shared" si="2"/>
        <v>1</v>
      </c>
      <c r="AI109" s="42">
        <f t="shared" si="3"/>
        <v>0</v>
      </c>
    </row>
    <row r="110" spans="1:35" x14ac:dyDescent="0.2">
      <c r="A110" s="42">
        <v>108</v>
      </c>
      <c r="B110" s="17"/>
      <c r="C110" s="17"/>
      <c r="D110" s="17"/>
      <c r="E110" s="17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>
        <f t="shared" si="2"/>
        <v>1</v>
      </c>
      <c r="AI110" s="42">
        <f t="shared" si="3"/>
        <v>0</v>
      </c>
    </row>
    <row r="111" spans="1:35" x14ac:dyDescent="0.2">
      <c r="A111" s="42">
        <v>109</v>
      </c>
      <c r="B111" s="17"/>
      <c r="C111" s="17"/>
      <c r="D111" s="17"/>
      <c r="E111" s="17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>
        <f t="shared" si="2"/>
        <v>1</v>
      </c>
      <c r="AI111" s="42">
        <f t="shared" si="3"/>
        <v>0</v>
      </c>
    </row>
    <row r="112" spans="1:35" x14ac:dyDescent="0.2">
      <c r="A112" s="42">
        <v>110</v>
      </c>
      <c r="B112" s="17"/>
      <c r="C112" s="17"/>
      <c r="D112" s="17"/>
      <c r="E112" s="17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>
        <f t="shared" si="2"/>
        <v>1</v>
      </c>
      <c r="AI112" s="42">
        <f t="shared" si="3"/>
        <v>0</v>
      </c>
    </row>
    <row r="113" spans="1:35" x14ac:dyDescent="0.2">
      <c r="A113" s="42">
        <v>111</v>
      </c>
      <c r="B113" s="17"/>
      <c r="C113" s="17"/>
      <c r="D113" s="17"/>
      <c r="E113" s="17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>
        <f t="shared" si="2"/>
        <v>1</v>
      </c>
      <c r="AI113" s="42">
        <f t="shared" si="3"/>
        <v>0</v>
      </c>
    </row>
    <row r="114" spans="1:35" x14ac:dyDescent="0.2">
      <c r="A114" s="42">
        <v>112</v>
      </c>
      <c r="B114" s="17"/>
      <c r="C114" s="17"/>
      <c r="D114" s="17"/>
      <c r="E114" s="17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>
        <f t="shared" si="2"/>
        <v>1</v>
      </c>
      <c r="AI114" s="42">
        <f t="shared" si="3"/>
        <v>0</v>
      </c>
    </row>
    <row r="115" spans="1:35" x14ac:dyDescent="0.2">
      <c r="A115" s="42">
        <v>113</v>
      </c>
      <c r="B115" s="17"/>
      <c r="C115" s="17"/>
      <c r="D115" s="17"/>
      <c r="E115" s="17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>
        <f t="shared" si="2"/>
        <v>1</v>
      </c>
      <c r="AI115" s="42">
        <f t="shared" si="3"/>
        <v>0</v>
      </c>
    </row>
    <row r="116" spans="1:35" x14ac:dyDescent="0.2">
      <c r="A116" s="42">
        <v>114</v>
      </c>
      <c r="B116" s="17"/>
      <c r="C116" s="17"/>
      <c r="D116" s="17"/>
      <c r="E116" s="17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>
        <f t="shared" si="2"/>
        <v>1</v>
      </c>
      <c r="AI116" s="42">
        <f t="shared" si="3"/>
        <v>0</v>
      </c>
    </row>
    <row r="117" spans="1:35" x14ac:dyDescent="0.2">
      <c r="A117" s="42">
        <v>115</v>
      </c>
      <c r="B117" s="17"/>
      <c r="C117" s="17"/>
      <c r="D117" s="17"/>
      <c r="E117" s="17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>
        <f t="shared" si="2"/>
        <v>1</v>
      </c>
      <c r="AI117" s="42">
        <f t="shared" si="3"/>
        <v>0</v>
      </c>
    </row>
    <row r="118" spans="1:35" x14ac:dyDescent="0.2">
      <c r="A118" s="42">
        <v>116</v>
      </c>
      <c r="B118" s="17"/>
      <c r="C118" s="17"/>
      <c r="D118" s="17"/>
      <c r="E118" s="17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>
        <f t="shared" si="2"/>
        <v>1</v>
      </c>
      <c r="AI118" s="42">
        <f t="shared" si="3"/>
        <v>0</v>
      </c>
    </row>
    <row r="119" spans="1:35" x14ac:dyDescent="0.2">
      <c r="A119" s="42">
        <v>117</v>
      </c>
      <c r="B119" s="17"/>
      <c r="C119" s="17"/>
      <c r="D119" s="17"/>
      <c r="E119" s="17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>
        <f t="shared" si="2"/>
        <v>1</v>
      </c>
      <c r="AI119" s="42">
        <f t="shared" si="3"/>
        <v>0</v>
      </c>
    </row>
    <row r="120" spans="1:35" x14ac:dyDescent="0.2">
      <c r="A120" s="42">
        <v>118</v>
      </c>
      <c r="B120" s="17"/>
      <c r="C120" s="17"/>
      <c r="D120" s="17"/>
      <c r="E120" s="17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>
        <f t="shared" si="2"/>
        <v>1</v>
      </c>
      <c r="AI120" s="42">
        <f t="shared" si="3"/>
        <v>0</v>
      </c>
    </row>
    <row r="121" spans="1:35" x14ac:dyDescent="0.2">
      <c r="A121" s="42">
        <v>119</v>
      </c>
      <c r="B121" s="17"/>
      <c r="C121" s="17"/>
      <c r="D121" s="17"/>
      <c r="E121" s="17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>
        <f t="shared" si="2"/>
        <v>1</v>
      </c>
      <c r="AI121" s="42">
        <f t="shared" si="3"/>
        <v>0</v>
      </c>
    </row>
    <row r="122" spans="1:35" x14ac:dyDescent="0.2">
      <c r="A122" s="42">
        <v>120</v>
      </c>
      <c r="B122" s="17"/>
      <c r="C122" s="17"/>
      <c r="D122" s="17"/>
      <c r="E122" s="17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>
        <f t="shared" si="2"/>
        <v>1</v>
      </c>
      <c r="AI122" s="42">
        <f t="shared" si="3"/>
        <v>0</v>
      </c>
    </row>
    <row r="123" spans="1:35" x14ac:dyDescent="0.2">
      <c r="A123" s="42">
        <v>121</v>
      </c>
      <c r="B123" s="17"/>
      <c r="C123" s="17"/>
      <c r="D123" s="17"/>
      <c r="E123" s="17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>
        <f t="shared" si="2"/>
        <v>1</v>
      </c>
      <c r="AI123" s="42">
        <f t="shared" si="3"/>
        <v>0</v>
      </c>
    </row>
    <row r="124" spans="1:35" x14ac:dyDescent="0.2">
      <c r="A124" s="42">
        <v>122</v>
      </c>
      <c r="B124" s="17"/>
      <c r="C124" s="17"/>
      <c r="D124" s="17"/>
      <c r="E124" s="17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>
        <f t="shared" si="2"/>
        <v>1</v>
      </c>
      <c r="AI124" s="42">
        <f t="shared" si="3"/>
        <v>0</v>
      </c>
    </row>
    <row r="125" spans="1:35" x14ac:dyDescent="0.2">
      <c r="A125" s="42">
        <v>123</v>
      </c>
      <c r="B125" s="17"/>
      <c r="C125" s="17"/>
      <c r="D125" s="17"/>
      <c r="E125" s="17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>
        <f t="shared" si="2"/>
        <v>1</v>
      </c>
      <c r="AI125" s="42">
        <f t="shared" si="3"/>
        <v>0</v>
      </c>
    </row>
    <row r="126" spans="1:35" x14ac:dyDescent="0.2">
      <c r="A126" s="42">
        <v>124</v>
      </c>
      <c r="B126" s="17"/>
      <c r="C126" s="17"/>
      <c r="D126" s="17"/>
      <c r="E126" s="17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>
        <f t="shared" si="2"/>
        <v>1</v>
      </c>
      <c r="AI126" s="42">
        <f t="shared" si="3"/>
        <v>0</v>
      </c>
    </row>
    <row r="127" spans="1:35" x14ac:dyDescent="0.2">
      <c r="A127" s="42">
        <v>125</v>
      </c>
      <c r="B127" s="17"/>
      <c r="C127" s="17"/>
      <c r="D127" s="17"/>
      <c r="E127" s="17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>
        <f t="shared" si="2"/>
        <v>1</v>
      </c>
      <c r="AI127" s="42">
        <f t="shared" si="3"/>
        <v>0</v>
      </c>
    </row>
    <row r="128" spans="1:35" x14ac:dyDescent="0.2">
      <c r="A128" s="42">
        <v>126</v>
      </c>
      <c r="B128" s="17"/>
      <c r="C128" s="17"/>
      <c r="D128" s="17"/>
      <c r="E128" s="17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>
        <f t="shared" si="2"/>
        <v>1</v>
      </c>
      <c r="AI128" s="42">
        <f t="shared" si="3"/>
        <v>0</v>
      </c>
    </row>
    <row r="129" spans="1:35" x14ac:dyDescent="0.2">
      <c r="A129" s="42">
        <v>127</v>
      </c>
      <c r="B129" s="17"/>
      <c r="C129" s="17"/>
      <c r="D129" s="17"/>
      <c r="E129" s="17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>
        <f t="shared" si="2"/>
        <v>1</v>
      </c>
      <c r="AI129" s="42">
        <f t="shared" si="3"/>
        <v>0</v>
      </c>
    </row>
    <row r="130" spans="1:35" x14ac:dyDescent="0.2">
      <c r="A130" s="42">
        <v>128</v>
      </c>
      <c r="B130" s="17"/>
      <c r="C130" s="17"/>
      <c r="D130" s="17"/>
      <c r="E130" s="17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>
        <f t="shared" si="2"/>
        <v>1</v>
      </c>
      <c r="AI130" s="42">
        <f t="shared" si="3"/>
        <v>0</v>
      </c>
    </row>
    <row r="131" spans="1:35" x14ac:dyDescent="0.2">
      <c r="A131" s="42">
        <v>129</v>
      </c>
      <c r="B131" s="17"/>
      <c r="C131" s="17"/>
      <c r="D131" s="17"/>
      <c r="E131" s="17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>
        <f t="shared" si="2"/>
        <v>1</v>
      </c>
      <c r="AI131" s="42">
        <f t="shared" si="3"/>
        <v>0</v>
      </c>
    </row>
    <row r="132" spans="1:35" x14ac:dyDescent="0.2">
      <c r="A132" s="42">
        <v>130</v>
      </c>
      <c r="B132" s="17"/>
      <c r="C132" s="17"/>
      <c r="D132" s="17"/>
      <c r="E132" s="17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>
        <f t="shared" ref="AH132:AH195" si="4">IF(E132=E131,1,0)</f>
        <v>1</v>
      </c>
      <c r="AI132" s="42">
        <f t="shared" ref="AI132:AI195" si="5">COUNTA(I132:AG132)</f>
        <v>0</v>
      </c>
    </row>
    <row r="133" spans="1:35" x14ac:dyDescent="0.2">
      <c r="A133" s="42">
        <v>131</v>
      </c>
      <c r="B133" s="17"/>
      <c r="C133" s="17"/>
      <c r="D133" s="17"/>
      <c r="E133" s="17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>
        <f t="shared" si="4"/>
        <v>1</v>
      </c>
      <c r="AI133" s="42">
        <f t="shared" si="5"/>
        <v>0</v>
      </c>
    </row>
    <row r="134" spans="1:35" x14ac:dyDescent="0.2">
      <c r="A134" s="42">
        <v>132</v>
      </c>
      <c r="B134" s="17"/>
      <c r="C134" s="17"/>
      <c r="D134" s="17"/>
      <c r="E134" s="17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>
        <f t="shared" si="4"/>
        <v>1</v>
      </c>
      <c r="AI134" s="42">
        <f t="shared" si="5"/>
        <v>0</v>
      </c>
    </row>
    <row r="135" spans="1:35" x14ac:dyDescent="0.2">
      <c r="A135" s="42">
        <v>133</v>
      </c>
      <c r="B135" s="17"/>
      <c r="C135" s="17"/>
      <c r="D135" s="17"/>
      <c r="E135" s="17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>
        <f t="shared" si="4"/>
        <v>1</v>
      </c>
      <c r="AI135" s="42">
        <f t="shared" si="5"/>
        <v>0</v>
      </c>
    </row>
    <row r="136" spans="1:35" x14ac:dyDescent="0.2">
      <c r="A136" s="42">
        <v>134</v>
      </c>
      <c r="B136" s="17"/>
      <c r="C136" s="17"/>
      <c r="D136" s="17"/>
      <c r="E136" s="17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>
        <f t="shared" si="4"/>
        <v>1</v>
      </c>
      <c r="AI136" s="42">
        <f t="shared" si="5"/>
        <v>0</v>
      </c>
    </row>
    <row r="137" spans="1:35" x14ac:dyDescent="0.2">
      <c r="A137" s="42">
        <v>135</v>
      </c>
      <c r="B137" s="17"/>
      <c r="C137" s="17"/>
      <c r="D137" s="17"/>
      <c r="E137" s="17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>
        <f t="shared" si="4"/>
        <v>1</v>
      </c>
      <c r="AI137" s="42">
        <f t="shared" si="5"/>
        <v>0</v>
      </c>
    </row>
    <row r="138" spans="1:35" x14ac:dyDescent="0.2">
      <c r="A138" s="42">
        <v>136</v>
      </c>
      <c r="B138" s="17"/>
      <c r="C138" s="17"/>
      <c r="D138" s="17"/>
      <c r="E138" s="17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>
        <f t="shared" si="4"/>
        <v>1</v>
      </c>
      <c r="AI138" s="42">
        <f t="shared" si="5"/>
        <v>0</v>
      </c>
    </row>
    <row r="139" spans="1:35" x14ac:dyDescent="0.2">
      <c r="A139" s="42">
        <v>137</v>
      </c>
      <c r="B139" s="17"/>
      <c r="C139" s="17"/>
      <c r="D139" s="17"/>
      <c r="E139" s="17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>
        <f t="shared" si="4"/>
        <v>1</v>
      </c>
      <c r="AI139" s="42">
        <f t="shared" si="5"/>
        <v>0</v>
      </c>
    </row>
    <row r="140" spans="1:35" x14ac:dyDescent="0.2">
      <c r="A140" s="42">
        <v>138</v>
      </c>
      <c r="B140" s="17"/>
      <c r="C140" s="17"/>
      <c r="D140" s="17"/>
      <c r="E140" s="17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>
        <f t="shared" si="4"/>
        <v>1</v>
      </c>
      <c r="AI140" s="42">
        <f t="shared" si="5"/>
        <v>0</v>
      </c>
    </row>
    <row r="141" spans="1:35" x14ac:dyDescent="0.2">
      <c r="A141" s="42">
        <v>139</v>
      </c>
      <c r="B141" s="17"/>
      <c r="C141" s="17"/>
      <c r="D141" s="17"/>
      <c r="E141" s="17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>
        <f t="shared" si="4"/>
        <v>1</v>
      </c>
      <c r="AI141" s="42">
        <f t="shared" si="5"/>
        <v>0</v>
      </c>
    </row>
    <row r="142" spans="1:35" x14ac:dyDescent="0.2">
      <c r="A142" s="42">
        <v>140</v>
      </c>
      <c r="B142" s="17"/>
      <c r="C142" s="17"/>
      <c r="D142" s="17"/>
      <c r="E142" s="17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>
        <f t="shared" si="4"/>
        <v>1</v>
      </c>
      <c r="AI142" s="42">
        <f t="shared" si="5"/>
        <v>0</v>
      </c>
    </row>
    <row r="143" spans="1:35" x14ac:dyDescent="0.2">
      <c r="A143" s="42">
        <v>141</v>
      </c>
      <c r="B143" s="17"/>
      <c r="C143" s="17"/>
      <c r="D143" s="17"/>
      <c r="E143" s="17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>
        <f t="shared" si="4"/>
        <v>1</v>
      </c>
      <c r="AI143" s="42">
        <f t="shared" si="5"/>
        <v>0</v>
      </c>
    </row>
    <row r="144" spans="1:35" x14ac:dyDescent="0.2">
      <c r="A144" s="42">
        <v>142</v>
      </c>
      <c r="B144" s="17"/>
      <c r="C144" s="17"/>
      <c r="D144" s="17"/>
      <c r="E144" s="17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>
        <f t="shared" si="4"/>
        <v>1</v>
      </c>
      <c r="AI144" s="42">
        <f t="shared" si="5"/>
        <v>0</v>
      </c>
    </row>
    <row r="145" spans="1:35" x14ac:dyDescent="0.2">
      <c r="A145" s="42">
        <v>143</v>
      </c>
      <c r="B145" s="17"/>
      <c r="C145" s="17"/>
      <c r="D145" s="17"/>
      <c r="E145" s="17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>
        <f t="shared" si="4"/>
        <v>1</v>
      </c>
      <c r="AI145" s="42">
        <f t="shared" si="5"/>
        <v>0</v>
      </c>
    </row>
    <row r="146" spans="1:35" x14ac:dyDescent="0.2">
      <c r="A146" s="42">
        <v>144</v>
      </c>
      <c r="B146" s="17"/>
      <c r="C146" s="17"/>
      <c r="D146" s="17"/>
      <c r="E146" s="17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>
        <f t="shared" si="4"/>
        <v>1</v>
      </c>
      <c r="AI146" s="42">
        <f t="shared" si="5"/>
        <v>0</v>
      </c>
    </row>
    <row r="147" spans="1:35" x14ac:dyDescent="0.2">
      <c r="A147" s="42">
        <v>145</v>
      </c>
      <c r="B147" s="17"/>
      <c r="C147" s="17"/>
      <c r="D147" s="17"/>
      <c r="E147" s="17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>
        <f t="shared" si="4"/>
        <v>1</v>
      </c>
      <c r="AI147" s="42">
        <f t="shared" si="5"/>
        <v>0</v>
      </c>
    </row>
    <row r="148" spans="1:35" x14ac:dyDescent="0.2">
      <c r="A148" s="42">
        <v>146</v>
      </c>
      <c r="B148" s="17"/>
      <c r="C148" s="17"/>
      <c r="D148" s="17"/>
      <c r="E148" s="17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>
        <f t="shared" si="4"/>
        <v>1</v>
      </c>
      <c r="AI148" s="42">
        <f t="shared" si="5"/>
        <v>0</v>
      </c>
    </row>
    <row r="149" spans="1:35" x14ac:dyDescent="0.2">
      <c r="A149" s="42">
        <v>147</v>
      </c>
      <c r="B149" s="17"/>
      <c r="C149" s="17"/>
      <c r="D149" s="17"/>
      <c r="E149" s="17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>
        <f t="shared" si="4"/>
        <v>1</v>
      </c>
      <c r="AI149" s="42">
        <f t="shared" si="5"/>
        <v>0</v>
      </c>
    </row>
    <row r="150" spans="1:35" x14ac:dyDescent="0.2">
      <c r="A150" s="42">
        <v>148</v>
      </c>
      <c r="B150" s="17"/>
      <c r="C150" s="17"/>
      <c r="D150" s="17"/>
      <c r="E150" s="17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>
        <f t="shared" si="4"/>
        <v>1</v>
      </c>
      <c r="AI150" s="42">
        <f t="shared" si="5"/>
        <v>0</v>
      </c>
    </row>
    <row r="151" spans="1:35" x14ac:dyDescent="0.2">
      <c r="A151" s="42">
        <v>149</v>
      </c>
      <c r="B151" s="17"/>
      <c r="C151" s="17"/>
      <c r="D151" s="17"/>
      <c r="E151" s="17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>
        <f t="shared" si="4"/>
        <v>1</v>
      </c>
      <c r="AI151" s="42">
        <f t="shared" si="5"/>
        <v>0</v>
      </c>
    </row>
    <row r="152" spans="1:35" x14ac:dyDescent="0.2">
      <c r="A152" s="42">
        <v>150</v>
      </c>
      <c r="B152" s="17"/>
      <c r="C152" s="17"/>
      <c r="D152" s="17"/>
      <c r="E152" s="17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>
        <f t="shared" si="4"/>
        <v>1</v>
      </c>
      <c r="AI152" s="42">
        <f t="shared" si="5"/>
        <v>0</v>
      </c>
    </row>
    <row r="153" spans="1:35" x14ac:dyDescent="0.2">
      <c r="A153" s="42">
        <v>151</v>
      </c>
      <c r="B153" s="17"/>
      <c r="C153" s="17"/>
      <c r="D153" s="17"/>
      <c r="E153" s="17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>
        <f t="shared" si="4"/>
        <v>1</v>
      </c>
      <c r="AI153" s="42">
        <f t="shared" si="5"/>
        <v>0</v>
      </c>
    </row>
    <row r="154" spans="1:35" x14ac:dyDescent="0.2">
      <c r="A154" s="42">
        <v>152</v>
      </c>
      <c r="B154" s="17"/>
      <c r="C154" s="17"/>
      <c r="D154" s="17"/>
      <c r="E154" s="17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>
        <f t="shared" si="4"/>
        <v>1</v>
      </c>
      <c r="AI154" s="42">
        <f t="shared" si="5"/>
        <v>0</v>
      </c>
    </row>
    <row r="155" spans="1:35" x14ac:dyDescent="0.2">
      <c r="A155" s="42">
        <v>153</v>
      </c>
      <c r="B155" s="17"/>
      <c r="C155" s="17"/>
      <c r="D155" s="17"/>
      <c r="E155" s="17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>
        <f t="shared" si="4"/>
        <v>1</v>
      </c>
      <c r="AI155" s="42">
        <f t="shared" si="5"/>
        <v>0</v>
      </c>
    </row>
    <row r="156" spans="1:35" x14ac:dyDescent="0.2">
      <c r="A156" s="42">
        <v>154</v>
      </c>
      <c r="B156" s="17"/>
      <c r="C156" s="17"/>
      <c r="D156" s="17"/>
      <c r="E156" s="17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>
        <f t="shared" si="4"/>
        <v>1</v>
      </c>
      <c r="AI156" s="42">
        <f t="shared" si="5"/>
        <v>0</v>
      </c>
    </row>
    <row r="157" spans="1:35" x14ac:dyDescent="0.2">
      <c r="A157" s="42">
        <v>155</v>
      </c>
      <c r="B157" s="17"/>
      <c r="C157" s="17"/>
      <c r="D157" s="17"/>
      <c r="E157" s="17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>
        <f t="shared" si="4"/>
        <v>1</v>
      </c>
      <c r="AI157" s="42">
        <f t="shared" si="5"/>
        <v>0</v>
      </c>
    </row>
    <row r="158" spans="1:35" x14ac:dyDescent="0.2">
      <c r="A158" s="42">
        <v>156</v>
      </c>
      <c r="B158" s="17"/>
      <c r="C158" s="17"/>
      <c r="D158" s="17"/>
      <c r="E158" s="17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>
        <f t="shared" si="4"/>
        <v>1</v>
      </c>
      <c r="AI158" s="42">
        <f t="shared" si="5"/>
        <v>0</v>
      </c>
    </row>
    <row r="159" spans="1:35" x14ac:dyDescent="0.2">
      <c r="A159" s="42">
        <v>157</v>
      </c>
      <c r="B159" s="17"/>
      <c r="C159" s="17"/>
      <c r="D159" s="17"/>
      <c r="E159" s="17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>
        <f t="shared" si="4"/>
        <v>1</v>
      </c>
      <c r="AI159" s="42">
        <f t="shared" si="5"/>
        <v>0</v>
      </c>
    </row>
    <row r="160" spans="1:35" x14ac:dyDescent="0.2">
      <c r="A160" s="42">
        <v>158</v>
      </c>
      <c r="B160" s="17"/>
      <c r="C160" s="17"/>
      <c r="D160" s="17"/>
      <c r="E160" s="17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>
        <f t="shared" si="4"/>
        <v>1</v>
      </c>
      <c r="AI160" s="42">
        <f t="shared" si="5"/>
        <v>0</v>
      </c>
    </row>
    <row r="161" spans="1:35" x14ac:dyDescent="0.2">
      <c r="A161" s="42">
        <v>159</v>
      </c>
      <c r="B161" s="17"/>
      <c r="C161" s="17"/>
      <c r="D161" s="17"/>
      <c r="E161" s="17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>
        <f t="shared" si="4"/>
        <v>1</v>
      </c>
      <c r="AI161" s="42">
        <f t="shared" si="5"/>
        <v>0</v>
      </c>
    </row>
    <row r="162" spans="1:35" x14ac:dyDescent="0.2">
      <c r="A162" s="42">
        <v>160</v>
      </c>
      <c r="B162" s="17"/>
      <c r="C162" s="17"/>
      <c r="D162" s="17"/>
      <c r="E162" s="17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>
        <f t="shared" si="4"/>
        <v>1</v>
      </c>
      <c r="AI162" s="42">
        <f t="shared" si="5"/>
        <v>0</v>
      </c>
    </row>
    <row r="163" spans="1:35" x14ac:dyDescent="0.2">
      <c r="A163" s="42">
        <v>161</v>
      </c>
      <c r="B163" s="17"/>
      <c r="C163" s="17"/>
      <c r="D163" s="17"/>
      <c r="E163" s="17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>
        <f t="shared" si="4"/>
        <v>1</v>
      </c>
      <c r="AI163" s="42">
        <f t="shared" si="5"/>
        <v>0</v>
      </c>
    </row>
    <row r="164" spans="1:35" x14ac:dyDescent="0.2">
      <c r="A164" s="42">
        <v>162</v>
      </c>
      <c r="B164" s="92"/>
      <c r="C164" s="17"/>
      <c r="D164" s="17"/>
      <c r="E164" s="17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>
        <f t="shared" si="4"/>
        <v>1</v>
      </c>
      <c r="AI164" s="42">
        <f t="shared" si="5"/>
        <v>0</v>
      </c>
    </row>
    <row r="165" spans="1:35" x14ac:dyDescent="0.2">
      <c r="A165" s="42">
        <v>163</v>
      </c>
      <c r="B165" s="17"/>
      <c r="C165" s="17"/>
      <c r="D165" s="17"/>
      <c r="E165" s="17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>
        <f t="shared" si="4"/>
        <v>1</v>
      </c>
      <c r="AI165" s="42">
        <f t="shared" si="5"/>
        <v>0</v>
      </c>
    </row>
    <row r="166" spans="1:35" x14ac:dyDescent="0.2">
      <c r="A166" s="42">
        <v>164</v>
      </c>
      <c r="B166" s="17"/>
      <c r="C166" s="17"/>
      <c r="D166" s="17"/>
      <c r="E166" s="17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>
        <f t="shared" si="4"/>
        <v>1</v>
      </c>
      <c r="AI166" s="42">
        <f t="shared" si="5"/>
        <v>0</v>
      </c>
    </row>
    <row r="167" spans="1:35" x14ac:dyDescent="0.2">
      <c r="A167" s="42">
        <v>165</v>
      </c>
      <c r="B167" s="17"/>
      <c r="C167" s="17"/>
      <c r="D167" s="17"/>
      <c r="E167" s="17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>
        <f t="shared" si="4"/>
        <v>1</v>
      </c>
      <c r="AI167" s="42">
        <f t="shared" si="5"/>
        <v>0</v>
      </c>
    </row>
    <row r="168" spans="1:35" x14ac:dyDescent="0.2">
      <c r="A168" s="42">
        <v>166</v>
      </c>
      <c r="B168" s="17"/>
      <c r="C168" s="17"/>
      <c r="D168" s="17"/>
      <c r="E168" s="17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>
        <f t="shared" si="4"/>
        <v>1</v>
      </c>
      <c r="AI168" s="42">
        <f t="shared" si="5"/>
        <v>0</v>
      </c>
    </row>
    <row r="169" spans="1:35" x14ac:dyDescent="0.2">
      <c r="A169" s="42">
        <v>167</v>
      </c>
      <c r="B169" s="17"/>
      <c r="C169" s="17"/>
      <c r="D169" s="17"/>
      <c r="E169" s="17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>
        <f t="shared" si="4"/>
        <v>1</v>
      </c>
      <c r="AI169" s="42">
        <f t="shared" si="5"/>
        <v>0</v>
      </c>
    </row>
    <row r="170" spans="1:35" x14ac:dyDescent="0.2">
      <c r="A170" s="42">
        <v>168</v>
      </c>
      <c r="B170" s="17"/>
      <c r="C170" s="17"/>
      <c r="D170" s="17"/>
      <c r="E170" s="17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>
        <f t="shared" si="4"/>
        <v>1</v>
      </c>
      <c r="AI170" s="42">
        <f t="shared" si="5"/>
        <v>0</v>
      </c>
    </row>
    <row r="171" spans="1:35" x14ac:dyDescent="0.2">
      <c r="A171" s="42">
        <v>169</v>
      </c>
      <c r="B171" s="17"/>
      <c r="C171" s="17"/>
      <c r="D171" s="17"/>
      <c r="E171" s="17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>
        <f t="shared" si="4"/>
        <v>1</v>
      </c>
      <c r="AI171" s="42">
        <f t="shared" si="5"/>
        <v>0</v>
      </c>
    </row>
    <row r="172" spans="1:35" x14ac:dyDescent="0.2">
      <c r="A172" s="42">
        <v>170</v>
      </c>
      <c r="B172" s="17"/>
      <c r="C172" s="17"/>
      <c r="D172" s="17"/>
      <c r="E172" s="17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>
        <f t="shared" si="4"/>
        <v>1</v>
      </c>
      <c r="AI172" s="42">
        <f t="shared" si="5"/>
        <v>0</v>
      </c>
    </row>
    <row r="173" spans="1:35" x14ac:dyDescent="0.2">
      <c r="A173" s="42">
        <v>171</v>
      </c>
      <c r="B173" s="17"/>
      <c r="C173" s="17"/>
      <c r="D173" s="17"/>
      <c r="E173" s="17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>
        <f t="shared" si="4"/>
        <v>1</v>
      </c>
      <c r="AI173" s="42">
        <f t="shared" si="5"/>
        <v>0</v>
      </c>
    </row>
    <row r="174" spans="1:35" x14ac:dyDescent="0.2">
      <c r="A174" s="42">
        <v>172</v>
      </c>
      <c r="B174" s="17"/>
      <c r="C174" s="17"/>
      <c r="D174" s="17"/>
      <c r="E174" s="17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>
        <f t="shared" si="4"/>
        <v>1</v>
      </c>
      <c r="AI174" s="42">
        <f t="shared" si="5"/>
        <v>0</v>
      </c>
    </row>
    <row r="175" spans="1:35" x14ac:dyDescent="0.2">
      <c r="A175" s="42">
        <v>173</v>
      </c>
      <c r="B175" s="17"/>
      <c r="C175" s="17"/>
      <c r="D175" s="17"/>
      <c r="E175" s="17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>
        <f t="shared" si="4"/>
        <v>1</v>
      </c>
      <c r="AI175" s="42">
        <f t="shared" si="5"/>
        <v>0</v>
      </c>
    </row>
    <row r="176" spans="1:35" x14ac:dyDescent="0.2">
      <c r="A176" s="42">
        <v>174</v>
      </c>
      <c r="B176" s="17"/>
      <c r="C176" s="17"/>
      <c r="D176" s="17"/>
      <c r="E176" s="17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>
        <f t="shared" si="4"/>
        <v>1</v>
      </c>
      <c r="AI176" s="42">
        <f t="shared" si="5"/>
        <v>0</v>
      </c>
    </row>
    <row r="177" spans="1:35" x14ac:dyDescent="0.2">
      <c r="A177" s="42">
        <v>175</v>
      </c>
      <c r="B177" s="17"/>
      <c r="C177" s="17"/>
      <c r="D177" s="17"/>
      <c r="E177" s="17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>
        <f t="shared" si="4"/>
        <v>1</v>
      </c>
      <c r="AI177" s="42">
        <f t="shared" si="5"/>
        <v>0</v>
      </c>
    </row>
    <row r="178" spans="1:35" x14ac:dyDescent="0.2">
      <c r="A178" s="42">
        <v>176</v>
      </c>
      <c r="B178" s="17"/>
      <c r="C178" s="17"/>
      <c r="D178" s="17"/>
      <c r="E178" s="17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>
        <f t="shared" si="4"/>
        <v>1</v>
      </c>
      <c r="AI178" s="42">
        <f t="shared" si="5"/>
        <v>0</v>
      </c>
    </row>
    <row r="179" spans="1:35" x14ac:dyDescent="0.2">
      <c r="A179" s="42">
        <v>177</v>
      </c>
      <c r="B179" s="17"/>
      <c r="C179" s="17"/>
      <c r="D179" s="17"/>
      <c r="E179" s="17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>
        <f t="shared" si="4"/>
        <v>1</v>
      </c>
      <c r="AI179" s="42">
        <f t="shared" si="5"/>
        <v>0</v>
      </c>
    </row>
    <row r="180" spans="1:35" x14ac:dyDescent="0.2">
      <c r="A180" s="42">
        <v>178</v>
      </c>
      <c r="B180" s="17"/>
      <c r="C180" s="17"/>
      <c r="D180" s="17"/>
      <c r="E180" s="17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>
        <f t="shared" si="4"/>
        <v>1</v>
      </c>
      <c r="AI180" s="42">
        <f t="shared" si="5"/>
        <v>0</v>
      </c>
    </row>
    <row r="181" spans="1:35" x14ac:dyDescent="0.2">
      <c r="A181" s="42">
        <v>179</v>
      </c>
      <c r="B181" s="17"/>
      <c r="C181" s="17"/>
      <c r="D181" s="17"/>
      <c r="E181" s="17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>
        <f t="shared" si="4"/>
        <v>1</v>
      </c>
      <c r="AI181" s="42">
        <f t="shared" si="5"/>
        <v>0</v>
      </c>
    </row>
    <row r="182" spans="1:35" x14ac:dyDescent="0.2">
      <c r="A182" s="42">
        <v>180</v>
      </c>
      <c r="B182" s="17"/>
      <c r="C182" s="17"/>
      <c r="D182" s="17"/>
      <c r="E182" s="17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>
        <f t="shared" si="4"/>
        <v>1</v>
      </c>
      <c r="AI182" s="42">
        <f t="shared" si="5"/>
        <v>0</v>
      </c>
    </row>
    <row r="183" spans="1:35" x14ac:dyDescent="0.2">
      <c r="A183" s="42">
        <v>181</v>
      </c>
      <c r="B183" s="17"/>
      <c r="C183" s="17"/>
      <c r="D183" s="17"/>
      <c r="E183" s="17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>
        <f t="shared" si="4"/>
        <v>1</v>
      </c>
      <c r="AI183" s="42">
        <f t="shared" si="5"/>
        <v>0</v>
      </c>
    </row>
    <row r="184" spans="1:35" x14ac:dyDescent="0.2">
      <c r="A184" s="42">
        <v>182</v>
      </c>
      <c r="B184" s="17"/>
      <c r="C184" s="17"/>
      <c r="D184" s="17"/>
      <c r="E184" s="17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>
        <f t="shared" si="4"/>
        <v>1</v>
      </c>
      <c r="AI184" s="42">
        <f t="shared" si="5"/>
        <v>0</v>
      </c>
    </row>
    <row r="185" spans="1:35" x14ac:dyDescent="0.2">
      <c r="A185" s="42">
        <v>183</v>
      </c>
      <c r="B185" s="17"/>
      <c r="C185" s="17"/>
      <c r="D185" s="17"/>
      <c r="E185" s="17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>
        <f t="shared" si="4"/>
        <v>1</v>
      </c>
      <c r="AI185" s="42">
        <f t="shared" si="5"/>
        <v>0</v>
      </c>
    </row>
    <row r="186" spans="1:35" x14ac:dyDescent="0.2">
      <c r="A186" s="42">
        <v>184</v>
      </c>
      <c r="B186" s="17"/>
      <c r="C186" s="17"/>
      <c r="D186" s="17"/>
      <c r="E186" s="17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>
        <f t="shared" si="4"/>
        <v>1</v>
      </c>
      <c r="AI186" s="42">
        <f t="shared" si="5"/>
        <v>0</v>
      </c>
    </row>
    <row r="187" spans="1:35" x14ac:dyDescent="0.2">
      <c r="A187" s="42">
        <v>185</v>
      </c>
      <c r="B187" s="17"/>
      <c r="C187" s="17"/>
      <c r="D187" s="17"/>
      <c r="E187" s="17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>
        <f t="shared" si="4"/>
        <v>1</v>
      </c>
      <c r="AI187" s="42">
        <f t="shared" si="5"/>
        <v>0</v>
      </c>
    </row>
    <row r="188" spans="1:35" x14ac:dyDescent="0.2">
      <c r="A188" s="42">
        <v>186</v>
      </c>
      <c r="B188" s="17"/>
      <c r="C188" s="17"/>
      <c r="D188" s="17"/>
      <c r="E188" s="17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>
        <f t="shared" si="4"/>
        <v>1</v>
      </c>
      <c r="AI188" s="42">
        <f t="shared" si="5"/>
        <v>0</v>
      </c>
    </row>
    <row r="189" spans="1:35" x14ac:dyDescent="0.2">
      <c r="A189" s="42">
        <v>187</v>
      </c>
      <c r="B189" s="17"/>
      <c r="C189" s="17"/>
      <c r="D189" s="17"/>
      <c r="E189" s="17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>
        <f t="shared" si="4"/>
        <v>1</v>
      </c>
      <c r="AI189" s="42">
        <f t="shared" si="5"/>
        <v>0</v>
      </c>
    </row>
    <row r="190" spans="1:35" x14ac:dyDescent="0.2">
      <c r="A190" s="42">
        <v>188</v>
      </c>
      <c r="B190" s="17"/>
      <c r="C190" s="17"/>
      <c r="D190" s="17"/>
      <c r="E190" s="17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>
        <f t="shared" si="4"/>
        <v>1</v>
      </c>
      <c r="AI190" s="42">
        <f t="shared" si="5"/>
        <v>0</v>
      </c>
    </row>
    <row r="191" spans="1:35" x14ac:dyDescent="0.2">
      <c r="A191" s="42">
        <v>189</v>
      </c>
      <c r="B191" s="17"/>
      <c r="C191" s="17"/>
      <c r="D191" s="17"/>
      <c r="E191" s="17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>
        <f t="shared" si="4"/>
        <v>1</v>
      </c>
      <c r="AI191" s="42">
        <f t="shared" si="5"/>
        <v>0</v>
      </c>
    </row>
    <row r="192" spans="1:35" x14ac:dyDescent="0.2">
      <c r="A192" s="42">
        <v>190</v>
      </c>
      <c r="B192" s="17"/>
      <c r="C192" s="17"/>
      <c r="D192" s="17"/>
      <c r="E192" s="17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>
        <f t="shared" si="4"/>
        <v>1</v>
      </c>
      <c r="AI192" s="42">
        <f t="shared" si="5"/>
        <v>0</v>
      </c>
    </row>
    <row r="193" spans="1:35" x14ac:dyDescent="0.2">
      <c r="A193" s="42">
        <v>191</v>
      </c>
      <c r="B193" s="17"/>
      <c r="C193" s="17"/>
      <c r="D193" s="17"/>
      <c r="E193" s="17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>
        <f t="shared" si="4"/>
        <v>1</v>
      </c>
      <c r="AI193" s="42">
        <f t="shared" si="5"/>
        <v>0</v>
      </c>
    </row>
    <row r="194" spans="1:35" x14ac:dyDescent="0.2">
      <c r="A194" s="42">
        <v>192</v>
      </c>
      <c r="B194" s="17"/>
      <c r="C194" s="17"/>
      <c r="D194" s="17"/>
      <c r="E194" s="17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>
        <f t="shared" si="4"/>
        <v>1</v>
      </c>
      <c r="AI194" s="42">
        <f t="shared" si="5"/>
        <v>0</v>
      </c>
    </row>
    <row r="195" spans="1:35" x14ac:dyDescent="0.2">
      <c r="A195" s="42">
        <v>193</v>
      </c>
      <c r="B195" s="17"/>
      <c r="C195" s="17"/>
      <c r="D195" s="17"/>
      <c r="E195" s="17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>
        <f t="shared" si="4"/>
        <v>1</v>
      </c>
      <c r="AI195" s="42">
        <f t="shared" si="5"/>
        <v>0</v>
      </c>
    </row>
    <row r="196" spans="1:35" x14ac:dyDescent="0.2">
      <c r="A196" s="42">
        <v>194</v>
      </c>
      <c r="B196" s="17"/>
      <c r="C196" s="17"/>
      <c r="D196" s="17"/>
      <c r="E196" s="17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>
        <f t="shared" ref="AH196:AH259" si="6">IF(E196=E195,1,0)</f>
        <v>1</v>
      </c>
      <c r="AI196" s="42">
        <f t="shared" ref="AI196:AI259" si="7">COUNTA(I196:AG196)</f>
        <v>0</v>
      </c>
    </row>
    <row r="197" spans="1:35" x14ac:dyDescent="0.2">
      <c r="A197" s="42">
        <v>195</v>
      </c>
      <c r="B197" s="17"/>
      <c r="C197" s="17"/>
      <c r="D197" s="17"/>
      <c r="E197" s="17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>
        <f t="shared" si="6"/>
        <v>1</v>
      </c>
      <c r="AI197" s="42">
        <f t="shared" si="7"/>
        <v>0</v>
      </c>
    </row>
    <row r="198" spans="1:35" x14ac:dyDescent="0.2">
      <c r="A198" s="42">
        <v>196</v>
      </c>
      <c r="B198" s="17"/>
      <c r="C198" s="17"/>
      <c r="D198" s="17"/>
      <c r="E198" s="17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>
        <f t="shared" si="6"/>
        <v>1</v>
      </c>
      <c r="AI198" s="42">
        <f t="shared" si="7"/>
        <v>0</v>
      </c>
    </row>
    <row r="199" spans="1:35" x14ac:dyDescent="0.2">
      <c r="A199" s="42">
        <v>197</v>
      </c>
      <c r="B199" s="17"/>
      <c r="C199" s="17"/>
      <c r="D199" s="17"/>
      <c r="E199" s="17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>
        <f t="shared" si="6"/>
        <v>1</v>
      </c>
      <c r="AI199" s="42">
        <f t="shared" si="7"/>
        <v>0</v>
      </c>
    </row>
    <row r="200" spans="1:35" x14ac:dyDescent="0.2">
      <c r="A200" s="42">
        <v>198</v>
      </c>
      <c r="B200" s="17"/>
      <c r="C200" s="17"/>
      <c r="D200" s="17"/>
      <c r="E200" s="17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>
        <f t="shared" si="6"/>
        <v>1</v>
      </c>
      <c r="AI200" s="42">
        <f t="shared" si="7"/>
        <v>0</v>
      </c>
    </row>
    <row r="201" spans="1:35" x14ac:dyDescent="0.2">
      <c r="A201" s="42">
        <v>199</v>
      </c>
      <c r="B201" s="17"/>
      <c r="C201" s="17"/>
      <c r="D201" s="17"/>
      <c r="E201" s="17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>
        <f t="shared" si="6"/>
        <v>1</v>
      </c>
      <c r="AI201" s="42">
        <f t="shared" si="7"/>
        <v>0</v>
      </c>
    </row>
    <row r="202" spans="1:35" x14ac:dyDescent="0.2">
      <c r="A202" s="42">
        <v>200</v>
      </c>
      <c r="B202" s="17"/>
      <c r="C202" s="17"/>
      <c r="D202" s="17"/>
      <c r="E202" s="17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>
        <f t="shared" si="6"/>
        <v>1</v>
      </c>
      <c r="AI202" s="42">
        <f t="shared" si="7"/>
        <v>0</v>
      </c>
    </row>
    <row r="203" spans="1:35" x14ac:dyDescent="0.2">
      <c r="A203" s="42">
        <v>201</v>
      </c>
      <c r="B203" s="17"/>
      <c r="C203" s="17"/>
      <c r="D203" s="17"/>
      <c r="E203" s="17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>
        <f t="shared" si="6"/>
        <v>1</v>
      </c>
      <c r="AI203" s="42">
        <f t="shared" si="7"/>
        <v>0</v>
      </c>
    </row>
    <row r="204" spans="1:35" x14ac:dyDescent="0.2">
      <c r="A204" s="42">
        <v>202</v>
      </c>
      <c r="B204" s="17"/>
      <c r="C204" s="17"/>
      <c r="D204" s="17"/>
      <c r="E204" s="17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>
        <f t="shared" si="6"/>
        <v>1</v>
      </c>
      <c r="AI204" s="42">
        <f t="shared" si="7"/>
        <v>0</v>
      </c>
    </row>
    <row r="205" spans="1:35" x14ac:dyDescent="0.2">
      <c r="A205" s="42">
        <v>203</v>
      </c>
      <c r="B205" s="17"/>
      <c r="C205" s="17"/>
      <c r="D205" s="17"/>
      <c r="E205" s="17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>
        <f t="shared" si="6"/>
        <v>1</v>
      </c>
      <c r="AI205" s="42">
        <f t="shared" si="7"/>
        <v>0</v>
      </c>
    </row>
    <row r="206" spans="1:35" x14ac:dyDescent="0.2">
      <c r="A206" s="42">
        <v>204</v>
      </c>
      <c r="B206" s="17"/>
      <c r="C206" s="17"/>
      <c r="D206" s="17"/>
      <c r="E206" s="17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>
        <f t="shared" si="6"/>
        <v>1</v>
      </c>
      <c r="AI206" s="42">
        <f t="shared" si="7"/>
        <v>0</v>
      </c>
    </row>
    <row r="207" spans="1:35" x14ac:dyDescent="0.2">
      <c r="A207" s="42">
        <v>205</v>
      </c>
      <c r="B207" s="17"/>
      <c r="C207" s="17"/>
      <c r="D207" s="17"/>
      <c r="E207" s="17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>
        <f t="shared" si="6"/>
        <v>1</v>
      </c>
      <c r="AI207" s="42">
        <f t="shared" si="7"/>
        <v>0</v>
      </c>
    </row>
    <row r="208" spans="1:35" x14ac:dyDescent="0.2">
      <c r="A208" s="42">
        <v>206</v>
      </c>
      <c r="B208" s="17"/>
      <c r="C208" s="17"/>
      <c r="D208" s="17"/>
      <c r="E208" s="17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>
        <f t="shared" si="6"/>
        <v>1</v>
      </c>
      <c r="AI208" s="42">
        <f t="shared" si="7"/>
        <v>0</v>
      </c>
    </row>
    <row r="209" spans="1:35" x14ac:dyDescent="0.2">
      <c r="A209" s="42">
        <v>207</v>
      </c>
      <c r="B209" s="17"/>
      <c r="C209" s="17"/>
      <c r="D209" s="17"/>
      <c r="E209" s="17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>
        <f t="shared" si="6"/>
        <v>1</v>
      </c>
      <c r="AI209" s="42">
        <f t="shared" si="7"/>
        <v>0</v>
      </c>
    </row>
    <row r="210" spans="1:35" x14ac:dyDescent="0.2">
      <c r="A210" s="42">
        <v>208</v>
      </c>
      <c r="B210" s="17"/>
      <c r="C210" s="17"/>
      <c r="D210" s="17"/>
      <c r="E210" s="17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>
        <f t="shared" si="6"/>
        <v>1</v>
      </c>
      <c r="AI210" s="42">
        <f t="shared" si="7"/>
        <v>0</v>
      </c>
    </row>
    <row r="211" spans="1:35" x14ac:dyDescent="0.2">
      <c r="A211" s="42">
        <v>209</v>
      </c>
      <c r="B211" s="17"/>
      <c r="C211" s="17"/>
      <c r="D211" s="17"/>
      <c r="E211" s="17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>
        <f t="shared" si="6"/>
        <v>1</v>
      </c>
      <c r="AI211" s="42">
        <f t="shared" si="7"/>
        <v>0</v>
      </c>
    </row>
    <row r="212" spans="1:35" x14ac:dyDescent="0.2">
      <c r="A212" s="42">
        <v>210</v>
      </c>
      <c r="B212" s="17"/>
      <c r="C212" s="17"/>
      <c r="D212" s="17"/>
      <c r="E212" s="17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>
        <f t="shared" si="6"/>
        <v>1</v>
      </c>
      <c r="AI212" s="42">
        <f t="shared" si="7"/>
        <v>0</v>
      </c>
    </row>
    <row r="213" spans="1:35" x14ac:dyDescent="0.2">
      <c r="A213" s="42">
        <v>211</v>
      </c>
      <c r="B213" s="17"/>
      <c r="C213" s="17"/>
      <c r="D213" s="17"/>
      <c r="E213" s="17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>
        <f t="shared" si="6"/>
        <v>1</v>
      </c>
      <c r="AI213" s="42">
        <f t="shared" si="7"/>
        <v>0</v>
      </c>
    </row>
    <row r="214" spans="1:35" x14ac:dyDescent="0.2">
      <c r="A214" s="42">
        <v>212</v>
      </c>
      <c r="B214" s="17"/>
      <c r="C214" s="17"/>
      <c r="D214" s="17"/>
      <c r="E214" s="17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>
        <f t="shared" si="6"/>
        <v>1</v>
      </c>
      <c r="AI214" s="42">
        <f t="shared" si="7"/>
        <v>0</v>
      </c>
    </row>
    <row r="215" spans="1:35" x14ac:dyDescent="0.2">
      <c r="A215" s="42">
        <v>213</v>
      </c>
      <c r="B215" s="17"/>
      <c r="C215" s="17"/>
      <c r="D215" s="17"/>
      <c r="E215" s="17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>
        <f t="shared" si="6"/>
        <v>1</v>
      </c>
      <c r="AI215" s="42">
        <f t="shared" si="7"/>
        <v>0</v>
      </c>
    </row>
    <row r="216" spans="1:35" x14ac:dyDescent="0.2">
      <c r="A216" s="42">
        <v>214</v>
      </c>
      <c r="B216" s="17"/>
      <c r="C216" s="17"/>
      <c r="D216" s="17"/>
      <c r="E216" s="17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>
        <f t="shared" si="6"/>
        <v>1</v>
      </c>
      <c r="AI216" s="42">
        <f t="shared" si="7"/>
        <v>0</v>
      </c>
    </row>
    <row r="217" spans="1:35" x14ac:dyDescent="0.2">
      <c r="A217" s="42">
        <v>215</v>
      </c>
      <c r="B217" s="17"/>
      <c r="C217" s="17"/>
      <c r="D217" s="17"/>
      <c r="E217" s="17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>
        <f t="shared" si="6"/>
        <v>1</v>
      </c>
      <c r="AI217" s="42">
        <f t="shared" si="7"/>
        <v>0</v>
      </c>
    </row>
    <row r="218" spans="1:35" x14ac:dyDescent="0.2">
      <c r="A218" s="42">
        <v>216</v>
      </c>
      <c r="B218" s="17"/>
      <c r="C218" s="17"/>
      <c r="D218" s="17"/>
      <c r="E218" s="17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>
        <f t="shared" si="6"/>
        <v>1</v>
      </c>
      <c r="AI218" s="42">
        <f t="shared" si="7"/>
        <v>0</v>
      </c>
    </row>
    <row r="219" spans="1:35" x14ac:dyDescent="0.2">
      <c r="A219" s="42">
        <v>217</v>
      </c>
      <c r="B219" s="17"/>
      <c r="C219" s="17"/>
      <c r="D219" s="17"/>
      <c r="E219" s="17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>
        <f t="shared" si="6"/>
        <v>1</v>
      </c>
      <c r="AI219" s="42">
        <f t="shared" si="7"/>
        <v>0</v>
      </c>
    </row>
    <row r="220" spans="1:35" x14ac:dyDescent="0.2">
      <c r="A220" s="42">
        <v>218</v>
      </c>
      <c r="B220" s="17"/>
      <c r="C220" s="17"/>
      <c r="D220" s="17"/>
      <c r="E220" s="17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>
        <f t="shared" si="6"/>
        <v>1</v>
      </c>
      <c r="AI220" s="42">
        <f t="shared" si="7"/>
        <v>0</v>
      </c>
    </row>
    <row r="221" spans="1:35" x14ac:dyDescent="0.2">
      <c r="A221" s="42">
        <v>219</v>
      </c>
      <c r="B221" s="17"/>
      <c r="C221" s="17"/>
      <c r="D221" s="17"/>
      <c r="E221" s="17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>
        <f t="shared" si="6"/>
        <v>1</v>
      </c>
      <c r="AI221" s="42">
        <f t="shared" si="7"/>
        <v>0</v>
      </c>
    </row>
    <row r="222" spans="1:35" x14ac:dyDescent="0.2">
      <c r="A222" s="42">
        <v>220</v>
      </c>
      <c r="B222" s="17"/>
      <c r="C222" s="17"/>
      <c r="D222" s="17"/>
      <c r="E222" s="17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>
        <f t="shared" si="6"/>
        <v>1</v>
      </c>
      <c r="AI222" s="42">
        <f t="shared" si="7"/>
        <v>0</v>
      </c>
    </row>
    <row r="223" spans="1:35" x14ac:dyDescent="0.2">
      <c r="A223" s="42">
        <v>221</v>
      </c>
      <c r="B223" s="17"/>
      <c r="C223" s="17"/>
      <c r="D223" s="17"/>
      <c r="E223" s="17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>
        <f t="shared" si="6"/>
        <v>1</v>
      </c>
      <c r="AI223" s="42">
        <f t="shared" si="7"/>
        <v>0</v>
      </c>
    </row>
    <row r="224" spans="1:35" x14ac:dyDescent="0.2">
      <c r="A224" s="42">
        <v>222</v>
      </c>
      <c r="B224" s="17"/>
      <c r="C224" s="17"/>
      <c r="D224" s="17"/>
      <c r="E224" s="17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>
        <f t="shared" si="6"/>
        <v>1</v>
      </c>
      <c r="AI224" s="42">
        <f t="shared" si="7"/>
        <v>0</v>
      </c>
    </row>
    <row r="225" spans="1:35" x14ac:dyDescent="0.2">
      <c r="A225" s="42">
        <v>223</v>
      </c>
      <c r="B225" s="17"/>
      <c r="C225" s="17"/>
      <c r="D225" s="17"/>
      <c r="E225" s="17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>
        <f t="shared" si="6"/>
        <v>1</v>
      </c>
      <c r="AI225" s="42">
        <f t="shared" si="7"/>
        <v>0</v>
      </c>
    </row>
    <row r="226" spans="1:35" x14ac:dyDescent="0.2">
      <c r="A226" s="42">
        <v>224</v>
      </c>
      <c r="B226" s="17"/>
      <c r="C226" s="17"/>
      <c r="D226" s="17"/>
      <c r="E226" s="17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>
        <f t="shared" si="6"/>
        <v>1</v>
      </c>
      <c r="AI226" s="42">
        <f t="shared" si="7"/>
        <v>0</v>
      </c>
    </row>
    <row r="227" spans="1:35" x14ac:dyDescent="0.2">
      <c r="A227" s="42">
        <v>225</v>
      </c>
      <c r="B227" s="17"/>
      <c r="C227" s="17"/>
      <c r="D227" s="17"/>
      <c r="E227" s="17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>
        <f t="shared" si="6"/>
        <v>1</v>
      </c>
      <c r="AI227" s="42">
        <f t="shared" si="7"/>
        <v>0</v>
      </c>
    </row>
    <row r="228" spans="1:35" x14ac:dyDescent="0.2">
      <c r="A228" s="42">
        <v>226</v>
      </c>
      <c r="B228" s="17"/>
      <c r="C228" s="17"/>
      <c r="D228" s="17"/>
      <c r="E228" s="17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>
        <f t="shared" si="6"/>
        <v>1</v>
      </c>
      <c r="AI228" s="42">
        <f t="shared" si="7"/>
        <v>0</v>
      </c>
    </row>
    <row r="229" spans="1:35" x14ac:dyDescent="0.2">
      <c r="A229" s="42">
        <v>227</v>
      </c>
      <c r="B229" s="17"/>
      <c r="C229" s="17"/>
      <c r="D229" s="17"/>
      <c r="E229" s="17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>
        <f t="shared" si="6"/>
        <v>1</v>
      </c>
      <c r="AI229" s="42">
        <f t="shared" si="7"/>
        <v>0</v>
      </c>
    </row>
    <row r="230" spans="1:35" x14ac:dyDescent="0.2">
      <c r="A230" s="42">
        <v>228</v>
      </c>
      <c r="B230" s="17"/>
      <c r="C230" s="17"/>
      <c r="D230" s="17"/>
      <c r="E230" s="17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>
        <f t="shared" si="6"/>
        <v>1</v>
      </c>
      <c r="AI230" s="42">
        <f t="shared" si="7"/>
        <v>0</v>
      </c>
    </row>
    <row r="231" spans="1:35" x14ac:dyDescent="0.2">
      <c r="A231" s="42">
        <v>229</v>
      </c>
      <c r="B231" s="17"/>
      <c r="C231" s="17"/>
      <c r="D231" s="17"/>
      <c r="E231" s="17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>
        <f t="shared" si="6"/>
        <v>1</v>
      </c>
      <c r="AI231" s="42">
        <f t="shared" si="7"/>
        <v>0</v>
      </c>
    </row>
    <row r="232" spans="1:35" x14ac:dyDescent="0.2">
      <c r="A232" s="42">
        <v>230</v>
      </c>
      <c r="B232" s="17"/>
      <c r="C232" s="17"/>
      <c r="D232" s="17"/>
      <c r="E232" s="17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>
        <f t="shared" si="6"/>
        <v>1</v>
      </c>
      <c r="AI232" s="42">
        <f t="shared" si="7"/>
        <v>0</v>
      </c>
    </row>
    <row r="233" spans="1:35" x14ac:dyDescent="0.2">
      <c r="A233" s="42">
        <v>231</v>
      </c>
      <c r="B233" s="17"/>
      <c r="C233" s="17"/>
      <c r="D233" s="17"/>
      <c r="E233" s="17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>
        <f t="shared" si="6"/>
        <v>1</v>
      </c>
      <c r="AI233" s="42">
        <f t="shared" si="7"/>
        <v>0</v>
      </c>
    </row>
    <row r="234" spans="1:35" x14ac:dyDescent="0.2">
      <c r="A234" s="42">
        <v>232</v>
      </c>
      <c r="B234" s="17"/>
      <c r="C234" s="17"/>
      <c r="D234" s="17"/>
      <c r="E234" s="17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>
        <f t="shared" si="6"/>
        <v>1</v>
      </c>
      <c r="AI234" s="42">
        <f t="shared" si="7"/>
        <v>0</v>
      </c>
    </row>
    <row r="235" spans="1:35" x14ac:dyDescent="0.2">
      <c r="A235" s="42">
        <v>233</v>
      </c>
      <c r="B235" s="17"/>
      <c r="C235" s="17"/>
      <c r="D235" s="17"/>
      <c r="E235" s="17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>
        <f t="shared" si="6"/>
        <v>1</v>
      </c>
      <c r="AI235" s="42">
        <f t="shared" si="7"/>
        <v>0</v>
      </c>
    </row>
    <row r="236" spans="1:35" x14ac:dyDescent="0.2">
      <c r="A236" s="42">
        <v>234</v>
      </c>
      <c r="B236" s="17"/>
      <c r="C236" s="17"/>
      <c r="D236" s="17"/>
      <c r="E236" s="17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>
        <f t="shared" si="6"/>
        <v>1</v>
      </c>
      <c r="AI236" s="42">
        <f t="shared" si="7"/>
        <v>0</v>
      </c>
    </row>
    <row r="237" spans="1:35" x14ac:dyDescent="0.2">
      <c r="A237" s="42">
        <v>235</v>
      </c>
      <c r="B237" s="17"/>
      <c r="C237" s="17"/>
      <c r="D237" s="17"/>
      <c r="E237" s="17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>
        <f t="shared" si="6"/>
        <v>1</v>
      </c>
      <c r="AI237" s="42">
        <f t="shared" si="7"/>
        <v>0</v>
      </c>
    </row>
    <row r="238" spans="1:35" x14ac:dyDescent="0.2">
      <c r="A238" s="42">
        <v>236</v>
      </c>
      <c r="B238" s="17"/>
      <c r="C238" s="17"/>
      <c r="D238" s="17"/>
      <c r="E238" s="17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>
        <f t="shared" si="6"/>
        <v>1</v>
      </c>
      <c r="AI238" s="42">
        <f t="shared" si="7"/>
        <v>0</v>
      </c>
    </row>
    <row r="239" spans="1:35" x14ac:dyDescent="0.2">
      <c r="A239" s="42">
        <v>237</v>
      </c>
      <c r="B239" s="17"/>
      <c r="C239" s="17"/>
      <c r="D239" s="17"/>
      <c r="E239" s="17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>
        <f t="shared" si="6"/>
        <v>1</v>
      </c>
      <c r="AI239" s="42">
        <f t="shared" si="7"/>
        <v>0</v>
      </c>
    </row>
    <row r="240" spans="1:35" x14ac:dyDescent="0.2">
      <c r="A240" s="42">
        <v>238</v>
      </c>
      <c r="B240" s="17"/>
      <c r="C240" s="17"/>
      <c r="D240" s="17"/>
      <c r="E240" s="17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>
        <f t="shared" si="6"/>
        <v>1</v>
      </c>
      <c r="AI240" s="42">
        <f t="shared" si="7"/>
        <v>0</v>
      </c>
    </row>
    <row r="241" spans="1:35" x14ac:dyDescent="0.2">
      <c r="A241" s="42">
        <v>239</v>
      </c>
      <c r="B241" s="17"/>
      <c r="C241" s="17"/>
      <c r="D241" s="17"/>
      <c r="E241" s="17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>
        <f t="shared" si="6"/>
        <v>1</v>
      </c>
      <c r="AI241" s="42">
        <f t="shared" si="7"/>
        <v>0</v>
      </c>
    </row>
    <row r="242" spans="1:35" x14ac:dyDescent="0.2">
      <c r="A242" s="42">
        <v>240</v>
      </c>
      <c r="B242" s="17"/>
      <c r="C242" s="17"/>
      <c r="D242" s="17"/>
      <c r="E242" s="17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>
        <f t="shared" si="6"/>
        <v>1</v>
      </c>
      <c r="AI242" s="42">
        <f t="shared" si="7"/>
        <v>0</v>
      </c>
    </row>
    <row r="243" spans="1:35" x14ac:dyDescent="0.2">
      <c r="A243" s="42">
        <v>241</v>
      </c>
      <c r="B243" s="17"/>
      <c r="C243" s="17"/>
      <c r="D243" s="17"/>
      <c r="E243" s="17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>
        <f t="shared" si="6"/>
        <v>1</v>
      </c>
      <c r="AI243" s="42">
        <f t="shared" si="7"/>
        <v>0</v>
      </c>
    </row>
    <row r="244" spans="1:35" x14ac:dyDescent="0.2">
      <c r="A244" s="42">
        <v>242</v>
      </c>
      <c r="B244" s="17"/>
      <c r="C244" s="17"/>
      <c r="D244" s="17"/>
      <c r="E244" s="17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>
        <f t="shared" si="6"/>
        <v>1</v>
      </c>
      <c r="AI244" s="42">
        <f t="shared" si="7"/>
        <v>0</v>
      </c>
    </row>
    <row r="245" spans="1:35" x14ac:dyDescent="0.2">
      <c r="A245" s="42">
        <v>243</v>
      </c>
      <c r="B245" s="17"/>
      <c r="C245" s="17"/>
      <c r="D245" s="17"/>
      <c r="E245" s="17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>
        <f t="shared" si="6"/>
        <v>1</v>
      </c>
      <c r="AI245" s="42">
        <f t="shared" si="7"/>
        <v>0</v>
      </c>
    </row>
    <row r="246" spans="1:35" x14ac:dyDescent="0.2">
      <c r="A246" s="42">
        <v>244</v>
      </c>
      <c r="B246" s="17"/>
      <c r="C246" s="17"/>
      <c r="D246" s="17"/>
      <c r="E246" s="17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>
        <f t="shared" si="6"/>
        <v>1</v>
      </c>
      <c r="AI246" s="42">
        <f t="shared" si="7"/>
        <v>0</v>
      </c>
    </row>
    <row r="247" spans="1:35" x14ac:dyDescent="0.2">
      <c r="A247" s="42">
        <v>245</v>
      </c>
      <c r="B247" s="17"/>
      <c r="C247" s="17"/>
      <c r="D247" s="17"/>
      <c r="E247" s="17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>
        <f t="shared" si="6"/>
        <v>1</v>
      </c>
      <c r="AI247" s="42">
        <f t="shared" si="7"/>
        <v>0</v>
      </c>
    </row>
    <row r="248" spans="1:35" x14ac:dyDescent="0.2">
      <c r="A248" s="42">
        <v>246</v>
      </c>
      <c r="B248" s="17"/>
      <c r="C248" s="17"/>
      <c r="D248" s="17"/>
      <c r="E248" s="17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>
        <f t="shared" si="6"/>
        <v>1</v>
      </c>
      <c r="AI248" s="42">
        <f t="shared" si="7"/>
        <v>0</v>
      </c>
    </row>
    <row r="249" spans="1:35" x14ac:dyDescent="0.2">
      <c r="A249" s="42">
        <v>247</v>
      </c>
      <c r="B249" s="17"/>
      <c r="C249" s="17"/>
      <c r="D249" s="17"/>
      <c r="E249" s="17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>
        <f t="shared" si="6"/>
        <v>1</v>
      </c>
      <c r="AI249" s="42">
        <f t="shared" si="7"/>
        <v>0</v>
      </c>
    </row>
    <row r="250" spans="1:35" x14ac:dyDescent="0.2">
      <c r="A250" s="42">
        <v>248</v>
      </c>
      <c r="B250" s="17"/>
      <c r="C250" s="17"/>
      <c r="D250" s="17"/>
      <c r="E250" s="17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>
        <f t="shared" si="6"/>
        <v>1</v>
      </c>
      <c r="AI250" s="42">
        <f t="shared" si="7"/>
        <v>0</v>
      </c>
    </row>
    <row r="251" spans="1:35" x14ac:dyDescent="0.2">
      <c r="A251" s="42">
        <v>249</v>
      </c>
      <c r="B251" s="17"/>
      <c r="C251" s="17"/>
      <c r="D251" s="17"/>
      <c r="E251" s="17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>
        <f t="shared" si="6"/>
        <v>1</v>
      </c>
      <c r="AI251" s="42">
        <f t="shared" si="7"/>
        <v>0</v>
      </c>
    </row>
    <row r="252" spans="1:35" x14ac:dyDescent="0.2">
      <c r="A252" s="42">
        <v>250</v>
      </c>
      <c r="B252" s="17"/>
      <c r="C252" s="17"/>
      <c r="D252" s="17"/>
      <c r="E252" s="17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>
        <f t="shared" si="6"/>
        <v>1</v>
      </c>
      <c r="AI252" s="42">
        <f t="shared" si="7"/>
        <v>0</v>
      </c>
    </row>
    <row r="253" spans="1:35" x14ac:dyDescent="0.2">
      <c r="A253" s="42">
        <v>251</v>
      </c>
      <c r="B253" s="17"/>
      <c r="C253" s="17"/>
      <c r="D253" s="17"/>
      <c r="E253" s="17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>
        <f t="shared" si="6"/>
        <v>1</v>
      </c>
      <c r="AI253" s="42">
        <f t="shared" si="7"/>
        <v>0</v>
      </c>
    </row>
    <row r="254" spans="1:35" x14ac:dyDescent="0.2">
      <c r="A254" s="42">
        <v>252</v>
      </c>
      <c r="B254" s="17"/>
      <c r="C254" s="17"/>
      <c r="D254" s="17"/>
      <c r="E254" s="17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>
        <f t="shared" si="6"/>
        <v>1</v>
      </c>
      <c r="AI254" s="42">
        <f t="shared" si="7"/>
        <v>0</v>
      </c>
    </row>
    <row r="255" spans="1:35" x14ac:dyDescent="0.2">
      <c r="A255" s="42">
        <v>253</v>
      </c>
      <c r="B255" s="17"/>
      <c r="C255" s="17"/>
      <c r="D255" s="17"/>
      <c r="E255" s="17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>
        <f t="shared" si="6"/>
        <v>1</v>
      </c>
      <c r="AI255" s="42">
        <f t="shared" si="7"/>
        <v>0</v>
      </c>
    </row>
    <row r="256" spans="1:35" x14ac:dyDescent="0.2">
      <c r="A256" s="42">
        <v>254</v>
      </c>
      <c r="B256" s="17"/>
      <c r="C256" s="17"/>
      <c r="D256" s="17"/>
      <c r="E256" s="17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>
        <f t="shared" si="6"/>
        <v>1</v>
      </c>
      <c r="AI256" s="42">
        <f t="shared" si="7"/>
        <v>0</v>
      </c>
    </row>
    <row r="257" spans="1:35" x14ac:dyDescent="0.2">
      <c r="A257" s="42">
        <v>255</v>
      </c>
      <c r="B257" s="17"/>
      <c r="C257" s="17"/>
      <c r="D257" s="17"/>
      <c r="E257" s="17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>
        <f t="shared" si="6"/>
        <v>1</v>
      </c>
      <c r="AI257" s="42">
        <f t="shared" si="7"/>
        <v>0</v>
      </c>
    </row>
    <row r="258" spans="1:35" x14ac:dyDescent="0.2">
      <c r="A258" s="42">
        <v>256</v>
      </c>
      <c r="B258" s="17"/>
      <c r="C258" s="17"/>
      <c r="D258" s="17"/>
      <c r="E258" s="17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>
        <f t="shared" si="6"/>
        <v>1</v>
      </c>
      <c r="AI258" s="42">
        <f t="shared" si="7"/>
        <v>0</v>
      </c>
    </row>
    <row r="259" spans="1:35" x14ac:dyDescent="0.2">
      <c r="A259" s="42">
        <v>257</v>
      </c>
      <c r="B259" s="17"/>
      <c r="C259" s="17"/>
      <c r="D259" s="17"/>
      <c r="E259" s="17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>
        <f t="shared" si="6"/>
        <v>1</v>
      </c>
      <c r="AI259" s="42">
        <f t="shared" si="7"/>
        <v>0</v>
      </c>
    </row>
    <row r="260" spans="1:35" x14ac:dyDescent="0.2">
      <c r="A260" s="42">
        <v>258</v>
      </c>
      <c r="B260" s="17"/>
      <c r="C260" s="17"/>
      <c r="D260" s="17"/>
      <c r="E260" s="17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>
        <f t="shared" ref="AH260:AH323" si="8">IF(E260=E259,1,0)</f>
        <v>1</v>
      </c>
      <c r="AI260" s="42">
        <f t="shared" ref="AI260:AI323" si="9">COUNTA(I260:AG260)</f>
        <v>0</v>
      </c>
    </row>
    <row r="261" spans="1:35" x14ac:dyDescent="0.2">
      <c r="A261" s="42">
        <v>259</v>
      </c>
      <c r="B261" s="17"/>
      <c r="C261" s="17"/>
      <c r="D261" s="17"/>
      <c r="E261" s="17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>
        <f t="shared" si="8"/>
        <v>1</v>
      </c>
      <c r="AI261" s="42">
        <f t="shared" si="9"/>
        <v>0</v>
      </c>
    </row>
    <row r="262" spans="1:35" x14ac:dyDescent="0.2">
      <c r="A262" s="42">
        <v>260</v>
      </c>
      <c r="B262" s="17"/>
      <c r="C262" s="17"/>
      <c r="D262" s="17"/>
      <c r="E262" s="17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>
        <f t="shared" si="8"/>
        <v>1</v>
      </c>
      <c r="AI262" s="42">
        <f t="shared" si="9"/>
        <v>0</v>
      </c>
    </row>
    <row r="263" spans="1:35" x14ac:dyDescent="0.2">
      <c r="A263" s="42">
        <v>261</v>
      </c>
      <c r="B263" s="17"/>
      <c r="C263" s="17"/>
      <c r="D263" s="17"/>
      <c r="E263" s="17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>
        <f t="shared" si="8"/>
        <v>1</v>
      </c>
      <c r="AI263" s="42">
        <f t="shared" si="9"/>
        <v>0</v>
      </c>
    </row>
    <row r="264" spans="1:35" x14ac:dyDescent="0.2">
      <c r="A264" s="42">
        <v>262</v>
      </c>
      <c r="B264" s="17"/>
      <c r="C264" s="17"/>
      <c r="D264" s="17"/>
      <c r="E264" s="17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>
        <f t="shared" si="8"/>
        <v>1</v>
      </c>
      <c r="AI264" s="42">
        <f t="shared" si="9"/>
        <v>0</v>
      </c>
    </row>
    <row r="265" spans="1:35" x14ac:dyDescent="0.2">
      <c r="A265" s="42">
        <v>263</v>
      </c>
      <c r="B265" s="17"/>
      <c r="C265" s="17"/>
      <c r="D265" s="17"/>
      <c r="E265" s="17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>
        <f t="shared" si="8"/>
        <v>1</v>
      </c>
      <c r="AI265" s="42">
        <f t="shared" si="9"/>
        <v>0</v>
      </c>
    </row>
    <row r="266" spans="1:35" x14ac:dyDescent="0.2">
      <c r="A266" s="42">
        <v>264</v>
      </c>
      <c r="B266" s="17"/>
      <c r="C266" s="17"/>
      <c r="D266" s="17"/>
      <c r="E266" s="17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>
        <f t="shared" si="8"/>
        <v>1</v>
      </c>
      <c r="AI266" s="42">
        <f t="shared" si="9"/>
        <v>0</v>
      </c>
    </row>
    <row r="267" spans="1:35" x14ac:dyDescent="0.2">
      <c r="A267" s="42">
        <v>265</v>
      </c>
      <c r="B267" s="17"/>
      <c r="C267" s="17"/>
      <c r="D267" s="17"/>
      <c r="E267" s="17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>
        <f t="shared" si="8"/>
        <v>1</v>
      </c>
      <c r="AI267" s="42">
        <f t="shared" si="9"/>
        <v>0</v>
      </c>
    </row>
    <row r="268" spans="1:35" x14ac:dyDescent="0.2">
      <c r="A268" s="42">
        <v>266</v>
      </c>
      <c r="B268" s="17"/>
      <c r="C268" s="17"/>
      <c r="D268" s="17"/>
      <c r="E268" s="17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>
        <f t="shared" si="8"/>
        <v>1</v>
      </c>
      <c r="AI268" s="42">
        <f t="shared" si="9"/>
        <v>0</v>
      </c>
    </row>
    <row r="269" spans="1:35" x14ac:dyDescent="0.2">
      <c r="A269" s="42">
        <v>267</v>
      </c>
      <c r="B269" s="17"/>
      <c r="C269" s="17"/>
      <c r="D269" s="17"/>
      <c r="E269" s="17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>
        <f t="shared" si="8"/>
        <v>1</v>
      </c>
      <c r="AI269" s="42">
        <f t="shared" si="9"/>
        <v>0</v>
      </c>
    </row>
    <row r="270" spans="1:35" x14ac:dyDescent="0.2">
      <c r="A270" s="42">
        <v>268</v>
      </c>
      <c r="B270" s="17"/>
      <c r="C270" s="17"/>
      <c r="D270" s="17"/>
      <c r="E270" s="17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>
        <f t="shared" si="8"/>
        <v>1</v>
      </c>
      <c r="AI270" s="42">
        <f t="shared" si="9"/>
        <v>0</v>
      </c>
    </row>
    <row r="271" spans="1:35" x14ac:dyDescent="0.2">
      <c r="A271" s="42">
        <v>269</v>
      </c>
      <c r="B271" s="17"/>
      <c r="C271" s="17"/>
      <c r="D271" s="17"/>
      <c r="E271" s="17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>
        <f t="shared" si="8"/>
        <v>1</v>
      </c>
      <c r="AI271" s="42">
        <f t="shared" si="9"/>
        <v>0</v>
      </c>
    </row>
    <row r="272" spans="1:35" x14ac:dyDescent="0.2">
      <c r="A272" s="42">
        <v>270</v>
      </c>
      <c r="B272" s="17"/>
      <c r="C272" s="17"/>
      <c r="D272" s="17"/>
      <c r="E272" s="17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>
        <f t="shared" si="8"/>
        <v>1</v>
      </c>
      <c r="AI272" s="42">
        <f t="shared" si="9"/>
        <v>0</v>
      </c>
    </row>
    <row r="273" spans="1:35" x14ac:dyDescent="0.2">
      <c r="A273" s="42">
        <v>271</v>
      </c>
      <c r="B273" s="17"/>
      <c r="C273" s="17"/>
      <c r="D273" s="17"/>
      <c r="E273" s="17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>
        <f t="shared" si="8"/>
        <v>1</v>
      </c>
      <c r="AI273" s="42">
        <f t="shared" si="9"/>
        <v>0</v>
      </c>
    </row>
    <row r="274" spans="1:35" x14ac:dyDescent="0.2">
      <c r="A274" s="42">
        <v>272</v>
      </c>
      <c r="B274" s="17"/>
      <c r="C274" s="17"/>
      <c r="D274" s="17"/>
      <c r="E274" s="17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>
        <f t="shared" si="8"/>
        <v>1</v>
      </c>
      <c r="AI274" s="42">
        <f t="shared" si="9"/>
        <v>0</v>
      </c>
    </row>
    <row r="275" spans="1:35" x14ac:dyDescent="0.2">
      <c r="A275" s="42">
        <v>273</v>
      </c>
      <c r="B275" s="17"/>
      <c r="C275" s="17"/>
      <c r="D275" s="17"/>
      <c r="E275" s="17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>
        <f t="shared" si="8"/>
        <v>1</v>
      </c>
      <c r="AI275" s="42">
        <f t="shared" si="9"/>
        <v>0</v>
      </c>
    </row>
    <row r="276" spans="1:35" x14ac:dyDescent="0.2">
      <c r="A276" s="42">
        <v>274</v>
      </c>
      <c r="B276" s="17"/>
      <c r="C276" s="17"/>
      <c r="D276" s="17"/>
      <c r="E276" s="17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>
        <f t="shared" si="8"/>
        <v>1</v>
      </c>
      <c r="AI276" s="42">
        <f t="shared" si="9"/>
        <v>0</v>
      </c>
    </row>
    <row r="277" spans="1:35" x14ac:dyDescent="0.2">
      <c r="A277" s="42">
        <v>275</v>
      </c>
      <c r="B277" s="17"/>
      <c r="C277" s="17"/>
      <c r="D277" s="17"/>
      <c r="E277" s="17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>
        <f t="shared" si="8"/>
        <v>1</v>
      </c>
      <c r="AI277" s="42">
        <f t="shared" si="9"/>
        <v>0</v>
      </c>
    </row>
    <row r="278" spans="1:35" x14ac:dyDescent="0.2">
      <c r="A278" s="42">
        <v>276</v>
      </c>
      <c r="B278" s="17"/>
      <c r="C278" s="17"/>
      <c r="D278" s="17"/>
      <c r="E278" s="17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>
        <f t="shared" si="8"/>
        <v>1</v>
      </c>
      <c r="AI278" s="42">
        <f t="shared" si="9"/>
        <v>0</v>
      </c>
    </row>
    <row r="279" spans="1:35" x14ac:dyDescent="0.2">
      <c r="A279" s="42">
        <v>277</v>
      </c>
      <c r="B279" s="17"/>
      <c r="C279" s="17"/>
      <c r="D279" s="17"/>
      <c r="E279" s="17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>
        <f t="shared" si="8"/>
        <v>1</v>
      </c>
      <c r="AI279" s="42">
        <f t="shared" si="9"/>
        <v>0</v>
      </c>
    </row>
    <row r="280" spans="1:35" x14ac:dyDescent="0.2">
      <c r="A280" s="42">
        <v>278</v>
      </c>
      <c r="B280" s="17"/>
      <c r="C280" s="17"/>
      <c r="D280" s="17"/>
      <c r="E280" s="17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>
        <f t="shared" si="8"/>
        <v>1</v>
      </c>
      <c r="AI280" s="42">
        <f t="shared" si="9"/>
        <v>0</v>
      </c>
    </row>
    <row r="281" spans="1:35" x14ac:dyDescent="0.2">
      <c r="A281" s="42">
        <v>279</v>
      </c>
      <c r="B281" s="17"/>
      <c r="C281" s="17"/>
      <c r="D281" s="17"/>
      <c r="E281" s="17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>
        <f t="shared" si="8"/>
        <v>1</v>
      </c>
      <c r="AI281" s="42">
        <f t="shared" si="9"/>
        <v>0</v>
      </c>
    </row>
    <row r="282" spans="1:35" x14ac:dyDescent="0.2">
      <c r="A282" s="42">
        <v>280</v>
      </c>
      <c r="B282" s="17"/>
      <c r="C282" s="17"/>
      <c r="D282" s="17"/>
      <c r="E282" s="17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>
        <f t="shared" si="8"/>
        <v>1</v>
      </c>
      <c r="AI282" s="42">
        <f t="shared" si="9"/>
        <v>0</v>
      </c>
    </row>
    <row r="283" spans="1:35" x14ac:dyDescent="0.2">
      <c r="A283" s="42">
        <v>281</v>
      </c>
      <c r="B283" s="17"/>
      <c r="C283" s="17"/>
      <c r="D283" s="17"/>
      <c r="E283" s="17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>
        <f t="shared" si="8"/>
        <v>1</v>
      </c>
      <c r="AI283" s="42">
        <f t="shared" si="9"/>
        <v>0</v>
      </c>
    </row>
    <row r="284" spans="1:35" x14ac:dyDescent="0.2">
      <c r="A284" s="42">
        <v>282</v>
      </c>
      <c r="B284" s="17"/>
      <c r="C284" s="17"/>
      <c r="D284" s="17"/>
      <c r="E284" s="17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>
        <f t="shared" si="8"/>
        <v>1</v>
      </c>
      <c r="AI284" s="42">
        <f t="shared" si="9"/>
        <v>0</v>
      </c>
    </row>
    <row r="285" spans="1:35" x14ac:dyDescent="0.2">
      <c r="A285" s="42">
        <v>283</v>
      </c>
      <c r="B285" s="17"/>
      <c r="C285" s="17"/>
      <c r="D285" s="17"/>
      <c r="E285" s="17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>
        <f t="shared" si="8"/>
        <v>1</v>
      </c>
      <c r="AI285" s="42">
        <f t="shared" si="9"/>
        <v>0</v>
      </c>
    </row>
    <row r="286" spans="1:35" x14ac:dyDescent="0.2">
      <c r="A286" s="42">
        <v>284</v>
      </c>
      <c r="B286" s="17"/>
      <c r="C286" s="17"/>
      <c r="D286" s="17"/>
      <c r="E286" s="17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>
        <f t="shared" si="8"/>
        <v>1</v>
      </c>
      <c r="AI286" s="42">
        <f t="shared" si="9"/>
        <v>0</v>
      </c>
    </row>
    <row r="287" spans="1:35" x14ac:dyDescent="0.2">
      <c r="A287" s="42">
        <v>285</v>
      </c>
      <c r="B287" s="17"/>
      <c r="C287" s="17"/>
      <c r="D287" s="17"/>
      <c r="E287" s="17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>
        <f t="shared" si="8"/>
        <v>1</v>
      </c>
      <c r="AI287" s="42">
        <f t="shared" si="9"/>
        <v>0</v>
      </c>
    </row>
    <row r="288" spans="1:35" x14ac:dyDescent="0.2">
      <c r="A288" s="42">
        <v>286</v>
      </c>
      <c r="B288" s="17"/>
      <c r="C288" s="17"/>
      <c r="D288" s="17"/>
      <c r="E288" s="17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>
        <f t="shared" si="8"/>
        <v>1</v>
      </c>
      <c r="AI288" s="42">
        <f t="shared" si="9"/>
        <v>0</v>
      </c>
    </row>
    <row r="289" spans="1:35" x14ac:dyDescent="0.2">
      <c r="A289" s="42">
        <v>287</v>
      </c>
      <c r="B289" s="17"/>
      <c r="C289" s="17"/>
      <c r="D289" s="17"/>
      <c r="E289" s="17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>
        <f t="shared" si="8"/>
        <v>1</v>
      </c>
      <c r="AI289" s="42">
        <f t="shared" si="9"/>
        <v>0</v>
      </c>
    </row>
    <row r="290" spans="1:35" x14ac:dyDescent="0.2">
      <c r="A290" s="42">
        <v>288</v>
      </c>
      <c r="B290" s="17"/>
      <c r="C290" s="17"/>
      <c r="D290" s="17"/>
      <c r="E290" s="17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>
        <f t="shared" si="8"/>
        <v>1</v>
      </c>
      <c r="AI290" s="42">
        <f t="shared" si="9"/>
        <v>0</v>
      </c>
    </row>
    <row r="291" spans="1:35" x14ac:dyDescent="0.2">
      <c r="A291" s="42">
        <v>289</v>
      </c>
      <c r="B291" s="17"/>
      <c r="C291" s="17"/>
      <c r="D291" s="17"/>
      <c r="E291" s="17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>
        <f t="shared" si="8"/>
        <v>1</v>
      </c>
      <c r="AI291" s="42">
        <f t="shared" si="9"/>
        <v>0</v>
      </c>
    </row>
    <row r="292" spans="1:35" x14ac:dyDescent="0.2">
      <c r="A292" s="42">
        <v>290</v>
      </c>
      <c r="B292" s="17"/>
      <c r="C292" s="17"/>
      <c r="D292" s="17"/>
      <c r="E292" s="17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>
        <f t="shared" si="8"/>
        <v>1</v>
      </c>
      <c r="AI292" s="42">
        <f t="shared" si="9"/>
        <v>0</v>
      </c>
    </row>
    <row r="293" spans="1:35" x14ac:dyDescent="0.2">
      <c r="A293" s="42">
        <v>291</v>
      </c>
      <c r="B293" s="17"/>
      <c r="C293" s="17"/>
      <c r="D293" s="17"/>
      <c r="E293" s="17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>
        <f t="shared" si="8"/>
        <v>1</v>
      </c>
      <c r="AI293" s="42">
        <f t="shared" si="9"/>
        <v>0</v>
      </c>
    </row>
    <row r="294" spans="1:35" x14ac:dyDescent="0.2">
      <c r="A294" s="42">
        <v>292</v>
      </c>
      <c r="B294" s="17"/>
      <c r="C294" s="17"/>
      <c r="D294" s="17"/>
      <c r="E294" s="17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>
        <f t="shared" si="8"/>
        <v>1</v>
      </c>
      <c r="AI294" s="42">
        <f t="shared" si="9"/>
        <v>0</v>
      </c>
    </row>
    <row r="295" spans="1:35" x14ac:dyDescent="0.2">
      <c r="A295" s="42">
        <v>293</v>
      </c>
      <c r="B295" s="17"/>
      <c r="C295" s="17"/>
      <c r="D295" s="17"/>
      <c r="E295" s="17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>
        <f t="shared" si="8"/>
        <v>1</v>
      </c>
      <c r="AI295" s="42">
        <f t="shared" si="9"/>
        <v>0</v>
      </c>
    </row>
    <row r="296" spans="1:35" x14ac:dyDescent="0.2">
      <c r="A296" s="42">
        <v>294</v>
      </c>
      <c r="B296" s="17"/>
      <c r="C296" s="17"/>
      <c r="D296" s="17"/>
      <c r="E296" s="17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>
        <f t="shared" si="8"/>
        <v>1</v>
      </c>
      <c r="AI296" s="42">
        <f t="shared" si="9"/>
        <v>0</v>
      </c>
    </row>
    <row r="297" spans="1:35" x14ac:dyDescent="0.2">
      <c r="A297" s="42">
        <v>295</v>
      </c>
      <c r="B297" s="17"/>
      <c r="C297" s="17"/>
      <c r="D297" s="17"/>
      <c r="E297" s="17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>
        <f t="shared" si="8"/>
        <v>1</v>
      </c>
      <c r="AI297" s="42">
        <f t="shared" si="9"/>
        <v>0</v>
      </c>
    </row>
    <row r="298" spans="1:35" x14ac:dyDescent="0.2">
      <c r="A298" s="42">
        <v>296</v>
      </c>
      <c r="B298" s="17"/>
      <c r="C298" s="17"/>
      <c r="D298" s="17"/>
      <c r="E298" s="17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>
        <f t="shared" si="8"/>
        <v>1</v>
      </c>
      <c r="AI298" s="42">
        <f t="shared" si="9"/>
        <v>0</v>
      </c>
    </row>
    <row r="299" spans="1:35" x14ac:dyDescent="0.2">
      <c r="A299" s="42">
        <v>297</v>
      </c>
      <c r="B299" s="17"/>
      <c r="C299" s="17"/>
      <c r="D299" s="17"/>
      <c r="E299" s="17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>
        <f t="shared" si="8"/>
        <v>1</v>
      </c>
      <c r="AI299" s="42">
        <f t="shared" si="9"/>
        <v>0</v>
      </c>
    </row>
    <row r="300" spans="1:35" x14ac:dyDescent="0.2">
      <c r="A300" s="42">
        <v>298</v>
      </c>
      <c r="B300" s="17"/>
      <c r="C300" s="17"/>
      <c r="D300" s="17"/>
      <c r="E300" s="17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>
        <f t="shared" si="8"/>
        <v>1</v>
      </c>
      <c r="AI300" s="42">
        <f t="shared" si="9"/>
        <v>0</v>
      </c>
    </row>
    <row r="301" spans="1:35" x14ac:dyDescent="0.2">
      <c r="A301" s="42">
        <v>299</v>
      </c>
      <c r="B301" s="17"/>
      <c r="C301" s="17"/>
      <c r="D301" s="17"/>
      <c r="E301" s="17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>
        <f t="shared" si="8"/>
        <v>1</v>
      </c>
      <c r="AI301" s="42">
        <f t="shared" si="9"/>
        <v>0</v>
      </c>
    </row>
    <row r="302" spans="1:35" x14ac:dyDescent="0.2">
      <c r="A302" s="42">
        <v>300</v>
      </c>
      <c r="B302" s="17"/>
      <c r="C302" s="17"/>
      <c r="D302" s="17"/>
      <c r="E302" s="17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>
        <f t="shared" si="8"/>
        <v>1</v>
      </c>
      <c r="AI302" s="42">
        <f t="shared" si="9"/>
        <v>0</v>
      </c>
    </row>
    <row r="303" spans="1:35" x14ac:dyDescent="0.2">
      <c r="A303" s="42">
        <v>301</v>
      </c>
      <c r="B303" s="17"/>
      <c r="C303" s="17"/>
      <c r="D303" s="17"/>
      <c r="E303" s="17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>
        <f t="shared" si="8"/>
        <v>1</v>
      </c>
      <c r="AI303" s="42">
        <f t="shared" si="9"/>
        <v>0</v>
      </c>
    </row>
    <row r="304" spans="1:35" x14ac:dyDescent="0.2">
      <c r="A304" s="42">
        <v>302</v>
      </c>
      <c r="B304" s="17"/>
      <c r="C304" s="17"/>
      <c r="D304" s="17"/>
      <c r="E304" s="17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>
        <f t="shared" si="8"/>
        <v>1</v>
      </c>
      <c r="AI304" s="42">
        <f t="shared" si="9"/>
        <v>0</v>
      </c>
    </row>
    <row r="305" spans="1:35" x14ac:dyDescent="0.2">
      <c r="A305" s="42">
        <v>303</v>
      </c>
      <c r="B305" s="17"/>
      <c r="C305" s="17"/>
      <c r="D305" s="17"/>
      <c r="E305" s="17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>
        <f t="shared" si="8"/>
        <v>1</v>
      </c>
      <c r="AI305" s="42">
        <f t="shared" si="9"/>
        <v>0</v>
      </c>
    </row>
    <row r="306" spans="1:35" x14ac:dyDescent="0.2">
      <c r="A306" s="42">
        <v>304</v>
      </c>
      <c r="B306" s="17"/>
      <c r="C306" s="17"/>
      <c r="D306" s="17"/>
      <c r="E306" s="17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>
        <f t="shared" si="8"/>
        <v>1</v>
      </c>
      <c r="AI306" s="42">
        <f t="shared" si="9"/>
        <v>0</v>
      </c>
    </row>
    <row r="307" spans="1:35" x14ac:dyDescent="0.2">
      <c r="A307" s="42">
        <v>305</v>
      </c>
      <c r="B307" s="17"/>
      <c r="C307" s="17"/>
      <c r="D307" s="17"/>
      <c r="E307" s="17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>
        <f t="shared" si="8"/>
        <v>1</v>
      </c>
      <c r="AI307" s="42">
        <f t="shared" si="9"/>
        <v>0</v>
      </c>
    </row>
    <row r="308" spans="1:35" x14ac:dyDescent="0.2">
      <c r="A308" s="42">
        <v>306</v>
      </c>
      <c r="B308" s="17"/>
      <c r="C308" s="17"/>
      <c r="D308" s="17"/>
      <c r="E308" s="17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>
        <f t="shared" si="8"/>
        <v>1</v>
      </c>
      <c r="AI308" s="42">
        <f t="shared" si="9"/>
        <v>0</v>
      </c>
    </row>
    <row r="309" spans="1:35" x14ac:dyDescent="0.2">
      <c r="A309" s="42">
        <v>307</v>
      </c>
      <c r="B309" s="17"/>
      <c r="C309" s="17"/>
      <c r="D309" s="17"/>
      <c r="E309" s="17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>
        <f t="shared" si="8"/>
        <v>1</v>
      </c>
      <c r="AI309" s="42">
        <f t="shared" si="9"/>
        <v>0</v>
      </c>
    </row>
    <row r="310" spans="1:35" x14ac:dyDescent="0.2">
      <c r="A310" s="42">
        <v>308</v>
      </c>
      <c r="B310" s="17"/>
      <c r="C310" s="17"/>
      <c r="D310" s="17"/>
      <c r="E310" s="17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>
        <f t="shared" si="8"/>
        <v>1</v>
      </c>
      <c r="AI310" s="42">
        <f t="shared" si="9"/>
        <v>0</v>
      </c>
    </row>
    <row r="311" spans="1:35" x14ac:dyDescent="0.2">
      <c r="A311" s="42">
        <v>309</v>
      </c>
      <c r="B311" s="17"/>
      <c r="C311" s="17"/>
      <c r="D311" s="17"/>
      <c r="E311" s="17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>
        <f t="shared" si="8"/>
        <v>1</v>
      </c>
      <c r="AI311" s="42">
        <f t="shared" si="9"/>
        <v>0</v>
      </c>
    </row>
    <row r="312" spans="1:35" x14ac:dyDescent="0.2">
      <c r="A312" s="42">
        <v>310</v>
      </c>
      <c r="B312" s="17"/>
      <c r="C312" s="17"/>
      <c r="D312" s="17"/>
      <c r="E312" s="17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>
        <f t="shared" si="8"/>
        <v>1</v>
      </c>
      <c r="AI312" s="42">
        <f t="shared" si="9"/>
        <v>0</v>
      </c>
    </row>
    <row r="313" spans="1:35" x14ac:dyDescent="0.2">
      <c r="A313" s="42">
        <v>311</v>
      </c>
      <c r="B313" s="17"/>
      <c r="C313" s="17"/>
      <c r="D313" s="17"/>
      <c r="E313" s="17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>
        <f t="shared" si="8"/>
        <v>1</v>
      </c>
      <c r="AI313" s="42">
        <f t="shared" si="9"/>
        <v>0</v>
      </c>
    </row>
    <row r="314" spans="1:35" x14ac:dyDescent="0.2">
      <c r="A314" s="42">
        <v>312</v>
      </c>
      <c r="B314" s="17"/>
      <c r="C314" s="17"/>
      <c r="D314" s="17"/>
      <c r="E314" s="17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>
        <f t="shared" si="8"/>
        <v>1</v>
      </c>
      <c r="AI314" s="42">
        <f t="shared" si="9"/>
        <v>0</v>
      </c>
    </row>
    <row r="315" spans="1:35" x14ac:dyDescent="0.2">
      <c r="A315" s="42">
        <v>313</v>
      </c>
      <c r="B315" s="17"/>
      <c r="C315" s="17"/>
      <c r="D315" s="17"/>
      <c r="E315" s="17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>
        <f t="shared" si="8"/>
        <v>1</v>
      </c>
      <c r="AI315" s="42">
        <f t="shared" si="9"/>
        <v>0</v>
      </c>
    </row>
    <row r="316" spans="1:35" x14ac:dyDescent="0.2">
      <c r="A316" s="42">
        <v>314</v>
      </c>
      <c r="B316" s="17"/>
      <c r="C316" s="17"/>
      <c r="D316" s="17"/>
      <c r="E316" s="17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>
        <f t="shared" si="8"/>
        <v>1</v>
      </c>
      <c r="AI316" s="42">
        <f t="shared" si="9"/>
        <v>0</v>
      </c>
    </row>
    <row r="317" spans="1:35" x14ac:dyDescent="0.2">
      <c r="A317" s="42">
        <v>315</v>
      </c>
      <c r="B317" s="17"/>
      <c r="C317" s="17"/>
      <c r="D317" s="17"/>
      <c r="E317" s="17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>
        <f t="shared" si="8"/>
        <v>1</v>
      </c>
      <c r="AI317" s="42">
        <f t="shared" si="9"/>
        <v>0</v>
      </c>
    </row>
    <row r="318" spans="1:35" x14ac:dyDescent="0.2">
      <c r="A318" s="42">
        <v>316</v>
      </c>
      <c r="B318" s="17"/>
      <c r="C318" s="17"/>
      <c r="D318" s="17"/>
      <c r="E318" s="17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>
        <f t="shared" si="8"/>
        <v>1</v>
      </c>
      <c r="AI318" s="42">
        <f t="shared" si="9"/>
        <v>0</v>
      </c>
    </row>
    <row r="319" spans="1:35" x14ac:dyDescent="0.2">
      <c r="A319" s="42">
        <v>317</v>
      </c>
      <c r="B319" s="17"/>
      <c r="C319" s="17"/>
      <c r="D319" s="17"/>
      <c r="E319" s="17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>
        <f t="shared" si="8"/>
        <v>1</v>
      </c>
      <c r="AI319" s="42">
        <f t="shared" si="9"/>
        <v>0</v>
      </c>
    </row>
    <row r="320" spans="1:35" x14ac:dyDescent="0.2">
      <c r="A320" s="42">
        <v>318</v>
      </c>
      <c r="B320" s="17"/>
      <c r="C320" s="17"/>
      <c r="D320" s="17"/>
      <c r="E320" s="17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>
        <f t="shared" si="8"/>
        <v>1</v>
      </c>
      <c r="AI320" s="42">
        <f t="shared" si="9"/>
        <v>0</v>
      </c>
    </row>
    <row r="321" spans="1:35" x14ac:dyDescent="0.2">
      <c r="A321" s="42">
        <v>319</v>
      </c>
      <c r="B321" s="17"/>
      <c r="C321" s="17"/>
      <c r="D321" s="17"/>
      <c r="E321" s="17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>
        <f t="shared" si="8"/>
        <v>1</v>
      </c>
      <c r="AI321" s="42">
        <f t="shared" si="9"/>
        <v>0</v>
      </c>
    </row>
    <row r="322" spans="1:35" x14ac:dyDescent="0.2">
      <c r="A322" s="42">
        <v>320</v>
      </c>
      <c r="B322" s="17"/>
      <c r="C322" s="17"/>
      <c r="D322" s="17"/>
      <c r="E322" s="17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>
        <f t="shared" si="8"/>
        <v>1</v>
      </c>
      <c r="AI322" s="42">
        <f t="shared" si="9"/>
        <v>0</v>
      </c>
    </row>
    <row r="323" spans="1:35" x14ac:dyDescent="0.2">
      <c r="A323" s="42">
        <v>321</v>
      </c>
      <c r="B323" s="17"/>
      <c r="C323" s="17"/>
      <c r="D323" s="17"/>
      <c r="E323" s="17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>
        <f t="shared" si="8"/>
        <v>1</v>
      </c>
      <c r="AI323" s="42">
        <f t="shared" si="9"/>
        <v>0</v>
      </c>
    </row>
    <row r="324" spans="1:35" x14ac:dyDescent="0.2">
      <c r="A324" s="42">
        <v>322</v>
      </c>
      <c r="B324" s="17"/>
      <c r="C324" s="17"/>
      <c r="D324" s="17"/>
      <c r="E324" s="17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>
        <f t="shared" ref="AH324:AH387" si="10">IF(E324=E323,1,0)</f>
        <v>1</v>
      </c>
      <c r="AI324" s="42">
        <f t="shared" ref="AI324:AI387" si="11">COUNTA(I324:AG324)</f>
        <v>0</v>
      </c>
    </row>
    <row r="325" spans="1:35" x14ac:dyDescent="0.2">
      <c r="A325" s="42">
        <v>323</v>
      </c>
      <c r="B325" s="17"/>
      <c r="C325" s="17"/>
      <c r="D325" s="17"/>
      <c r="E325" s="17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>
        <f t="shared" si="10"/>
        <v>1</v>
      </c>
      <c r="AI325" s="42">
        <f t="shared" si="11"/>
        <v>0</v>
      </c>
    </row>
    <row r="326" spans="1:35" x14ac:dyDescent="0.2">
      <c r="A326" s="42">
        <v>324</v>
      </c>
      <c r="B326" s="17"/>
      <c r="C326" s="17"/>
      <c r="D326" s="17"/>
      <c r="E326" s="17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>
        <f t="shared" si="10"/>
        <v>1</v>
      </c>
      <c r="AI326" s="42">
        <f t="shared" si="11"/>
        <v>0</v>
      </c>
    </row>
    <row r="327" spans="1:35" x14ac:dyDescent="0.2">
      <c r="A327" s="42">
        <v>325</v>
      </c>
      <c r="B327" s="17"/>
      <c r="C327" s="17"/>
      <c r="D327" s="17"/>
      <c r="E327" s="17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>
        <f t="shared" si="10"/>
        <v>1</v>
      </c>
      <c r="AI327" s="42">
        <f t="shared" si="11"/>
        <v>0</v>
      </c>
    </row>
    <row r="328" spans="1:35" x14ac:dyDescent="0.2">
      <c r="A328" s="42">
        <v>326</v>
      </c>
      <c r="B328" s="17"/>
      <c r="C328" s="17"/>
      <c r="D328" s="17"/>
      <c r="E328" s="17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>
        <f t="shared" si="10"/>
        <v>1</v>
      </c>
      <c r="AI328" s="42">
        <f t="shared" si="11"/>
        <v>0</v>
      </c>
    </row>
    <row r="329" spans="1:35" x14ac:dyDescent="0.2">
      <c r="A329" s="42">
        <v>327</v>
      </c>
      <c r="B329" s="17"/>
      <c r="C329" s="17"/>
      <c r="D329" s="17"/>
      <c r="E329" s="17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>
        <f t="shared" si="10"/>
        <v>1</v>
      </c>
      <c r="AI329" s="42">
        <f t="shared" si="11"/>
        <v>0</v>
      </c>
    </row>
    <row r="330" spans="1:35" x14ac:dyDescent="0.2">
      <c r="A330" s="42">
        <v>328</v>
      </c>
      <c r="B330" s="17"/>
      <c r="C330" s="17"/>
      <c r="D330" s="17"/>
      <c r="E330" s="17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>
        <f t="shared" si="10"/>
        <v>1</v>
      </c>
      <c r="AI330" s="42">
        <f t="shared" si="11"/>
        <v>0</v>
      </c>
    </row>
    <row r="331" spans="1:35" x14ac:dyDescent="0.2">
      <c r="A331" s="42">
        <v>329</v>
      </c>
      <c r="B331" s="17"/>
      <c r="C331" s="17"/>
      <c r="D331" s="17"/>
      <c r="E331" s="17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>
        <f t="shared" si="10"/>
        <v>1</v>
      </c>
      <c r="AI331" s="42">
        <f t="shared" si="11"/>
        <v>0</v>
      </c>
    </row>
    <row r="332" spans="1:35" x14ac:dyDescent="0.2">
      <c r="A332" s="42">
        <v>330</v>
      </c>
      <c r="B332" s="17"/>
      <c r="C332" s="17"/>
      <c r="D332" s="17"/>
      <c r="E332" s="17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>
        <f t="shared" si="10"/>
        <v>1</v>
      </c>
      <c r="AI332" s="42">
        <f t="shared" si="11"/>
        <v>0</v>
      </c>
    </row>
    <row r="333" spans="1:35" x14ac:dyDescent="0.2">
      <c r="A333" s="42">
        <v>331</v>
      </c>
      <c r="B333" s="17"/>
      <c r="C333" s="17"/>
      <c r="D333" s="17"/>
      <c r="E333" s="17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>
        <f t="shared" si="10"/>
        <v>1</v>
      </c>
      <c r="AI333" s="42">
        <f t="shared" si="11"/>
        <v>0</v>
      </c>
    </row>
    <row r="334" spans="1:35" x14ac:dyDescent="0.2">
      <c r="A334" s="42">
        <v>332</v>
      </c>
      <c r="B334" s="17"/>
      <c r="C334" s="17"/>
      <c r="D334" s="17"/>
      <c r="E334" s="17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>
        <f t="shared" si="10"/>
        <v>1</v>
      </c>
      <c r="AI334" s="42">
        <f t="shared" si="11"/>
        <v>0</v>
      </c>
    </row>
    <row r="335" spans="1:35" x14ac:dyDescent="0.2">
      <c r="A335" s="42">
        <v>333</v>
      </c>
      <c r="B335" s="17"/>
      <c r="C335" s="17"/>
      <c r="D335" s="17"/>
      <c r="E335" s="17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>
        <f t="shared" si="10"/>
        <v>1</v>
      </c>
      <c r="AI335" s="42">
        <f t="shared" si="11"/>
        <v>0</v>
      </c>
    </row>
    <row r="336" spans="1:35" x14ac:dyDescent="0.2">
      <c r="A336" s="42">
        <v>334</v>
      </c>
      <c r="B336" s="17"/>
      <c r="C336" s="17"/>
      <c r="D336" s="17"/>
      <c r="E336" s="17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>
        <f t="shared" si="10"/>
        <v>1</v>
      </c>
      <c r="AI336" s="42">
        <f t="shared" si="11"/>
        <v>0</v>
      </c>
    </row>
    <row r="337" spans="1:35" x14ac:dyDescent="0.2">
      <c r="A337" s="42">
        <v>335</v>
      </c>
      <c r="B337" s="17"/>
      <c r="C337" s="17"/>
      <c r="D337" s="17"/>
      <c r="E337" s="17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>
        <f t="shared" si="10"/>
        <v>1</v>
      </c>
      <c r="AI337" s="42">
        <f t="shared" si="11"/>
        <v>0</v>
      </c>
    </row>
    <row r="338" spans="1:35" x14ac:dyDescent="0.2">
      <c r="A338" s="42">
        <v>336</v>
      </c>
      <c r="B338" s="17"/>
      <c r="C338" s="17"/>
      <c r="D338" s="17"/>
      <c r="E338" s="17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>
        <f t="shared" si="10"/>
        <v>1</v>
      </c>
      <c r="AI338" s="42">
        <f t="shared" si="11"/>
        <v>0</v>
      </c>
    </row>
    <row r="339" spans="1:35" x14ac:dyDescent="0.2">
      <c r="A339" s="42">
        <v>337</v>
      </c>
      <c r="B339" s="17"/>
      <c r="C339" s="17"/>
      <c r="D339" s="17"/>
      <c r="E339" s="17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>
        <f t="shared" si="10"/>
        <v>1</v>
      </c>
      <c r="AI339" s="42">
        <f t="shared" si="11"/>
        <v>0</v>
      </c>
    </row>
    <row r="340" spans="1:35" x14ac:dyDescent="0.2">
      <c r="A340" s="42">
        <v>338</v>
      </c>
      <c r="B340" s="17"/>
      <c r="C340" s="17"/>
      <c r="D340" s="17"/>
      <c r="E340" s="17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>
        <f t="shared" si="10"/>
        <v>1</v>
      </c>
      <c r="AI340" s="42">
        <f t="shared" si="11"/>
        <v>0</v>
      </c>
    </row>
    <row r="341" spans="1:35" x14ac:dyDescent="0.2">
      <c r="A341" s="42">
        <v>339</v>
      </c>
      <c r="B341" s="17"/>
      <c r="C341" s="17"/>
      <c r="D341" s="17"/>
      <c r="E341" s="17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>
        <f t="shared" si="10"/>
        <v>1</v>
      </c>
      <c r="AI341" s="42">
        <f t="shared" si="11"/>
        <v>0</v>
      </c>
    </row>
    <row r="342" spans="1:35" x14ac:dyDescent="0.2">
      <c r="A342" s="42">
        <v>340</v>
      </c>
      <c r="B342" s="17"/>
      <c r="C342" s="17"/>
      <c r="D342" s="17"/>
      <c r="E342" s="17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>
        <f t="shared" si="10"/>
        <v>1</v>
      </c>
      <c r="AI342" s="42">
        <f t="shared" si="11"/>
        <v>0</v>
      </c>
    </row>
    <row r="343" spans="1:35" x14ac:dyDescent="0.2">
      <c r="A343" s="42">
        <v>341</v>
      </c>
      <c r="B343" s="17"/>
      <c r="C343" s="17"/>
      <c r="D343" s="17"/>
      <c r="E343" s="17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>
        <f t="shared" si="10"/>
        <v>1</v>
      </c>
      <c r="AI343" s="42">
        <f t="shared" si="11"/>
        <v>0</v>
      </c>
    </row>
    <row r="344" spans="1:35" x14ac:dyDescent="0.2">
      <c r="A344" s="42">
        <v>342</v>
      </c>
      <c r="B344" s="17"/>
      <c r="C344" s="17"/>
      <c r="D344" s="17"/>
      <c r="E344" s="17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>
        <f t="shared" si="10"/>
        <v>1</v>
      </c>
      <c r="AI344" s="42">
        <f t="shared" si="11"/>
        <v>0</v>
      </c>
    </row>
    <row r="345" spans="1:35" x14ac:dyDescent="0.2">
      <c r="A345" s="42">
        <v>343</v>
      </c>
      <c r="B345" s="17"/>
      <c r="C345" s="17"/>
      <c r="D345" s="17"/>
      <c r="E345" s="17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>
        <f t="shared" si="10"/>
        <v>1</v>
      </c>
      <c r="AI345" s="42">
        <f t="shared" si="11"/>
        <v>0</v>
      </c>
    </row>
    <row r="346" spans="1:35" x14ac:dyDescent="0.2">
      <c r="A346" s="42">
        <v>344</v>
      </c>
      <c r="B346" s="17"/>
      <c r="C346" s="17"/>
      <c r="D346" s="17"/>
      <c r="E346" s="17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>
        <f t="shared" si="10"/>
        <v>1</v>
      </c>
      <c r="AI346" s="42">
        <f t="shared" si="11"/>
        <v>0</v>
      </c>
    </row>
    <row r="347" spans="1:35" x14ac:dyDescent="0.2">
      <c r="A347" s="42">
        <v>345</v>
      </c>
      <c r="B347" s="17"/>
      <c r="C347" s="17"/>
      <c r="D347" s="17"/>
      <c r="E347" s="17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>
        <f t="shared" si="10"/>
        <v>1</v>
      </c>
      <c r="AI347" s="42">
        <f t="shared" si="11"/>
        <v>0</v>
      </c>
    </row>
    <row r="348" spans="1:35" x14ac:dyDescent="0.2">
      <c r="A348" s="42">
        <v>346</v>
      </c>
      <c r="B348" s="17"/>
      <c r="C348" s="17"/>
      <c r="D348" s="17"/>
      <c r="E348" s="17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>
        <f t="shared" si="10"/>
        <v>1</v>
      </c>
      <c r="AI348" s="42">
        <f t="shared" si="11"/>
        <v>0</v>
      </c>
    </row>
    <row r="349" spans="1:35" x14ac:dyDescent="0.2">
      <c r="A349" s="42">
        <v>347</v>
      </c>
      <c r="B349" s="17"/>
      <c r="C349" s="17"/>
      <c r="D349" s="17"/>
      <c r="E349" s="17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>
        <f t="shared" si="10"/>
        <v>1</v>
      </c>
      <c r="AI349" s="42">
        <f t="shared" si="11"/>
        <v>0</v>
      </c>
    </row>
    <row r="350" spans="1:35" x14ac:dyDescent="0.2">
      <c r="A350" s="42">
        <v>348</v>
      </c>
      <c r="B350" s="17"/>
      <c r="C350" s="17"/>
      <c r="D350" s="17"/>
      <c r="E350" s="17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>
        <f t="shared" si="10"/>
        <v>1</v>
      </c>
      <c r="AI350" s="42">
        <f t="shared" si="11"/>
        <v>0</v>
      </c>
    </row>
    <row r="351" spans="1:35" x14ac:dyDescent="0.2">
      <c r="A351" s="42">
        <v>349</v>
      </c>
      <c r="B351" s="17"/>
      <c r="C351" s="17"/>
      <c r="D351" s="17"/>
      <c r="E351" s="17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>
        <f t="shared" si="10"/>
        <v>1</v>
      </c>
      <c r="AI351" s="42">
        <f t="shared" si="11"/>
        <v>0</v>
      </c>
    </row>
    <row r="352" spans="1:35" x14ac:dyDescent="0.2">
      <c r="A352" s="42">
        <v>350</v>
      </c>
      <c r="B352" s="17"/>
      <c r="C352" s="17"/>
      <c r="D352" s="17"/>
      <c r="E352" s="17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>
        <f t="shared" si="10"/>
        <v>1</v>
      </c>
      <c r="AI352" s="42">
        <f t="shared" si="11"/>
        <v>0</v>
      </c>
    </row>
    <row r="353" spans="1:35" x14ac:dyDescent="0.2">
      <c r="A353" s="42">
        <v>351</v>
      </c>
      <c r="B353" s="17"/>
      <c r="C353" s="17"/>
      <c r="D353" s="17"/>
      <c r="E353" s="17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>
        <f t="shared" si="10"/>
        <v>1</v>
      </c>
      <c r="AI353" s="42">
        <f t="shared" si="11"/>
        <v>0</v>
      </c>
    </row>
    <row r="354" spans="1:35" x14ac:dyDescent="0.2">
      <c r="A354" s="42">
        <v>352</v>
      </c>
      <c r="B354" s="17"/>
      <c r="C354" s="17"/>
      <c r="D354" s="17"/>
      <c r="E354" s="17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>
        <f t="shared" si="10"/>
        <v>1</v>
      </c>
      <c r="AI354" s="42">
        <f t="shared" si="11"/>
        <v>0</v>
      </c>
    </row>
    <row r="355" spans="1:35" x14ac:dyDescent="0.2">
      <c r="A355" s="42">
        <v>353</v>
      </c>
      <c r="B355" s="17"/>
      <c r="C355" s="17"/>
      <c r="D355" s="17"/>
      <c r="E355" s="17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>
        <f t="shared" si="10"/>
        <v>1</v>
      </c>
      <c r="AI355" s="42">
        <f t="shared" si="11"/>
        <v>0</v>
      </c>
    </row>
    <row r="356" spans="1:35" x14ac:dyDescent="0.2">
      <c r="A356" s="42">
        <v>354</v>
      </c>
      <c r="B356" s="17"/>
      <c r="C356" s="17"/>
      <c r="D356" s="17"/>
      <c r="E356" s="17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>
        <f t="shared" si="10"/>
        <v>1</v>
      </c>
      <c r="AI356" s="42">
        <f t="shared" si="11"/>
        <v>0</v>
      </c>
    </row>
    <row r="357" spans="1:35" x14ac:dyDescent="0.2">
      <c r="A357" s="42">
        <v>355</v>
      </c>
      <c r="B357" s="17"/>
      <c r="C357" s="17"/>
      <c r="D357" s="17"/>
      <c r="E357" s="17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>
        <f t="shared" si="10"/>
        <v>1</v>
      </c>
      <c r="AI357" s="42">
        <f t="shared" si="11"/>
        <v>0</v>
      </c>
    </row>
    <row r="358" spans="1:35" x14ac:dyDescent="0.2">
      <c r="A358" s="42">
        <v>356</v>
      </c>
      <c r="B358" s="17"/>
      <c r="C358" s="17"/>
      <c r="D358" s="17"/>
      <c r="E358" s="17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>
        <f t="shared" si="10"/>
        <v>1</v>
      </c>
      <c r="AI358" s="42">
        <f t="shared" si="11"/>
        <v>0</v>
      </c>
    </row>
    <row r="359" spans="1:35" x14ac:dyDescent="0.2">
      <c r="A359" s="42">
        <v>357</v>
      </c>
      <c r="B359" s="17"/>
      <c r="C359" s="17"/>
      <c r="D359" s="17"/>
      <c r="E359" s="17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>
        <f t="shared" si="10"/>
        <v>1</v>
      </c>
      <c r="AI359" s="42">
        <f t="shared" si="11"/>
        <v>0</v>
      </c>
    </row>
    <row r="360" spans="1:35" x14ac:dyDescent="0.2">
      <c r="A360" s="42">
        <v>358</v>
      </c>
      <c r="B360" s="17"/>
      <c r="C360" s="17"/>
      <c r="D360" s="17"/>
      <c r="E360" s="17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>
        <f t="shared" si="10"/>
        <v>1</v>
      </c>
      <c r="AI360" s="42">
        <f t="shared" si="11"/>
        <v>0</v>
      </c>
    </row>
    <row r="361" spans="1:35" x14ac:dyDescent="0.2">
      <c r="A361" s="42">
        <v>359</v>
      </c>
      <c r="B361" s="17"/>
      <c r="C361" s="17"/>
      <c r="D361" s="17"/>
      <c r="E361" s="17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>
        <f t="shared" si="10"/>
        <v>1</v>
      </c>
      <c r="AI361" s="42">
        <f t="shared" si="11"/>
        <v>0</v>
      </c>
    </row>
    <row r="362" spans="1:35" x14ac:dyDescent="0.2">
      <c r="A362" s="42">
        <v>360</v>
      </c>
      <c r="B362" s="17"/>
      <c r="C362" s="17"/>
      <c r="D362" s="17"/>
      <c r="E362" s="17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>
        <f t="shared" si="10"/>
        <v>1</v>
      </c>
      <c r="AI362" s="42">
        <f t="shared" si="11"/>
        <v>0</v>
      </c>
    </row>
    <row r="363" spans="1:35" x14ac:dyDescent="0.2">
      <c r="A363" s="42">
        <v>361</v>
      </c>
      <c r="B363" s="17"/>
      <c r="C363" s="17"/>
      <c r="D363" s="17"/>
      <c r="E363" s="17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>
        <f t="shared" si="10"/>
        <v>1</v>
      </c>
      <c r="AI363" s="42">
        <f t="shared" si="11"/>
        <v>0</v>
      </c>
    </row>
    <row r="364" spans="1:35" x14ac:dyDescent="0.2">
      <c r="A364" s="42">
        <v>362</v>
      </c>
      <c r="B364" s="17"/>
      <c r="C364" s="17"/>
      <c r="D364" s="17"/>
      <c r="E364" s="17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>
        <f t="shared" si="10"/>
        <v>1</v>
      </c>
      <c r="AI364" s="42">
        <f t="shared" si="11"/>
        <v>0</v>
      </c>
    </row>
    <row r="365" spans="1:35" x14ac:dyDescent="0.2">
      <c r="A365" s="42">
        <v>363</v>
      </c>
      <c r="B365" s="17"/>
      <c r="C365" s="17"/>
      <c r="D365" s="17"/>
      <c r="E365" s="17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>
        <f t="shared" si="10"/>
        <v>1</v>
      </c>
      <c r="AI365" s="42">
        <f t="shared" si="11"/>
        <v>0</v>
      </c>
    </row>
    <row r="366" spans="1:35" x14ac:dyDescent="0.2">
      <c r="A366" s="42">
        <v>364</v>
      </c>
      <c r="B366" s="17"/>
      <c r="C366" s="17"/>
      <c r="D366" s="17"/>
      <c r="E366" s="17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>
        <f t="shared" si="10"/>
        <v>1</v>
      </c>
      <c r="AI366" s="42">
        <f t="shared" si="11"/>
        <v>0</v>
      </c>
    </row>
    <row r="367" spans="1:35" x14ac:dyDescent="0.2">
      <c r="A367" s="42">
        <v>365</v>
      </c>
      <c r="B367" s="17"/>
      <c r="C367" s="17"/>
      <c r="D367" s="17"/>
      <c r="E367" s="17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>
        <f t="shared" si="10"/>
        <v>1</v>
      </c>
      <c r="AI367" s="42">
        <f t="shared" si="11"/>
        <v>0</v>
      </c>
    </row>
    <row r="368" spans="1:35" x14ac:dyDescent="0.2">
      <c r="A368" s="42">
        <v>366</v>
      </c>
      <c r="B368" s="17"/>
      <c r="C368" s="17"/>
      <c r="D368" s="17"/>
      <c r="E368" s="17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>
        <f t="shared" si="10"/>
        <v>1</v>
      </c>
      <c r="AI368" s="42">
        <f t="shared" si="11"/>
        <v>0</v>
      </c>
    </row>
    <row r="369" spans="1:35" x14ac:dyDescent="0.2">
      <c r="A369" s="42">
        <v>367</v>
      </c>
      <c r="B369" s="17"/>
      <c r="C369" s="17"/>
      <c r="D369" s="17"/>
      <c r="E369" s="17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>
        <f t="shared" si="10"/>
        <v>1</v>
      </c>
      <c r="AI369" s="42">
        <f t="shared" si="11"/>
        <v>0</v>
      </c>
    </row>
    <row r="370" spans="1:35" x14ac:dyDescent="0.2">
      <c r="A370" s="42">
        <v>368</v>
      </c>
      <c r="B370" s="17"/>
      <c r="C370" s="17"/>
      <c r="D370" s="17"/>
      <c r="E370" s="17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>
        <f t="shared" si="10"/>
        <v>1</v>
      </c>
      <c r="AI370" s="42">
        <f t="shared" si="11"/>
        <v>0</v>
      </c>
    </row>
    <row r="371" spans="1:35" x14ac:dyDescent="0.2">
      <c r="A371" s="42">
        <v>369</v>
      </c>
      <c r="B371" s="17"/>
      <c r="C371" s="17"/>
      <c r="D371" s="17"/>
      <c r="E371" s="17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>
        <f t="shared" si="10"/>
        <v>1</v>
      </c>
      <c r="AI371" s="42">
        <f t="shared" si="11"/>
        <v>0</v>
      </c>
    </row>
    <row r="372" spans="1:35" x14ac:dyDescent="0.2">
      <c r="A372" s="42">
        <v>370</v>
      </c>
      <c r="B372" s="17"/>
      <c r="C372" s="17"/>
      <c r="D372" s="17"/>
      <c r="E372" s="17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>
        <f t="shared" si="10"/>
        <v>1</v>
      </c>
      <c r="AI372" s="42">
        <f t="shared" si="11"/>
        <v>0</v>
      </c>
    </row>
    <row r="373" spans="1:35" x14ac:dyDescent="0.2">
      <c r="A373" s="42">
        <v>371</v>
      </c>
      <c r="B373" s="17"/>
      <c r="C373" s="17"/>
      <c r="D373" s="17"/>
      <c r="E373" s="17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>
        <f t="shared" si="10"/>
        <v>1</v>
      </c>
      <c r="AI373" s="42">
        <f t="shared" si="11"/>
        <v>0</v>
      </c>
    </row>
    <row r="374" spans="1:35" x14ac:dyDescent="0.2">
      <c r="A374" s="42">
        <v>372</v>
      </c>
      <c r="B374" s="17"/>
      <c r="C374" s="17"/>
      <c r="D374" s="17"/>
      <c r="E374" s="17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>
        <f t="shared" si="10"/>
        <v>1</v>
      </c>
      <c r="AI374" s="42">
        <f t="shared" si="11"/>
        <v>0</v>
      </c>
    </row>
    <row r="375" spans="1:35" x14ac:dyDescent="0.2">
      <c r="A375" s="42">
        <v>373</v>
      </c>
      <c r="B375" s="17"/>
      <c r="C375" s="17"/>
      <c r="D375" s="17"/>
      <c r="E375" s="17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>
        <f t="shared" si="10"/>
        <v>1</v>
      </c>
      <c r="AI375" s="42">
        <f t="shared" si="11"/>
        <v>0</v>
      </c>
    </row>
    <row r="376" spans="1:35" x14ac:dyDescent="0.2">
      <c r="A376" s="42">
        <v>374</v>
      </c>
      <c r="B376" s="17"/>
      <c r="C376" s="17"/>
      <c r="D376" s="17"/>
      <c r="E376" s="17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>
        <f t="shared" si="10"/>
        <v>1</v>
      </c>
      <c r="AI376" s="42">
        <f t="shared" si="11"/>
        <v>0</v>
      </c>
    </row>
    <row r="377" spans="1:35" x14ac:dyDescent="0.2">
      <c r="A377" s="42">
        <v>375</v>
      </c>
      <c r="B377" s="17"/>
      <c r="C377" s="17"/>
      <c r="D377" s="17"/>
      <c r="E377" s="17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>
        <f t="shared" si="10"/>
        <v>1</v>
      </c>
      <c r="AI377" s="42">
        <f t="shared" si="11"/>
        <v>0</v>
      </c>
    </row>
    <row r="378" spans="1:35" x14ac:dyDescent="0.2">
      <c r="A378" s="42">
        <v>376</v>
      </c>
      <c r="B378" s="17"/>
      <c r="C378" s="17"/>
      <c r="D378" s="17"/>
      <c r="E378" s="17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>
        <f t="shared" si="10"/>
        <v>1</v>
      </c>
      <c r="AI378" s="42">
        <f t="shared" si="11"/>
        <v>0</v>
      </c>
    </row>
    <row r="379" spans="1:35" x14ac:dyDescent="0.2">
      <c r="A379" s="42">
        <v>377</v>
      </c>
      <c r="B379" s="17"/>
      <c r="C379" s="17"/>
      <c r="D379" s="17"/>
      <c r="E379" s="17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>
        <f t="shared" si="10"/>
        <v>1</v>
      </c>
      <c r="AI379" s="42">
        <f t="shared" si="11"/>
        <v>0</v>
      </c>
    </row>
    <row r="380" spans="1:35" x14ac:dyDescent="0.2">
      <c r="A380" s="42">
        <v>378</v>
      </c>
      <c r="B380" s="17"/>
      <c r="C380" s="17"/>
      <c r="D380" s="17"/>
      <c r="E380" s="17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>
        <f t="shared" si="10"/>
        <v>1</v>
      </c>
      <c r="AI380" s="42">
        <f t="shared" si="11"/>
        <v>0</v>
      </c>
    </row>
    <row r="381" spans="1:35" x14ac:dyDescent="0.2">
      <c r="A381" s="42">
        <v>379</v>
      </c>
      <c r="B381" s="17"/>
      <c r="C381" s="17"/>
      <c r="D381" s="17"/>
      <c r="E381" s="17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>
        <f t="shared" si="10"/>
        <v>1</v>
      </c>
      <c r="AI381" s="42">
        <f t="shared" si="11"/>
        <v>0</v>
      </c>
    </row>
    <row r="382" spans="1:35" x14ac:dyDescent="0.2">
      <c r="A382" s="42">
        <v>380</v>
      </c>
      <c r="B382" s="17"/>
      <c r="C382" s="17"/>
      <c r="D382" s="17"/>
      <c r="E382" s="17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>
        <f t="shared" si="10"/>
        <v>1</v>
      </c>
      <c r="AI382" s="42">
        <f t="shared" si="11"/>
        <v>0</v>
      </c>
    </row>
    <row r="383" spans="1:35" x14ac:dyDescent="0.2">
      <c r="A383" s="42">
        <v>381</v>
      </c>
      <c r="B383" s="17"/>
      <c r="C383" s="17"/>
      <c r="D383" s="17"/>
      <c r="E383" s="17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>
        <f t="shared" si="10"/>
        <v>1</v>
      </c>
      <c r="AI383" s="42">
        <f t="shared" si="11"/>
        <v>0</v>
      </c>
    </row>
    <row r="384" spans="1:35" x14ac:dyDescent="0.2">
      <c r="A384" s="42">
        <v>382</v>
      </c>
      <c r="B384" s="17"/>
      <c r="C384" s="17"/>
      <c r="D384" s="17"/>
      <c r="E384" s="17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>
        <f t="shared" si="10"/>
        <v>1</v>
      </c>
      <c r="AI384" s="42">
        <f t="shared" si="11"/>
        <v>0</v>
      </c>
    </row>
    <row r="385" spans="1:35" x14ac:dyDescent="0.2">
      <c r="A385" s="42">
        <v>383</v>
      </c>
      <c r="B385" s="17"/>
      <c r="C385" s="17"/>
      <c r="D385" s="17"/>
      <c r="E385" s="17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>
        <f t="shared" si="10"/>
        <v>1</v>
      </c>
      <c r="AI385" s="42">
        <f t="shared" si="11"/>
        <v>0</v>
      </c>
    </row>
    <row r="386" spans="1:35" x14ac:dyDescent="0.2">
      <c r="A386" s="42">
        <v>384</v>
      </c>
      <c r="B386" s="17"/>
      <c r="C386" s="17"/>
      <c r="D386" s="17"/>
      <c r="E386" s="17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>
        <f t="shared" si="10"/>
        <v>1</v>
      </c>
      <c r="AI386" s="42">
        <f t="shared" si="11"/>
        <v>0</v>
      </c>
    </row>
    <row r="387" spans="1:35" x14ac:dyDescent="0.2">
      <c r="A387" s="42">
        <v>385</v>
      </c>
      <c r="B387" s="17"/>
      <c r="C387" s="17"/>
      <c r="D387" s="17"/>
      <c r="E387" s="17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>
        <f t="shared" si="10"/>
        <v>1</v>
      </c>
      <c r="AI387" s="42">
        <f t="shared" si="11"/>
        <v>0</v>
      </c>
    </row>
    <row r="388" spans="1:35" x14ac:dyDescent="0.2">
      <c r="A388" s="42">
        <v>386</v>
      </c>
      <c r="B388" s="17"/>
      <c r="C388" s="17"/>
      <c r="D388" s="17"/>
      <c r="E388" s="17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>
        <f t="shared" ref="AH388:AH451" si="12">IF(E388=E387,1,0)</f>
        <v>1</v>
      </c>
      <c r="AI388" s="42">
        <f t="shared" ref="AI388:AI451" si="13">COUNTA(I388:AG388)</f>
        <v>0</v>
      </c>
    </row>
    <row r="389" spans="1:35" x14ac:dyDescent="0.2">
      <c r="A389" s="42">
        <v>387</v>
      </c>
      <c r="B389" s="17"/>
      <c r="C389" s="17"/>
      <c r="D389" s="17"/>
      <c r="E389" s="17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>
        <f t="shared" si="12"/>
        <v>1</v>
      </c>
      <c r="AI389" s="42">
        <f t="shared" si="13"/>
        <v>0</v>
      </c>
    </row>
    <row r="390" spans="1:35" x14ac:dyDescent="0.2">
      <c r="A390" s="42">
        <v>388</v>
      </c>
      <c r="B390" s="17"/>
      <c r="C390" s="17"/>
      <c r="D390" s="17"/>
      <c r="E390" s="17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>
        <f t="shared" si="12"/>
        <v>1</v>
      </c>
      <c r="AI390" s="42">
        <f t="shared" si="13"/>
        <v>0</v>
      </c>
    </row>
    <row r="391" spans="1:35" x14ac:dyDescent="0.2">
      <c r="A391" s="42">
        <v>389</v>
      </c>
      <c r="B391" s="17"/>
      <c r="C391" s="17"/>
      <c r="D391" s="17"/>
      <c r="E391" s="17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>
        <f t="shared" si="12"/>
        <v>1</v>
      </c>
      <c r="AI391" s="42">
        <f t="shared" si="13"/>
        <v>0</v>
      </c>
    </row>
    <row r="392" spans="1:35" x14ac:dyDescent="0.2">
      <c r="A392" s="42">
        <v>390</v>
      </c>
      <c r="B392" s="17"/>
      <c r="C392" s="17"/>
      <c r="D392" s="17"/>
      <c r="E392" s="17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>
        <f t="shared" si="12"/>
        <v>1</v>
      </c>
      <c r="AI392" s="42">
        <f t="shared" si="13"/>
        <v>0</v>
      </c>
    </row>
    <row r="393" spans="1:35" x14ac:dyDescent="0.2">
      <c r="A393" s="42">
        <v>391</v>
      </c>
      <c r="B393" s="17"/>
      <c r="C393" s="17"/>
      <c r="D393" s="17"/>
      <c r="E393" s="17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>
        <f t="shared" si="12"/>
        <v>1</v>
      </c>
      <c r="AI393" s="42">
        <f t="shared" si="13"/>
        <v>0</v>
      </c>
    </row>
    <row r="394" spans="1:35" x14ac:dyDescent="0.2">
      <c r="A394" s="42">
        <v>392</v>
      </c>
      <c r="B394" s="17"/>
      <c r="C394" s="17"/>
      <c r="D394" s="17"/>
      <c r="E394" s="17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>
        <f t="shared" si="12"/>
        <v>1</v>
      </c>
      <c r="AI394" s="42">
        <f t="shared" si="13"/>
        <v>0</v>
      </c>
    </row>
    <row r="395" spans="1:35" x14ac:dyDescent="0.2">
      <c r="A395" s="42">
        <v>393</v>
      </c>
      <c r="B395" s="17"/>
      <c r="C395" s="17"/>
      <c r="D395" s="17"/>
      <c r="E395" s="17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>
        <f t="shared" si="12"/>
        <v>1</v>
      </c>
      <c r="AI395" s="42">
        <f t="shared" si="13"/>
        <v>0</v>
      </c>
    </row>
    <row r="396" spans="1:35" x14ac:dyDescent="0.2">
      <c r="A396" s="42">
        <v>394</v>
      </c>
      <c r="B396" s="17"/>
      <c r="C396" s="17"/>
      <c r="D396" s="17"/>
      <c r="E396" s="17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>
        <f t="shared" si="12"/>
        <v>1</v>
      </c>
      <c r="AI396" s="42">
        <f t="shared" si="13"/>
        <v>0</v>
      </c>
    </row>
    <row r="397" spans="1:35" x14ac:dyDescent="0.2">
      <c r="A397" s="42">
        <v>395</v>
      </c>
      <c r="B397" s="17"/>
      <c r="C397" s="17"/>
      <c r="D397" s="17"/>
      <c r="E397" s="17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>
        <f t="shared" si="12"/>
        <v>1</v>
      </c>
      <c r="AI397" s="42">
        <f t="shared" si="13"/>
        <v>0</v>
      </c>
    </row>
    <row r="398" spans="1:35" x14ac:dyDescent="0.2">
      <c r="A398" s="42">
        <v>396</v>
      </c>
      <c r="B398" s="17"/>
      <c r="C398" s="17"/>
      <c r="D398" s="17"/>
      <c r="E398" s="17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>
        <f t="shared" si="12"/>
        <v>1</v>
      </c>
      <c r="AI398" s="42">
        <f t="shared" si="13"/>
        <v>0</v>
      </c>
    </row>
    <row r="399" spans="1:35" x14ac:dyDescent="0.2">
      <c r="A399" s="42">
        <v>397</v>
      </c>
      <c r="B399" s="17"/>
      <c r="C399" s="17"/>
      <c r="D399" s="17"/>
      <c r="E399" s="17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>
        <f t="shared" si="12"/>
        <v>1</v>
      </c>
      <c r="AI399" s="42">
        <f t="shared" si="13"/>
        <v>0</v>
      </c>
    </row>
    <row r="400" spans="1:35" x14ac:dyDescent="0.2">
      <c r="A400" s="42">
        <v>398</v>
      </c>
      <c r="B400" s="17"/>
      <c r="C400" s="17"/>
      <c r="D400" s="17"/>
      <c r="E400" s="17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>
        <f t="shared" si="12"/>
        <v>1</v>
      </c>
      <c r="AI400" s="42">
        <f t="shared" si="13"/>
        <v>0</v>
      </c>
    </row>
    <row r="401" spans="1:35" x14ac:dyDescent="0.2">
      <c r="A401" s="42">
        <v>399</v>
      </c>
      <c r="B401" s="17"/>
      <c r="C401" s="17"/>
      <c r="D401" s="17"/>
      <c r="E401" s="17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>
        <f t="shared" si="12"/>
        <v>1</v>
      </c>
      <c r="AI401" s="42">
        <f t="shared" si="13"/>
        <v>0</v>
      </c>
    </row>
    <row r="402" spans="1:35" x14ac:dyDescent="0.2">
      <c r="A402" s="42">
        <v>400</v>
      </c>
      <c r="B402" s="17"/>
      <c r="C402" s="17"/>
      <c r="D402" s="17"/>
      <c r="E402" s="17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>
        <f t="shared" si="12"/>
        <v>1</v>
      </c>
      <c r="AI402" s="42">
        <f t="shared" si="13"/>
        <v>0</v>
      </c>
    </row>
    <row r="403" spans="1:35" x14ac:dyDescent="0.2">
      <c r="A403" s="42">
        <v>401</v>
      </c>
      <c r="B403" s="17"/>
      <c r="C403" s="17"/>
      <c r="D403" s="17"/>
      <c r="E403" s="17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>
        <f t="shared" si="12"/>
        <v>1</v>
      </c>
      <c r="AI403" s="42">
        <f t="shared" si="13"/>
        <v>0</v>
      </c>
    </row>
    <row r="404" spans="1:35" x14ac:dyDescent="0.2">
      <c r="A404" s="42">
        <v>402</v>
      </c>
      <c r="B404" s="17"/>
      <c r="C404" s="17"/>
      <c r="D404" s="17"/>
      <c r="E404" s="17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>
        <f t="shared" si="12"/>
        <v>1</v>
      </c>
      <c r="AI404" s="42">
        <f t="shared" si="13"/>
        <v>0</v>
      </c>
    </row>
    <row r="405" spans="1:35" x14ac:dyDescent="0.2">
      <c r="A405" s="42">
        <v>403</v>
      </c>
      <c r="B405" s="17"/>
      <c r="C405" s="17"/>
      <c r="D405" s="17"/>
      <c r="E405" s="17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>
        <f t="shared" si="12"/>
        <v>1</v>
      </c>
      <c r="AI405" s="42">
        <f t="shared" si="13"/>
        <v>0</v>
      </c>
    </row>
    <row r="406" spans="1:35" x14ac:dyDescent="0.2">
      <c r="A406" s="42">
        <v>404</v>
      </c>
      <c r="B406" s="17"/>
      <c r="C406" s="17"/>
      <c r="D406" s="17"/>
      <c r="E406" s="17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>
        <f t="shared" si="12"/>
        <v>1</v>
      </c>
      <c r="AI406" s="42">
        <f t="shared" si="13"/>
        <v>0</v>
      </c>
    </row>
    <row r="407" spans="1:35" x14ac:dyDescent="0.2">
      <c r="A407" s="42">
        <v>405</v>
      </c>
      <c r="B407" s="17"/>
      <c r="C407" s="17"/>
      <c r="D407" s="17"/>
      <c r="E407" s="17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>
        <f t="shared" si="12"/>
        <v>1</v>
      </c>
      <c r="AI407" s="42">
        <f t="shared" si="13"/>
        <v>0</v>
      </c>
    </row>
    <row r="408" spans="1:35" x14ac:dyDescent="0.2">
      <c r="A408" s="42">
        <v>406</v>
      </c>
      <c r="B408" s="17"/>
      <c r="C408" s="17"/>
      <c r="D408" s="17"/>
      <c r="E408" s="17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>
        <f t="shared" si="12"/>
        <v>1</v>
      </c>
      <c r="AI408" s="42">
        <f t="shared" si="13"/>
        <v>0</v>
      </c>
    </row>
    <row r="409" spans="1:35" x14ac:dyDescent="0.2">
      <c r="A409" s="42">
        <v>407</v>
      </c>
      <c r="B409" s="17"/>
      <c r="C409" s="17"/>
      <c r="D409" s="17"/>
      <c r="E409" s="17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>
        <f t="shared" si="12"/>
        <v>1</v>
      </c>
      <c r="AI409" s="42">
        <f t="shared" si="13"/>
        <v>0</v>
      </c>
    </row>
    <row r="410" spans="1:35" x14ac:dyDescent="0.2">
      <c r="A410" s="42">
        <v>408</v>
      </c>
      <c r="B410" s="17"/>
      <c r="C410" s="17"/>
      <c r="D410" s="17"/>
      <c r="E410" s="17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>
        <f t="shared" si="12"/>
        <v>1</v>
      </c>
      <c r="AI410" s="42">
        <f t="shared" si="13"/>
        <v>0</v>
      </c>
    </row>
    <row r="411" spans="1:35" x14ac:dyDescent="0.2">
      <c r="A411" s="42">
        <v>409</v>
      </c>
      <c r="B411" s="17"/>
      <c r="C411" s="17"/>
      <c r="D411" s="17"/>
      <c r="E411" s="17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>
        <f t="shared" si="12"/>
        <v>1</v>
      </c>
      <c r="AI411" s="42">
        <f t="shared" si="13"/>
        <v>0</v>
      </c>
    </row>
    <row r="412" spans="1:35" x14ac:dyDescent="0.2">
      <c r="A412" s="42">
        <v>410</v>
      </c>
      <c r="B412" s="17"/>
      <c r="C412" s="17"/>
      <c r="D412" s="17"/>
      <c r="E412" s="17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>
        <f t="shared" si="12"/>
        <v>1</v>
      </c>
      <c r="AI412" s="42">
        <f t="shared" si="13"/>
        <v>0</v>
      </c>
    </row>
    <row r="413" spans="1:35" x14ac:dyDescent="0.2">
      <c r="A413" s="42">
        <v>411</v>
      </c>
      <c r="B413" s="17"/>
      <c r="C413" s="17"/>
      <c r="D413" s="17"/>
      <c r="E413" s="17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>
        <f t="shared" si="12"/>
        <v>1</v>
      </c>
      <c r="AI413" s="42">
        <f t="shared" si="13"/>
        <v>0</v>
      </c>
    </row>
    <row r="414" spans="1:35" x14ac:dyDescent="0.2">
      <c r="A414" s="42">
        <v>412</v>
      </c>
      <c r="B414" s="17"/>
      <c r="C414" s="17"/>
      <c r="D414" s="17"/>
      <c r="E414" s="17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>
        <f t="shared" si="12"/>
        <v>1</v>
      </c>
      <c r="AI414" s="42">
        <f t="shared" si="13"/>
        <v>0</v>
      </c>
    </row>
    <row r="415" spans="1:35" x14ac:dyDescent="0.2">
      <c r="A415" s="42">
        <v>413</v>
      </c>
      <c r="B415" s="17"/>
      <c r="C415" s="17"/>
      <c r="D415" s="17"/>
      <c r="E415" s="17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>
        <f t="shared" si="12"/>
        <v>1</v>
      </c>
      <c r="AI415" s="42">
        <f t="shared" si="13"/>
        <v>0</v>
      </c>
    </row>
    <row r="416" spans="1:35" x14ac:dyDescent="0.2">
      <c r="A416" s="42">
        <v>414</v>
      </c>
      <c r="B416" s="17"/>
      <c r="C416" s="17"/>
      <c r="D416" s="17"/>
      <c r="E416" s="17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>
        <f t="shared" si="12"/>
        <v>1</v>
      </c>
      <c r="AI416" s="42">
        <f t="shared" si="13"/>
        <v>0</v>
      </c>
    </row>
    <row r="417" spans="1:35" x14ac:dyDescent="0.2">
      <c r="A417" s="42">
        <v>415</v>
      </c>
      <c r="B417" s="17"/>
      <c r="C417" s="17"/>
      <c r="D417" s="17"/>
      <c r="E417" s="17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>
        <f t="shared" si="12"/>
        <v>1</v>
      </c>
      <c r="AI417" s="42">
        <f t="shared" si="13"/>
        <v>0</v>
      </c>
    </row>
    <row r="418" spans="1:35" x14ac:dyDescent="0.2">
      <c r="A418" s="42">
        <v>416</v>
      </c>
      <c r="B418" s="17"/>
      <c r="C418" s="17"/>
      <c r="D418" s="17"/>
      <c r="E418" s="17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>
        <f t="shared" si="12"/>
        <v>1</v>
      </c>
      <c r="AI418" s="42">
        <f t="shared" si="13"/>
        <v>0</v>
      </c>
    </row>
    <row r="419" spans="1:35" x14ac:dyDescent="0.2">
      <c r="A419" s="42">
        <v>417</v>
      </c>
      <c r="B419" s="17"/>
      <c r="C419" s="17"/>
      <c r="D419" s="17"/>
      <c r="E419" s="17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>
        <f t="shared" si="12"/>
        <v>1</v>
      </c>
      <c r="AI419" s="42">
        <f t="shared" si="13"/>
        <v>0</v>
      </c>
    </row>
    <row r="420" spans="1:35" x14ac:dyDescent="0.2">
      <c r="A420" s="42">
        <v>418</v>
      </c>
      <c r="B420" s="17"/>
      <c r="C420" s="17"/>
      <c r="D420" s="17"/>
      <c r="E420" s="17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>
        <f t="shared" si="12"/>
        <v>1</v>
      </c>
      <c r="AI420" s="42">
        <f t="shared" si="13"/>
        <v>0</v>
      </c>
    </row>
    <row r="421" spans="1:35" x14ac:dyDescent="0.2">
      <c r="A421" s="42">
        <v>419</v>
      </c>
      <c r="B421" s="17"/>
      <c r="C421" s="17"/>
      <c r="D421" s="17"/>
      <c r="E421" s="17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>
        <f t="shared" si="12"/>
        <v>1</v>
      </c>
      <c r="AI421" s="42">
        <f t="shared" si="13"/>
        <v>0</v>
      </c>
    </row>
    <row r="422" spans="1:35" x14ac:dyDescent="0.2">
      <c r="A422" s="42">
        <v>420</v>
      </c>
      <c r="B422" s="17"/>
      <c r="C422" s="17"/>
      <c r="D422" s="17"/>
      <c r="E422" s="17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>
        <f t="shared" si="12"/>
        <v>1</v>
      </c>
      <c r="AI422" s="42">
        <f t="shared" si="13"/>
        <v>0</v>
      </c>
    </row>
    <row r="423" spans="1:35" x14ac:dyDescent="0.2">
      <c r="A423" s="42">
        <v>421</v>
      </c>
      <c r="B423" s="17"/>
      <c r="C423" s="17"/>
      <c r="D423" s="17"/>
      <c r="E423" s="17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>
        <f t="shared" si="12"/>
        <v>1</v>
      </c>
      <c r="AI423" s="42">
        <f t="shared" si="13"/>
        <v>0</v>
      </c>
    </row>
    <row r="424" spans="1:35" x14ac:dyDescent="0.2">
      <c r="A424" s="42">
        <v>422</v>
      </c>
      <c r="B424" s="17"/>
      <c r="C424" s="17"/>
      <c r="D424" s="17"/>
      <c r="E424" s="17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>
        <f t="shared" si="12"/>
        <v>1</v>
      </c>
      <c r="AI424" s="42">
        <f t="shared" si="13"/>
        <v>0</v>
      </c>
    </row>
    <row r="425" spans="1:35" x14ac:dyDescent="0.2">
      <c r="A425" s="42">
        <v>423</v>
      </c>
      <c r="B425" s="17"/>
      <c r="C425" s="17"/>
      <c r="D425" s="17"/>
      <c r="E425" s="17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>
        <f t="shared" si="12"/>
        <v>1</v>
      </c>
      <c r="AI425" s="42">
        <f t="shared" si="13"/>
        <v>0</v>
      </c>
    </row>
    <row r="426" spans="1:35" x14ac:dyDescent="0.2">
      <c r="A426" s="42">
        <v>424</v>
      </c>
      <c r="B426" s="17"/>
      <c r="C426" s="17"/>
      <c r="D426" s="17"/>
      <c r="E426" s="17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>
        <f t="shared" si="12"/>
        <v>1</v>
      </c>
      <c r="AI426" s="42">
        <f t="shared" si="13"/>
        <v>0</v>
      </c>
    </row>
    <row r="427" spans="1:35" x14ac:dyDescent="0.2">
      <c r="A427" s="42">
        <v>425</v>
      </c>
      <c r="B427" s="17"/>
      <c r="C427" s="17"/>
      <c r="D427" s="17"/>
      <c r="E427" s="17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>
        <f t="shared" si="12"/>
        <v>1</v>
      </c>
      <c r="AI427" s="42">
        <f t="shared" si="13"/>
        <v>0</v>
      </c>
    </row>
    <row r="428" spans="1:35" x14ac:dyDescent="0.2">
      <c r="A428" s="42">
        <v>426</v>
      </c>
      <c r="B428" s="17"/>
      <c r="C428" s="17"/>
      <c r="D428" s="17"/>
      <c r="E428" s="17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>
        <f t="shared" si="12"/>
        <v>1</v>
      </c>
      <c r="AI428" s="42">
        <f t="shared" si="13"/>
        <v>0</v>
      </c>
    </row>
    <row r="429" spans="1:35" x14ac:dyDescent="0.2">
      <c r="A429" s="42">
        <v>427</v>
      </c>
      <c r="B429" s="17"/>
      <c r="C429" s="17"/>
      <c r="D429" s="17"/>
      <c r="E429" s="17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>
        <f t="shared" si="12"/>
        <v>1</v>
      </c>
      <c r="AI429" s="42">
        <f t="shared" si="13"/>
        <v>0</v>
      </c>
    </row>
    <row r="430" spans="1:35" x14ac:dyDescent="0.2">
      <c r="A430" s="42">
        <v>428</v>
      </c>
      <c r="B430" s="17"/>
      <c r="C430" s="17"/>
      <c r="D430" s="17"/>
      <c r="E430" s="17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>
        <f t="shared" si="12"/>
        <v>1</v>
      </c>
      <c r="AI430" s="42">
        <f t="shared" si="13"/>
        <v>0</v>
      </c>
    </row>
    <row r="431" spans="1:35" x14ac:dyDescent="0.2">
      <c r="A431" s="42">
        <v>429</v>
      </c>
      <c r="B431" s="17"/>
      <c r="C431" s="17"/>
      <c r="D431" s="17"/>
      <c r="E431" s="17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>
        <f t="shared" si="12"/>
        <v>1</v>
      </c>
      <c r="AI431" s="42">
        <f t="shared" si="13"/>
        <v>0</v>
      </c>
    </row>
    <row r="432" spans="1:35" x14ac:dyDescent="0.2">
      <c r="A432" s="42">
        <v>430</v>
      </c>
      <c r="B432" s="17"/>
      <c r="C432" s="17"/>
      <c r="D432" s="17"/>
      <c r="E432" s="17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>
        <f t="shared" si="12"/>
        <v>1</v>
      </c>
      <c r="AI432" s="42">
        <f t="shared" si="13"/>
        <v>0</v>
      </c>
    </row>
    <row r="433" spans="1:35" x14ac:dyDescent="0.2">
      <c r="A433" s="42">
        <v>431</v>
      </c>
      <c r="B433" s="17"/>
      <c r="C433" s="17"/>
      <c r="D433" s="17"/>
      <c r="E433" s="17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>
        <f t="shared" si="12"/>
        <v>1</v>
      </c>
      <c r="AI433" s="42">
        <f t="shared" si="13"/>
        <v>0</v>
      </c>
    </row>
    <row r="434" spans="1:35" x14ac:dyDescent="0.2">
      <c r="A434" s="42">
        <v>432</v>
      </c>
      <c r="B434" s="17"/>
      <c r="C434" s="17"/>
      <c r="D434" s="17"/>
      <c r="E434" s="17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>
        <f t="shared" si="12"/>
        <v>1</v>
      </c>
      <c r="AI434" s="42">
        <f t="shared" si="13"/>
        <v>0</v>
      </c>
    </row>
    <row r="435" spans="1:35" x14ac:dyDescent="0.2">
      <c r="A435" s="42">
        <v>433</v>
      </c>
      <c r="B435" s="17"/>
      <c r="C435" s="17"/>
      <c r="D435" s="17"/>
      <c r="E435" s="17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>
        <f t="shared" si="12"/>
        <v>1</v>
      </c>
      <c r="AI435" s="42">
        <f t="shared" si="13"/>
        <v>0</v>
      </c>
    </row>
    <row r="436" spans="1:35" x14ac:dyDescent="0.2">
      <c r="A436" s="42">
        <v>434</v>
      </c>
      <c r="B436" s="17"/>
      <c r="C436" s="17"/>
      <c r="D436" s="17"/>
      <c r="E436" s="17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>
        <f t="shared" si="12"/>
        <v>1</v>
      </c>
      <c r="AI436" s="42">
        <f t="shared" si="13"/>
        <v>0</v>
      </c>
    </row>
    <row r="437" spans="1:35" x14ac:dyDescent="0.2">
      <c r="A437" s="42">
        <v>435</v>
      </c>
      <c r="B437" s="17"/>
      <c r="C437" s="17"/>
      <c r="D437" s="17"/>
      <c r="E437" s="17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>
        <f t="shared" si="12"/>
        <v>1</v>
      </c>
      <c r="AI437" s="42">
        <f t="shared" si="13"/>
        <v>0</v>
      </c>
    </row>
    <row r="438" spans="1:35" x14ac:dyDescent="0.2">
      <c r="A438" s="42">
        <v>436</v>
      </c>
      <c r="B438" s="17"/>
      <c r="C438" s="17"/>
      <c r="D438" s="17"/>
      <c r="E438" s="17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>
        <f t="shared" si="12"/>
        <v>1</v>
      </c>
      <c r="AI438" s="42">
        <f t="shared" si="13"/>
        <v>0</v>
      </c>
    </row>
    <row r="439" spans="1:35" x14ac:dyDescent="0.2">
      <c r="A439" s="42">
        <v>437</v>
      </c>
      <c r="B439" s="17"/>
      <c r="C439" s="17"/>
      <c r="D439" s="17"/>
      <c r="E439" s="17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>
        <f t="shared" si="12"/>
        <v>1</v>
      </c>
      <c r="AI439" s="42">
        <f t="shared" si="13"/>
        <v>0</v>
      </c>
    </row>
    <row r="440" spans="1:35" x14ac:dyDescent="0.2">
      <c r="A440" s="42">
        <v>438</v>
      </c>
      <c r="B440" s="17"/>
      <c r="C440" s="17"/>
      <c r="D440" s="17"/>
      <c r="E440" s="17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>
        <f t="shared" si="12"/>
        <v>1</v>
      </c>
      <c r="AI440" s="42">
        <f t="shared" si="13"/>
        <v>0</v>
      </c>
    </row>
    <row r="441" spans="1:35" x14ac:dyDescent="0.2">
      <c r="A441" s="42">
        <v>439</v>
      </c>
      <c r="B441" s="17"/>
      <c r="C441" s="17"/>
      <c r="D441" s="17"/>
      <c r="E441" s="17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>
        <f t="shared" si="12"/>
        <v>1</v>
      </c>
      <c r="AI441" s="42">
        <f t="shared" si="13"/>
        <v>0</v>
      </c>
    </row>
    <row r="442" spans="1:35" x14ac:dyDescent="0.2">
      <c r="A442" s="42">
        <v>440</v>
      </c>
      <c r="B442" s="17"/>
      <c r="C442" s="17"/>
      <c r="D442" s="17"/>
      <c r="E442" s="17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>
        <f t="shared" si="12"/>
        <v>1</v>
      </c>
      <c r="AI442" s="42">
        <f t="shared" si="13"/>
        <v>0</v>
      </c>
    </row>
    <row r="443" spans="1:35" x14ac:dyDescent="0.2">
      <c r="A443" s="42">
        <v>441</v>
      </c>
      <c r="B443" s="17"/>
      <c r="C443" s="17"/>
      <c r="D443" s="17"/>
      <c r="E443" s="17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>
        <f t="shared" si="12"/>
        <v>1</v>
      </c>
      <c r="AI443" s="42">
        <f t="shared" si="13"/>
        <v>0</v>
      </c>
    </row>
    <row r="444" spans="1:35" x14ac:dyDescent="0.2">
      <c r="A444" s="42">
        <v>442</v>
      </c>
      <c r="B444" s="17"/>
      <c r="C444" s="17"/>
      <c r="D444" s="17"/>
      <c r="E444" s="17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>
        <f t="shared" si="12"/>
        <v>1</v>
      </c>
      <c r="AI444" s="42">
        <f t="shared" si="13"/>
        <v>0</v>
      </c>
    </row>
    <row r="445" spans="1:35" x14ac:dyDescent="0.2">
      <c r="A445" s="42">
        <v>443</v>
      </c>
      <c r="B445" s="17"/>
      <c r="C445" s="17"/>
      <c r="D445" s="17"/>
      <c r="E445" s="17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>
        <f t="shared" si="12"/>
        <v>1</v>
      </c>
      <c r="AI445" s="42">
        <f t="shared" si="13"/>
        <v>0</v>
      </c>
    </row>
    <row r="446" spans="1:35" x14ac:dyDescent="0.2">
      <c r="A446" s="42">
        <v>444</v>
      </c>
      <c r="B446" s="17"/>
      <c r="C446" s="17"/>
      <c r="D446" s="17"/>
      <c r="E446" s="17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>
        <f t="shared" si="12"/>
        <v>1</v>
      </c>
      <c r="AI446" s="42">
        <f t="shared" si="13"/>
        <v>0</v>
      </c>
    </row>
    <row r="447" spans="1:35" x14ac:dyDescent="0.2">
      <c r="A447" s="42">
        <v>445</v>
      </c>
      <c r="B447" s="17"/>
      <c r="C447" s="17"/>
      <c r="D447" s="17"/>
      <c r="E447" s="17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>
        <f t="shared" si="12"/>
        <v>1</v>
      </c>
      <c r="AI447" s="42">
        <f t="shared" si="13"/>
        <v>0</v>
      </c>
    </row>
    <row r="448" spans="1:35" x14ac:dyDescent="0.2">
      <c r="A448" s="42">
        <v>446</v>
      </c>
      <c r="B448" s="17"/>
      <c r="C448" s="17"/>
      <c r="D448" s="17"/>
      <c r="E448" s="17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>
        <f t="shared" si="12"/>
        <v>1</v>
      </c>
      <c r="AI448" s="42">
        <f t="shared" si="13"/>
        <v>0</v>
      </c>
    </row>
    <row r="449" spans="1:35" x14ac:dyDescent="0.2">
      <c r="A449" s="42">
        <v>447</v>
      </c>
      <c r="B449" s="17"/>
      <c r="C449" s="17"/>
      <c r="D449" s="17"/>
      <c r="E449" s="17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>
        <f t="shared" si="12"/>
        <v>1</v>
      </c>
      <c r="AI449" s="42">
        <f t="shared" si="13"/>
        <v>0</v>
      </c>
    </row>
    <row r="450" spans="1:35" x14ac:dyDescent="0.2">
      <c r="A450" s="42">
        <v>448</v>
      </c>
      <c r="B450" s="17"/>
      <c r="C450" s="17"/>
      <c r="D450" s="17"/>
      <c r="E450" s="17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>
        <f t="shared" si="12"/>
        <v>1</v>
      </c>
      <c r="AI450" s="42">
        <f t="shared" si="13"/>
        <v>0</v>
      </c>
    </row>
    <row r="451" spans="1:35" x14ac:dyDescent="0.2">
      <c r="A451" s="42">
        <v>449</v>
      </c>
      <c r="B451" s="17"/>
      <c r="C451" s="17"/>
      <c r="D451" s="17"/>
      <c r="E451" s="17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>
        <f t="shared" si="12"/>
        <v>1</v>
      </c>
      <c r="AI451" s="42">
        <f t="shared" si="13"/>
        <v>0</v>
      </c>
    </row>
    <row r="452" spans="1:35" x14ac:dyDescent="0.2">
      <c r="A452" s="42">
        <v>450</v>
      </c>
      <c r="B452" s="17"/>
      <c r="C452" s="17"/>
      <c r="D452" s="17"/>
      <c r="E452" s="17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>
        <f t="shared" ref="AH452:AH503" si="14">IF(E452=E451,1,0)</f>
        <v>1</v>
      </c>
      <c r="AI452" s="42">
        <f t="shared" ref="AI452:AI503" si="15">COUNTA(I452:AG452)</f>
        <v>0</v>
      </c>
    </row>
    <row r="453" spans="1:35" x14ac:dyDescent="0.2">
      <c r="A453" s="42">
        <v>451</v>
      </c>
      <c r="B453" s="17"/>
      <c r="C453" s="17"/>
      <c r="D453" s="17"/>
      <c r="E453" s="17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>
        <f t="shared" si="14"/>
        <v>1</v>
      </c>
      <c r="AI453" s="42">
        <f t="shared" si="15"/>
        <v>0</v>
      </c>
    </row>
    <row r="454" spans="1:35" x14ac:dyDescent="0.2">
      <c r="A454" s="42">
        <v>452</v>
      </c>
      <c r="B454" s="17"/>
      <c r="C454" s="17"/>
      <c r="D454" s="17"/>
      <c r="E454" s="17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>
        <f t="shared" si="14"/>
        <v>1</v>
      </c>
      <c r="AI454" s="42">
        <f t="shared" si="15"/>
        <v>0</v>
      </c>
    </row>
    <row r="455" spans="1:35" x14ac:dyDescent="0.2">
      <c r="A455" s="42">
        <v>453</v>
      </c>
      <c r="B455" s="17"/>
      <c r="C455" s="17"/>
      <c r="D455" s="17"/>
      <c r="E455" s="17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>
        <f t="shared" si="14"/>
        <v>1</v>
      </c>
      <c r="AI455" s="42">
        <f t="shared" si="15"/>
        <v>0</v>
      </c>
    </row>
    <row r="456" spans="1:35" x14ac:dyDescent="0.2">
      <c r="A456" s="42">
        <v>454</v>
      </c>
      <c r="B456" s="17"/>
      <c r="C456" s="17"/>
      <c r="D456" s="17"/>
      <c r="E456" s="17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>
        <f t="shared" si="14"/>
        <v>1</v>
      </c>
      <c r="AI456" s="42">
        <f t="shared" si="15"/>
        <v>0</v>
      </c>
    </row>
    <row r="457" spans="1:35" x14ac:dyDescent="0.2">
      <c r="A457" s="42">
        <v>455</v>
      </c>
      <c r="B457" s="17"/>
      <c r="C457" s="17"/>
      <c r="D457" s="17"/>
      <c r="E457" s="17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>
        <f t="shared" si="14"/>
        <v>1</v>
      </c>
      <c r="AI457" s="42">
        <f t="shared" si="15"/>
        <v>0</v>
      </c>
    </row>
    <row r="458" spans="1:35" x14ac:dyDescent="0.2">
      <c r="A458" s="42">
        <v>456</v>
      </c>
      <c r="B458" s="17"/>
      <c r="C458" s="17"/>
      <c r="D458" s="17"/>
      <c r="E458" s="17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>
        <f t="shared" si="14"/>
        <v>1</v>
      </c>
      <c r="AI458" s="42">
        <f t="shared" si="15"/>
        <v>0</v>
      </c>
    </row>
    <row r="459" spans="1:35" x14ac:dyDescent="0.2">
      <c r="A459" s="42">
        <v>457</v>
      </c>
      <c r="B459" s="17"/>
      <c r="C459" s="17"/>
      <c r="D459" s="17"/>
      <c r="E459" s="17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>
        <f t="shared" si="14"/>
        <v>1</v>
      </c>
      <c r="AI459" s="42">
        <f t="shared" si="15"/>
        <v>0</v>
      </c>
    </row>
    <row r="460" spans="1:35" x14ac:dyDescent="0.2">
      <c r="A460" s="42">
        <v>458</v>
      </c>
      <c r="B460" s="17"/>
      <c r="C460" s="17"/>
      <c r="D460" s="17"/>
      <c r="E460" s="17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>
        <f t="shared" si="14"/>
        <v>1</v>
      </c>
      <c r="AI460" s="42">
        <f t="shared" si="15"/>
        <v>0</v>
      </c>
    </row>
    <row r="461" spans="1:35" x14ac:dyDescent="0.2">
      <c r="A461" s="42">
        <v>459</v>
      </c>
      <c r="B461" s="17"/>
      <c r="C461" s="17"/>
      <c r="D461" s="17"/>
      <c r="E461" s="17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>
        <f t="shared" si="14"/>
        <v>1</v>
      </c>
      <c r="AI461" s="42">
        <f t="shared" si="15"/>
        <v>0</v>
      </c>
    </row>
    <row r="462" spans="1:35" x14ac:dyDescent="0.2">
      <c r="A462" s="42">
        <v>460</v>
      </c>
      <c r="B462" s="17"/>
      <c r="C462" s="17"/>
      <c r="D462" s="17"/>
      <c r="E462" s="17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>
        <f t="shared" si="14"/>
        <v>1</v>
      </c>
      <c r="AI462" s="42">
        <f t="shared" si="15"/>
        <v>0</v>
      </c>
    </row>
    <row r="463" spans="1:35" x14ac:dyDescent="0.2">
      <c r="A463" s="42">
        <v>461</v>
      </c>
      <c r="B463" s="17"/>
      <c r="C463" s="17"/>
      <c r="D463" s="17"/>
      <c r="E463" s="17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>
        <f t="shared" si="14"/>
        <v>1</v>
      </c>
      <c r="AI463" s="42">
        <f t="shared" si="15"/>
        <v>0</v>
      </c>
    </row>
    <row r="464" spans="1:35" x14ac:dyDescent="0.2">
      <c r="A464" s="42">
        <v>462</v>
      </c>
      <c r="B464" s="17"/>
      <c r="C464" s="17"/>
      <c r="D464" s="17"/>
      <c r="E464" s="17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>
        <f t="shared" si="14"/>
        <v>1</v>
      </c>
      <c r="AI464" s="42">
        <f t="shared" si="15"/>
        <v>0</v>
      </c>
    </row>
    <row r="465" spans="1:35" x14ac:dyDescent="0.2">
      <c r="A465" s="42">
        <v>463</v>
      </c>
      <c r="B465" s="17"/>
      <c r="C465" s="17"/>
      <c r="D465" s="17"/>
      <c r="E465" s="17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>
        <f t="shared" si="14"/>
        <v>1</v>
      </c>
      <c r="AI465" s="42">
        <f t="shared" si="15"/>
        <v>0</v>
      </c>
    </row>
    <row r="466" spans="1:35" x14ac:dyDescent="0.2">
      <c r="A466" s="42">
        <v>464</v>
      </c>
      <c r="B466" s="17"/>
      <c r="C466" s="17"/>
      <c r="D466" s="17"/>
      <c r="E466" s="17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>
        <f t="shared" si="14"/>
        <v>1</v>
      </c>
      <c r="AI466" s="42">
        <f t="shared" si="15"/>
        <v>0</v>
      </c>
    </row>
    <row r="467" spans="1:35" x14ac:dyDescent="0.2">
      <c r="A467" s="42">
        <v>465</v>
      </c>
      <c r="B467" s="17"/>
      <c r="C467" s="17"/>
      <c r="D467" s="17"/>
      <c r="E467" s="17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>
        <f t="shared" si="14"/>
        <v>1</v>
      </c>
      <c r="AI467" s="42">
        <f t="shared" si="15"/>
        <v>0</v>
      </c>
    </row>
    <row r="468" spans="1:35" x14ac:dyDescent="0.2">
      <c r="A468" s="42">
        <v>466</v>
      </c>
      <c r="B468" s="17"/>
      <c r="C468" s="17"/>
      <c r="D468" s="17"/>
      <c r="E468" s="17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>
        <f t="shared" si="14"/>
        <v>1</v>
      </c>
      <c r="AI468" s="42">
        <f t="shared" si="15"/>
        <v>0</v>
      </c>
    </row>
    <row r="469" spans="1:35" x14ac:dyDescent="0.2">
      <c r="A469" s="42">
        <v>467</v>
      </c>
      <c r="B469" s="17"/>
      <c r="C469" s="17"/>
      <c r="D469" s="17"/>
      <c r="E469" s="17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>
        <f t="shared" si="14"/>
        <v>1</v>
      </c>
      <c r="AI469" s="42">
        <f t="shared" si="15"/>
        <v>0</v>
      </c>
    </row>
    <row r="470" spans="1:35" x14ac:dyDescent="0.2">
      <c r="A470" s="42">
        <v>468</v>
      </c>
      <c r="B470" s="17"/>
      <c r="C470" s="17"/>
      <c r="D470" s="17"/>
      <c r="E470" s="17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>
        <f t="shared" si="14"/>
        <v>1</v>
      </c>
      <c r="AI470" s="42">
        <f t="shared" si="15"/>
        <v>0</v>
      </c>
    </row>
    <row r="471" spans="1:35" x14ac:dyDescent="0.2">
      <c r="A471" s="42">
        <v>469</v>
      </c>
      <c r="B471" s="17"/>
      <c r="C471" s="17"/>
      <c r="D471" s="17"/>
      <c r="E471" s="17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>
        <f t="shared" si="14"/>
        <v>1</v>
      </c>
      <c r="AI471" s="42">
        <f t="shared" si="15"/>
        <v>0</v>
      </c>
    </row>
    <row r="472" spans="1:35" x14ac:dyDescent="0.2">
      <c r="A472" s="42">
        <v>470</v>
      </c>
      <c r="B472" s="17"/>
      <c r="C472" s="17"/>
      <c r="D472" s="17"/>
      <c r="E472" s="17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>
        <f t="shared" si="14"/>
        <v>1</v>
      </c>
      <c r="AI472" s="42">
        <f t="shared" si="15"/>
        <v>0</v>
      </c>
    </row>
    <row r="473" spans="1:35" x14ac:dyDescent="0.2">
      <c r="A473" s="42">
        <v>471</v>
      </c>
      <c r="B473" s="17"/>
      <c r="C473" s="17"/>
      <c r="D473" s="17"/>
      <c r="E473" s="17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>
        <f t="shared" si="14"/>
        <v>1</v>
      </c>
      <c r="AI473" s="42">
        <f t="shared" si="15"/>
        <v>0</v>
      </c>
    </row>
    <row r="474" spans="1:35" x14ac:dyDescent="0.2">
      <c r="A474" s="42">
        <v>472</v>
      </c>
      <c r="B474" s="17"/>
      <c r="C474" s="17"/>
      <c r="D474" s="17"/>
      <c r="E474" s="17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>
        <f t="shared" si="14"/>
        <v>1</v>
      </c>
      <c r="AI474" s="42">
        <f t="shared" si="15"/>
        <v>0</v>
      </c>
    </row>
    <row r="475" spans="1:35" x14ac:dyDescent="0.2">
      <c r="A475" s="42">
        <v>473</v>
      </c>
      <c r="B475" s="17"/>
      <c r="C475" s="17"/>
      <c r="D475" s="17"/>
      <c r="E475" s="17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>
        <f t="shared" si="14"/>
        <v>1</v>
      </c>
      <c r="AI475" s="42">
        <f t="shared" si="15"/>
        <v>0</v>
      </c>
    </row>
    <row r="476" spans="1:35" x14ac:dyDescent="0.2">
      <c r="A476" s="42">
        <v>474</v>
      </c>
      <c r="B476" s="17"/>
      <c r="C476" s="17"/>
      <c r="D476" s="17"/>
      <c r="E476" s="17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>
        <f t="shared" si="14"/>
        <v>1</v>
      </c>
      <c r="AI476" s="42">
        <f t="shared" si="15"/>
        <v>0</v>
      </c>
    </row>
    <row r="477" spans="1:35" x14ac:dyDescent="0.2">
      <c r="A477" s="42">
        <v>475</v>
      </c>
      <c r="B477" s="17"/>
      <c r="C477" s="17"/>
      <c r="D477" s="17"/>
      <c r="E477" s="17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>
        <f t="shared" si="14"/>
        <v>1</v>
      </c>
      <c r="AI477" s="42">
        <f t="shared" si="15"/>
        <v>0</v>
      </c>
    </row>
    <row r="478" spans="1:35" x14ac:dyDescent="0.2">
      <c r="A478" s="42">
        <v>476</v>
      </c>
      <c r="B478" s="17"/>
      <c r="C478" s="17"/>
      <c r="D478" s="17"/>
      <c r="E478" s="17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>
        <f t="shared" si="14"/>
        <v>1</v>
      </c>
      <c r="AI478" s="42">
        <f t="shared" si="15"/>
        <v>0</v>
      </c>
    </row>
    <row r="479" spans="1:35" x14ac:dyDescent="0.2">
      <c r="A479" s="42">
        <v>477</v>
      </c>
      <c r="B479" s="17"/>
      <c r="C479" s="17"/>
      <c r="D479" s="17"/>
      <c r="E479" s="17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>
        <f t="shared" si="14"/>
        <v>1</v>
      </c>
      <c r="AI479" s="42">
        <f t="shared" si="15"/>
        <v>0</v>
      </c>
    </row>
    <row r="480" spans="1:35" x14ac:dyDescent="0.2">
      <c r="A480" s="42">
        <v>478</v>
      </c>
      <c r="B480" s="17"/>
      <c r="C480" s="17"/>
      <c r="D480" s="17"/>
      <c r="E480" s="17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>
        <f t="shared" si="14"/>
        <v>1</v>
      </c>
      <c r="AI480" s="42">
        <f t="shared" si="15"/>
        <v>0</v>
      </c>
    </row>
    <row r="481" spans="1:35" x14ac:dyDescent="0.2">
      <c r="A481" s="42">
        <v>479</v>
      </c>
      <c r="B481" s="17"/>
      <c r="C481" s="17"/>
      <c r="D481" s="17"/>
      <c r="E481" s="17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>
        <f t="shared" si="14"/>
        <v>1</v>
      </c>
      <c r="AI481" s="42">
        <f t="shared" si="15"/>
        <v>0</v>
      </c>
    </row>
    <row r="482" spans="1:35" x14ac:dyDescent="0.2">
      <c r="A482" s="42">
        <v>480</v>
      </c>
      <c r="B482" s="17"/>
      <c r="C482" s="17"/>
      <c r="D482" s="17"/>
      <c r="E482" s="17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>
        <f t="shared" si="14"/>
        <v>1</v>
      </c>
      <c r="AI482" s="42">
        <f t="shared" si="15"/>
        <v>0</v>
      </c>
    </row>
    <row r="483" spans="1:35" x14ac:dyDescent="0.2">
      <c r="A483" s="42">
        <v>481</v>
      </c>
      <c r="B483" s="17"/>
      <c r="C483" s="17"/>
      <c r="D483" s="17"/>
      <c r="E483" s="17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>
        <f t="shared" si="14"/>
        <v>1</v>
      </c>
      <c r="AI483" s="42">
        <f t="shared" si="15"/>
        <v>0</v>
      </c>
    </row>
    <row r="484" spans="1:35" x14ac:dyDescent="0.2">
      <c r="A484" s="42">
        <v>482</v>
      </c>
      <c r="B484" s="17"/>
      <c r="C484" s="17"/>
      <c r="D484" s="17"/>
      <c r="E484" s="17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>
        <f t="shared" si="14"/>
        <v>1</v>
      </c>
      <c r="AI484" s="42">
        <f t="shared" si="15"/>
        <v>0</v>
      </c>
    </row>
    <row r="485" spans="1:35" x14ac:dyDescent="0.2">
      <c r="A485" s="42">
        <v>483</v>
      </c>
      <c r="B485" s="17"/>
      <c r="C485" s="17"/>
      <c r="D485" s="17"/>
      <c r="E485" s="17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>
        <f t="shared" si="14"/>
        <v>1</v>
      </c>
      <c r="AI485" s="42">
        <f t="shared" si="15"/>
        <v>0</v>
      </c>
    </row>
    <row r="486" spans="1:35" x14ac:dyDescent="0.2">
      <c r="A486" s="42">
        <v>484</v>
      </c>
      <c r="B486" s="17"/>
      <c r="C486" s="17"/>
      <c r="D486" s="17"/>
      <c r="E486" s="17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>
        <f t="shared" si="14"/>
        <v>1</v>
      </c>
      <c r="AI486" s="42">
        <f t="shared" si="15"/>
        <v>0</v>
      </c>
    </row>
    <row r="487" spans="1:35" x14ac:dyDescent="0.2">
      <c r="A487" s="42">
        <v>485</v>
      </c>
      <c r="B487" s="17"/>
      <c r="C487" s="17"/>
      <c r="D487" s="17"/>
      <c r="E487" s="17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>
        <f t="shared" si="14"/>
        <v>1</v>
      </c>
      <c r="AI487" s="42">
        <f t="shared" si="15"/>
        <v>0</v>
      </c>
    </row>
    <row r="488" spans="1:35" x14ac:dyDescent="0.2">
      <c r="A488" s="42">
        <v>486</v>
      </c>
      <c r="B488" s="17"/>
      <c r="C488" s="17"/>
      <c r="D488" s="17"/>
      <c r="E488" s="17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>
        <f t="shared" si="14"/>
        <v>1</v>
      </c>
      <c r="AI488" s="42">
        <f t="shared" si="15"/>
        <v>0</v>
      </c>
    </row>
    <row r="489" spans="1:35" x14ac:dyDescent="0.2">
      <c r="A489" s="42">
        <v>487</v>
      </c>
      <c r="B489" s="17"/>
      <c r="C489" s="17"/>
      <c r="D489" s="17"/>
      <c r="E489" s="17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>
        <f t="shared" si="14"/>
        <v>1</v>
      </c>
      <c r="AI489" s="42">
        <f t="shared" si="15"/>
        <v>0</v>
      </c>
    </row>
    <row r="490" spans="1:35" x14ac:dyDescent="0.2">
      <c r="A490" s="42">
        <v>488</v>
      </c>
      <c r="B490" s="17"/>
      <c r="C490" s="17"/>
      <c r="D490" s="17"/>
      <c r="E490" s="17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>
        <f t="shared" si="14"/>
        <v>1</v>
      </c>
      <c r="AI490" s="42">
        <f t="shared" si="15"/>
        <v>0</v>
      </c>
    </row>
    <row r="491" spans="1:35" x14ac:dyDescent="0.2">
      <c r="A491" s="42">
        <v>489</v>
      </c>
      <c r="B491" s="17"/>
      <c r="C491" s="17"/>
      <c r="D491" s="17"/>
      <c r="E491" s="17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>
        <f t="shared" si="14"/>
        <v>1</v>
      </c>
      <c r="AI491" s="42">
        <f t="shared" si="15"/>
        <v>0</v>
      </c>
    </row>
    <row r="492" spans="1:35" x14ac:dyDescent="0.2">
      <c r="A492" s="42">
        <v>490</v>
      </c>
      <c r="B492" s="17"/>
      <c r="C492" s="17"/>
      <c r="D492" s="17"/>
      <c r="E492" s="17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>
        <f t="shared" si="14"/>
        <v>1</v>
      </c>
      <c r="AI492" s="42">
        <f t="shared" si="15"/>
        <v>0</v>
      </c>
    </row>
    <row r="493" spans="1:35" x14ac:dyDescent="0.2">
      <c r="A493" s="42">
        <v>491</v>
      </c>
      <c r="B493" s="17"/>
      <c r="C493" s="17"/>
      <c r="D493" s="17"/>
      <c r="E493" s="17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>
        <f t="shared" si="14"/>
        <v>1</v>
      </c>
      <c r="AI493" s="42">
        <f t="shared" si="15"/>
        <v>0</v>
      </c>
    </row>
    <row r="494" spans="1:35" x14ac:dyDescent="0.2">
      <c r="A494" s="42">
        <v>492</v>
      </c>
      <c r="B494" s="17"/>
      <c r="C494" s="17"/>
      <c r="D494" s="17"/>
      <c r="E494" s="17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>
        <f t="shared" si="14"/>
        <v>1</v>
      </c>
      <c r="AI494" s="42">
        <f t="shared" si="15"/>
        <v>0</v>
      </c>
    </row>
    <row r="495" spans="1:35" x14ac:dyDescent="0.2">
      <c r="A495" s="42">
        <v>493</v>
      </c>
      <c r="B495" s="17"/>
      <c r="C495" s="17"/>
      <c r="D495" s="17"/>
      <c r="E495" s="17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>
        <f t="shared" si="14"/>
        <v>1</v>
      </c>
      <c r="AI495" s="42">
        <f t="shared" si="15"/>
        <v>0</v>
      </c>
    </row>
    <row r="496" spans="1:35" x14ac:dyDescent="0.2">
      <c r="A496" s="42">
        <v>494</v>
      </c>
      <c r="B496" s="17"/>
      <c r="C496" s="17"/>
      <c r="D496" s="17"/>
      <c r="E496" s="17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>
        <f t="shared" si="14"/>
        <v>1</v>
      </c>
      <c r="AI496" s="42">
        <f t="shared" si="15"/>
        <v>0</v>
      </c>
    </row>
    <row r="497" spans="1:35" x14ac:dyDescent="0.2">
      <c r="A497" s="42">
        <v>495</v>
      </c>
      <c r="B497" s="17"/>
      <c r="C497" s="17"/>
      <c r="D497" s="17"/>
      <c r="E497" s="17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>
        <f t="shared" si="14"/>
        <v>1</v>
      </c>
      <c r="AI497" s="42">
        <f t="shared" si="15"/>
        <v>0</v>
      </c>
    </row>
    <row r="498" spans="1:35" x14ac:dyDescent="0.2">
      <c r="A498" s="42">
        <v>496</v>
      </c>
      <c r="B498" s="17"/>
      <c r="C498" s="17"/>
      <c r="D498" s="17"/>
      <c r="E498" s="17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>
        <f t="shared" si="14"/>
        <v>1</v>
      </c>
      <c r="AI498" s="42">
        <f t="shared" si="15"/>
        <v>0</v>
      </c>
    </row>
    <row r="499" spans="1:35" x14ac:dyDescent="0.2">
      <c r="A499" s="42">
        <v>497</v>
      </c>
      <c r="B499" s="17"/>
      <c r="C499" s="17"/>
      <c r="D499" s="17"/>
      <c r="E499" s="17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>
        <f t="shared" si="14"/>
        <v>1</v>
      </c>
      <c r="AI499" s="42">
        <f t="shared" si="15"/>
        <v>0</v>
      </c>
    </row>
    <row r="500" spans="1:35" x14ac:dyDescent="0.2">
      <c r="A500" s="42">
        <v>498</v>
      </c>
      <c r="B500" s="17"/>
      <c r="C500" s="17"/>
      <c r="D500" s="17"/>
      <c r="E500" s="17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>
        <f t="shared" si="14"/>
        <v>1</v>
      </c>
      <c r="AI500" s="42">
        <f t="shared" si="15"/>
        <v>0</v>
      </c>
    </row>
    <row r="501" spans="1:35" x14ac:dyDescent="0.2">
      <c r="A501" s="42">
        <v>499</v>
      </c>
      <c r="B501" s="17"/>
      <c r="C501" s="17"/>
      <c r="D501" s="17"/>
      <c r="E501" s="17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>
        <f t="shared" si="14"/>
        <v>1</v>
      </c>
      <c r="AI501" s="42">
        <f t="shared" si="15"/>
        <v>0</v>
      </c>
    </row>
    <row r="502" spans="1:35" x14ac:dyDescent="0.2">
      <c r="A502" s="42">
        <v>500</v>
      </c>
      <c r="B502" s="17"/>
      <c r="C502" s="17"/>
      <c r="D502" s="17"/>
      <c r="E502" s="17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>
        <f t="shared" si="14"/>
        <v>1</v>
      </c>
      <c r="AI502" s="42">
        <f t="shared" si="15"/>
        <v>0</v>
      </c>
    </row>
    <row r="503" spans="1:35" x14ac:dyDescent="0.2">
      <c r="A503" s="42"/>
      <c r="B503" s="17"/>
      <c r="C503" s="17"/>
      <c r="D503" s="17"/>
      <c r="E503" s="17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>
        <f t="shared" si="14"/>
        <v>1</v>
      </c>
      <c r="AI503" s="42">
        <f t="shared" si="15"/>
        <v>0</v>
      </c>
    </row>
  </sheetData>
  <pageMargins left="0.11811023622047245" right="0.11811023622047245" top="1.9291338582677167" bottom="0.39370078740157483" header="0.11811023622047245" footer="0.31496062992125984"/>
  <pageSetup paperSize="9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5"/>
  <sheetViews>
    <sheetView zoomScale="120" zoomScaleNormal="120" workbookViewId="0">
      <selection activeCell="B3" sqref="B1:B1048576"/>
    </sheetView>
  </sheetViews>
  <sheetFormatPr defaultColWidth="11.5703125" defaultRowHeight="12.75" x14ac:dyDescent="0.2"/>
  <cols>
    <col min="1" max="1" width="7" bestFit="1" customWidth="1"/>
    <col min="2" max="2" width="7" customWidth="1"/>
    <col min="3" max="3" width="14.28515625" customWidth="1"/>
    <col min="4" max="4" width="13.42578125" customWidth="1"/>
    <col min="5" max="5" width="24.140625" customWidth="1"/>
    <col min="6" max="7" width="8.140625" customWidth="1"/>
    <col min="8" max="8" width="7" customWidth="1"/>
    <col min="9" max="9" width="7.28515625" customWidth="1"/>
    <col min="10" max="10" width="4.7109375" customWidth="1"/>
    <col min="11" max="11" width="10.140625" customWidth="1"/>
    <col min="12" max="12" width="11.5703125" customWidth="1"/>
  </cols>
  <sheetData>
    <row r="1" spans="1:15" ht="18.75" x14ac:dyDescent="0.3">
      <c r="A1" s="212" t="s">
        <v>0</v>
      </c>
      <c r="B1" s="212"/>
      <c r="C1" s="212"/>
      <c r="D1" s="212"/>
      <c r="E1" s="43" t="s">
        <v>119</v>
      </c>
      <c r="F1" s="51"/>
      <c r="G1" s="51"/>
      <c r="H1" s="31"/>
      <c r="I1" s="51"/>
      <c r="J1" s="51"/>
      <c r="K1" s="51"/>
      <c r="L1" s="31"/>
      <c r="M1" s="31"/>
      <c r="N1" s="31"/>
    </row>
    <row r="2" spans="1:15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5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5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27" t="s">
        <v>8</v>
      </c>
    </row>
    <row r="5" spans="1:15" x14ac:dyDescent="0.2">
      <c r="A5" s="44"/>
      <c r="B5" s="44"/>
      <c r="C5" s="27"/>
      <c r="D5" s="27"/>
      <c r="E5" s="61"/>
      <c r="F5" s="27"/>
      <c r="G5" s="27"/>
      <c r="H5" s="27"/>
      <c r="I5" s="13"/>
      <c r="J5" s="13"/>
      <c r="K5" s="13"/>
      <c r="L5" s="13"/>
      <c r="M5" s="13"/>
      <c r="N5" s="27"/>
    </row>
    <row r="6" spans="1:15" x14ac:dyDescent="0.2">
      <c r="A6" s="44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27"/>
      <c r="O6" s="3"/>
    </row>
    <row r="7" spans="1:15" x14ac:dyDescent="0.2">
      <c r="A7" s="44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27"/>
      <c r="O7" s="3"/>
    </row>
    <row r="8" spans="1:15" x14ac:dyDescent="0.2">
      <c r="A8" s="44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27"/>
      <c r="O8" s="3"/>
    </row>
    <row r="9" spans="1:15" x14ac:dyDescent="0.2">
      <c r="A9" s="44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27"/>
      <c r="O9" s="3"/>
    </row>
    <row r="10" spans="1:15" x14ac:dyDescent="0.2">
      <c r="A10" s="44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27"/>
      <c r="O10" s="5"/>
    </row>
    <row r="11" spans="1:15" x14ac:dyDescent="0.2">
      <c r="A11" s="44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27"/>
      <c r="O11" s="3"/>
    </row>
    <row r="12" spans="1:15" x14ac:dyDescent="0.2">
      <c r="A12" s="44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27"/>
      <c r="O12" s="3"/>
    </row>
    <row r="13" spans="1:15" x14ac:dyDescent="0.2">
      <c r="A13" s="44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27"/>
      <c r="O13" s="3"/>
    </row>
    <row r="14" spans="1:15" x14ac:dyDescent="0.2">
      <c r="A14" s="44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27"/>
      <c r="O14" s="4"/>
    </row>
    <row r="15" spans="1:15" x14ac:dyDescent="0.2">
      <c r="A15" s="44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27"/>
      <c r="O15" s="5"/>
    </row>
    <row r="16" spans="1:15" x14ac:dyDescent="0.2">
      <c r="A16" s="44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27"/>
      <c r="O16" s="3"/>
    </row>
    <row r="17" spans="1:15" x14ac:dyDescent="0.2">
      <c r="A17" s="44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27"/>
      <c r="O17" s="2"/>
    </row>
    <row r="18" spans="1:15" x14ac:dyDescent="0.2">
      <c r="A18" s="44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27"/>
      <c r="O18" s="3"/>
    </row>
    <row r="19" spans="1:15" x14ac:dyDescent="0.2">
      <c r="A19" s="44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27"/>
      <c r="O19" s="3"/>
    </row>
    <row r="20" spans="1:15" x14ac:dyDescent="0.2">
      <c r="A20" s="44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27"/>
      <c r="O20" s="3"/>
    </row>
    <row r="21" spans="1:15" x14ac:dyDescent="0.2">
      <c r="A21" s="44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27"/>
      <c r="O21" s="5"/>
    </row>
    <row r="22" spans="1:15" x14ac:dyDescent="0.2">
      <c r="A22" s="44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27"/>
      <c r="O22" s="3"/>
    </row>
    <row r="23" spans="1:15" x14ac:dyDescent="0.2">
      <c r="A23" s="44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27"/>
      <c r="O23" s="3"/>
    </row>
    <row r="24" spans="1:15" x14ac:dyDescent="0.2">
      <c r="A24" s="44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27"/>
      <c r="O24" s="3"/>
    </row>
    <row r="25" spans="1:15" x14ac:dyDescent="0.2">
      <c r="A25" s="44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27"/>
      <c r="O25" s="3"/>
    </row>
    <row r="26" spans="1:15" x14ac:dyDescent="0.2">
      <c r="A26" s="44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27"/>
      <c r="O26" s="3"/>
    </row>
    <row r="27" spans="1:15" x14ac:dyDescent="0.2">
      <c r="A27" s="44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27"/>
      <c r="O27" s="3"/>
    </row>
    <row r="28" spans="1:15" x14ac:dyDescent="0.2">
      <c r="A28" s="44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27"/>
      <c r="O28" s="3"/>
    </row>
    <row r="29" spans="1:15" x14ac:dyDescent="0.2">
      <c r="A29" s="44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27"/>
      <c r="O29" s="3"/>
    </row>
    <row r="30" spans="1:15" x14ac:dyDescent="0.2">
      <c r="A30" s="44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27"/>
      <c r="O30" s="3"/>
    </row>
    <row r="31" spans="1:15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27"/>
      <c r="O31" s="2"/>
    </row>
    <row r="32" spans="1:15" x14ac:dyDescent="0.2">
      <c r="A32" s="17"/>
      <c r="B32" s="17"/>
      <c r="C32" s="17"/>
      <c r="D32" s="17"/>
      <c r="E32" s="61"/>
      <c r="F32" s="17"/>
      <c r="G32" s="17"/>
      <c r="H32" s="17"/>
      <c r="I32" s="17"/>
      <c r="J32" s="17"/>
      <c r="K32" s="17"/>
      <c r="L32" s="17"/>
      <c r="M32" s="17"/>
      <c r="N32" s="27"/>
    </row>
    <row r="33" spans="1:14" x14ac:dyDescent="0.2">
      <c r="A33" s="17"/>
      <c r="B33" s="17"/>
      <c r="C33" s="17"/>
      <c r="D33" s="17"/>
      <c r="E33" s="61"/>
      <c r="F33" s="17"/>
      <c r="G33" s="17"/>
      <c r="H33" s="17"/>
      <c r="I33" s="17"/>
      <c r="J33" s="17"/>
      <c r="K33" s="17"/>
      <c r="L33" s="17"/>
      <c r="M33" s="17"/>
      <c r="N33" s="27"/>
    </row>
    <row r="34" spans="1:14" x14ac:dyDescent="0.2">
      <c r="A34" s="17"/>
      <c r="B34" s="17"/>
      <c r="C34" s="17"/>
      <c r="D34" s="17"/>
      <c r="E34" s="61"/>
      <c r="F34" s="17"/>
      <c r="G34" s="17"/>
      <c r="H34" s="17"/>
      <c r="I34" s="17"/>
      <c r="J34" s="17"/>
      <c r="K34" s="17"/>
      <c r="L34" s="17"/>
      <c r="M34" s="17"/>
      <c r="N34" s="27"/>
    </row>
    <row r="35" spans="1:14" x14ac:dyDescent="0.2">
      <c r="A35" s="17"/>
      <c r="B35" s="17"/>
      <c r="C35" s="17"/>
      <c r="D35" s="17"/>
      <c r="E35" s="61"/>
      <c r="F35" s="17"/>
      <c r="G35" s="17"/>
      <c r="H35" s="17"/>
      <c r="I35" s="17"/>
      <c r="J35" s="17"/>
      <c r="K35" s="17"/>
      <c r="L35" s="17"/>
      <c r="M35" s="17"/>
      <c r="N35" s="27"/>
    </row>
    <row r="36" spans="1:14" x14ac:dyDescent="0.2">
      <c r="A36" s="17"/>
      <c r="B36" s="17"/>
      <c r="C36" s="17"/>
      <c r="D36" s="17"/>
      <c r="E36" s="61"/>
      <c r="F36" s="17"/>
      <c r="G36" s="17"/>
      <c r="H36" s="17"/>
      <c r="I36" s="17"/>
      <c r="J36" s="17"/>
      <c r="K36" s="17"/>
      <c r="L36" s="17"/>
      <c r="M36" s="17"/>
      <c r="N36" s="27"/>
    </row>
    <row r="37" spans="1:14" x14ac:dyDescent="0.2">
      <c r="A37" s="17"/>
      <c r="B37" s="17"/>
      <c r="C37" s="17"/>
      <c r="D37" s="17"/>
      <c r="E37" s="61"/>
      <c r="F37" s="17"/>
      <c r="G37" s="17"/>
      <c r="H37" s="17"/>
      <c r="I37" s="17"/>
      <c r="J37" s="17"/>
      <c r="K37" s="17"/>
      <c r="L37" s="17"/>
      <c r="M37" s="17"/>
      <c r="N37" s="27"/>
    </row>
    <row r="38" spans="1:14" x14ac:dyDescent="0.2">
      <c r="A38" s="17"/>
      <c r="B38" s="17"/>
      <c r="C38" s="17"/>
      <c r="D38" s="17"/>
      <c r="E38" s="61"/>
      <c r="F38" s="17"/>
      <c r="G38" s="17"/>
      <c r="H38" s="17"/>
      <c r="I38" s="17"/>
      <c r="J38" s="17"/>
      <c r="K38" s="17"/>
      <c r="L38" s="17"/>
      <c r="M38" s="17"/>
      <c r="N38" s="27"/>
    </row>
    <row r="39" spans="1:14" x14ac:dyDescent="0.2">
      <c r="A39" s="17"/>
      <c r="B39" s="17"/>
      <c r="C39" s="17"/>
      <c r="D39" s="17"/>
      <c r="E39" s="61"/>
      <c r="F39" s="17"/>
      <c r="G39" s="17"/>
      <c r="H39" s="17"/>
      <c r="I39" s="17"/>
      <c r="J39" s="17"/>
      <c r="K39" s="17"/>
      <c r="L39" s="17"/>
      <c r="M39" s="17"/>
      <c r="N39" s="27"/>
    </row>
    <row r="40" spans="1:14" x14ac:dyDescent="0.2">
      <c r="A40" s="17"/>
      <c r="B40" s="17"/>
      <c r="C40" s="17"/>
      <c r="D40" s="17"/>
      <c r="E40" s="61"/>
      <c r="F40" s="17"/>
      <c r="G40" s="17"/>
      <c r="H40" s="17"/>
      <c r="I40" s="17"/>
      <c r="J40" s="17"/>
      <c r="K40" s="17"/>
      <c r="L40" s="17"/>
      <c r="M40" s="17"/>
      <c r="N40" s="27"/>
    </row>
    <row r="41" spans="1:14" x14ac:dyDescent="0.2">
      <c r="A41" s="17"/>
      <c r="B41" s="17"/>
      <c r="C41" s="17"/>
      <c r="D41" s="17"/>
      <c r="E41" s="61"/>
      <c r="F41" s="17"/>
      <c r="G41" s="17"/>
      <c r="H41" s="17"/>
      <c r="I41" s="17"/>
      <c r="J41" s="17"/>
      <c r="K41" s="17"/>
      <c r="L41" s="17"/>
      <c r="M41" s="17"/>
      <c r="N41" s="27"/>
    </row>
    <row r="42" spans="1:14" x14ac:dyDescent="0.2">
      <c r="A42" s="17"/>
      <c r="B42" s="17"/>
      <c r="C42" s="17"/>
      <c r="D42" s="17"/>
      <c r="E42" s="61"/>
      <c r="F42" s="17"/>
      <c r="G42" s="17"/>
      <c r="H42" s="17"/>
      <c r="I42" s="17"/>
      <c r="J42" s="17"/>
      <c r="K42" s="17"/>
      <c r="L42" s="17"/>
      <c r="M42" s="17"/>
      <c r="N42" s="27"/>
    </row>
    <row r="43" spans="1:14" x14ac:dyDescent="0.2">
      <c r="A43" s="17"/>
      <c r="B43" s="17"/>
      <c r="C43" s="17"/>
      <c r="D43" s="17"/>
      <c r="E43" s="61"/>
      <c r="F43" s="17"/>
      <c r="G43" s="17"/>
      <c r="H43" s="17"/>
      <c r="I43" s="17"/>
      <c r="J43" s="17"/>
      <c r="K43" s="17"/>
      <c r="L43" s="17"/>
      <c r="M43" s="17"/>
      <c r="N43" s="27"/>
    </row>
    <row r="44" spans="1:14" x14ac:dyDescent="0.2">
      <c r="A44" s="17"/>
      <c r="B44" s="17"/>
      <c r="C44" s="17"/>
      <c r="D44" s="17"/>
      <c r="E44" s="61"/>
      <c r="F44" s="17"/>
      <c r="G44" s="17"/>
      <c r="H44" s="17"/>
      <c r="I44" s="17"/>
      <c r="J44" s="17"/>
      <c r="K44" s="17"/>
      <c r="L44" s="17"/>
      <c r="M44" s="17"/>
      <c r="N44" s="27"/>
    </row>
    <row r="45" spans="1:14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27"/>
    </row>
    <row r="46" spans="1:14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27"/>
    </row>
    <row r="47" spans="1:1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27"/>
    </row>
    <row r="48" spans="1: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27"/>
    </row>
    <row r="49" spans="1: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27"/>
    </row>
    <row r="50" spans="1: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27"/>
    </row>
    <row r="51" spans="1:14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27"/>
    </row>
    <row r="52" spans="1:14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27"/>
    </row>
    <row r="53" spans="1:14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27"/>
    </row>
    <row r="54" spans="1:14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27"/>
    </row>
    <row r="55" spans="1:14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27"/>
    </row>
  </sheetData>
  <sheetProtection selectLockedCells="1" selectUnlockedCells="1"/>
  <autoFilter ref="A4:N4"/>
  <mergeCells count="2">
    <mergeCell ref="A1:D1"/>
    <mergeCell ref="A2:D2"/>
  </mergeCells>
  <phoneticPr fontId="4" type="noConversion"/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>
    <oddFooter>&amp;RESPOSTO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1"/>
  <sheetViews>
    <sheetView topLeftCell="A40" zoomScaleNormal="100" workbookViewId="0">
      <selection activeCell="A11" sqref="A11:N26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7.85546875" customWidth="1"/>
    <col min="4" max="4" width="16" customWidth="1"/>
    <col min="5" max="5" width="27.28515625" bestFit="1" customWidth="1"/>
    <col min="6" max="7" width="6.85546875" style="1" customWidth="1"/>
    <col min="8" max="8" width="5.85546875" style="138" customWidth="1"/>
    <col min="9" max="9" width="7.28515625" style="1" customWidth="1"/>
    <col min="10" max="10" width="4.7109375" style="1" customWidth="1"/>
    <col min="11" max="11" width="9" style="1" customWidth="1"/>
    <col min="12" max="12" width="6.28515625" style="1" customWidth="1"/>
    <col min="13" max="13" width="5.140625" style="1" customWidth="1"/>
    <col min="14" max="14" width="6.7109375" customWidth="1"/>
  </cols>
  <sheetData>
    <row r="1" spans="1:14" ht="19.5" customHeight="1" x14ac:dyDescent="0.3">
      <c r="A1" s="212" t="s">
        <v>0</v>
      </c>
      <c r="B1" s="212"/>
      <c r="C1" s="212"/>
      <c r="D1" s="212"/>
      <c r="E1" s="43" t="s">
        <v>120</v>
      </c>
      <c r="F1" s="51"/>
      <c r="G1" s="51"/>
      <c r="H1" s="135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 t="s">
        <v>174</v>
      </c>
      <c r="F2" s="51"/>
      <c r="G2" s="51"/>
      <c r="H2" s="135"/>
      <c r="I2" s="51"/>
      <c r="J2" s="51"/>
      <c r="K2" s="51"/>
      <c r="L2" s="31"/>
      <c r="M2" s="31"/>
      <c r="N2" s="31"/>
    </row>
    <row r="3" spans="1:14" x14ac:dyDescent="0.2">
      <c r="A3" s="52"/>
      <c r="B3" s="116"/>
      <c r="C3" s="53"/>
      <c r="D3" s="53"/>
      <c r="E3" s="53"/>
      <c r="F3" s="53"/>
      <c r="G3" s="53"/>
      <c r="H3" s="136"/>
      <c r="I3" s="52"/>
      <c r="J3" s="52"/>
      <c r="K3" s="52"/>
      <c r="L3" s="52"/>
      <c r="M3" s="52"/>
      <c r="N3" s="53"/>
    </row>
    <row r="4" spans="1:14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137" t="s">
        <v>78</v>
      </c>
      <c r="I4" s="101" t="s">
        <v>77</v>
      </c>
      <c r="J4" s="101" t="s">
        <v>76</v>
      </c>
      <c r="K4" s="101" t="s">
        <v>5</v>
      </c>
      <c r="L4" s="101" t="s">
        <v>6</v>
      </c>
      <c r="M4" s="101" t="s">
        <v>7</v>
      </c>
      <c r="N4" s="98" t="s">
        <v>164</v>
      </c>
    </row>
    <row r="5" spans="1:14" s="48" customFormat="1" x14ac:dyDescent="0.2">
      <c r="A5" s="44">
        <v>1</v>
      </c>
      <c r="B5" s="117">
        <v>3605520</v>
      </c>
      <c r="C5" s="113" t="s">
        <v>185</v>
      </c>
      <c r="D5" s="113" t="s">
        <v>186</v>
      </c>
      <c r="E5" s="113" t="s">
        <v>177</v>
      </c>
      <c r="F5" s="113" t="s">
        <v>169</v>
      </c>
      <c r="G5" s="113">
        <v>2008</v>
      </c>
      <c r="H5" s="122" t="s">
        <v>174</v>
      </c>
      <c r="I5" s="114" t="s">
        <v>190</v>
      </c>
      <c r="J5" s="28">
        <v>1</v>
      </c>
      <c r="K5" s="28">
        <v>3</v>
      </c>
      <c r="L5" s="13" t="s">
        <v>1012</v>
      </c>
      <c r="M5" s="13">
        <v>1</v>
      </c>
      <c r="N5" s="27">
        <v>40</v>
      </c>
    </row>
    <row r="6" spans="1:14" x14ac:dyDescent="0.2">
      <c r="A6" s="44">
        <v>2</v>
      </c>
      <c r="B6" s="117">
        <v>3604547</v>
      </c>
      <c r="C6" s="113" t="s">
        <v>183</v>
      </c>
      <c r="D6" s="113" t="s">
        <v>184</v>
      </c>
      <c r="E6" s="113" t="s">
        <v>168</v>
      </c>
      <c r="F6" s="113" t="s">
        <v>169</v>
      </c>
      <c r="G6" s="113">
        <v>2008</v>
      </c>
      <c r="H6" s="122" t="s">
        <v>174</v>
      </c>
      <c r="I6" s="114" t="s">
        <v>189</v>
      </c>
      <c r="J6" s="28">
        <v>1</v>
      </c>
      <c r="K6" s="28">
        <v>4</v>
      </c>
      <c r="L6" s="13" t="s">
        <v>1013</v>
      </c>
      <c r="M6" s="13">
        <v>2</v>
      </c>
      <c r="N6" s="27">
        <v>38</v>
      </c>
    </row>
    <row r="7" spans="1:14" x14ac:dyDescent="0.2">
      <c r="A7" s="44">
        <v>3</v>
      </c>
      <c r="B7" s="117">
        <v>3604029</v>
      </c>
      <c r="C7" s="113" t="s">
        <v>180</v>
      </c>
      <c r="D7" s="113" t="s">
        <v>181</v>
      </c>
      <c r="E7" s="113" t="s">
        <v>182</v>
      </c>
      <c r="F7" s="113" t="s">
        <v>169</v>
      </c>
      <c r="G7" s="113">
        <v>2008</v>
      </c>
      <c r="H7" s="122" t="s">
        <v>174</v>
      </c>
      <c r="I7" s="114" t="s">
        <v>188</v>
      </c>
      <c r="J7" s="28">
        <v>1</v>
      </c>
      <c r="K7" s="28">
        <v>5</v>
      </c>
      <c r="L7" s="13" t="s">
        <v>1014</v>
      </c>
      <c r="M7" s="13">
        <v>3</v>
      </c>
      <c r="N7" s="27">
        <v>36</v>
      </c>
    </row>
    <row r="8" spans="1:14" x14ac:dyDescent="0.2">
      <c r="A8" s="44">
        <v>4</v>
      </c>
      <c r="B8" s="117">
        <v>3605046</v>
      </c>
      <c r="C8" s="113" t="s">
        <v>175</v>
      </c>
      <c r="D8" s="113" t="s">
        <v>176</v>
      </c>
      <c r="E8" s="113" t="s">
        <v>177</v>
      </c>
      <c r="F8" s="113" t="s">
        <v>169</v>
      </c>
      <c r="G8" s="113">
        <v>2007</v>
      </c>
      <c r="H8" s="122" t="s">
        <v>174</v>
      </c>
      <c r="I8" s="114" t="s">
        <v>187</v>
      </c>
      <c r="J8" s="28">
        <v>1</v>
      </c>
      <c r="K8" s="28">
        <v>2</v>
      </c>
      <c r="L8" s="13" t="s">
        <v>1015</v>
      </c>
      <c r="M8" s="13">
        <v>4</v>
      </c>
      <c r="N8" s="27">
        <v>34</v>
      </c>
    </row>
    <row r="9" spans="1:14" s="48" customFormat="1" x14ac:dyDescent="0.2">
      <c r="A9" s="44">
        <v>5</v>
      </c>
      <c r="B9" s="117">
        <v>3605057</v>
      </c>
      <c r="C9" s="113" t="s">
        <v>178</v>
      </c>
      <c r="D9" s="113" t="s">
        <v>179</v>
      </c>
      <c r="E9" s="113" t="s">
        <v>177</v>
      </c>
      <c r="F9" s="113" t="s">
        <v>169</v>
      </c>
      <c r="G9" s="113">
        <v>2008</v>
      </c>
      <c r="H9" s="122" t="s">
        <v>174</v>
      </c>
      <c r="I9" s="114" t="s">
        <v>187</v>
      </c>
      <c r="J9" s="28">
        <v>1</v>
      </c>
      <c r="K9" s="28">
        <v>1</v>
      </c>
      <c r="L9" s="13" t="s">
        <v>1016</v>
      </c>
      <c r="M9" s="13">
        <v>5</v>
      </c>
      <c r="N9" s="27">
        <v>32</v>
      </c>
    </row>
    <row r="10" spans="1:14" s="48" customFormat="1" x14ac:dyDescent="0.2">
      <c r="A10" s="44"/>
      <c r="B10" s="117"/>
      <c r="C10" s="113"/>
      <c r="D10" s="113"/>
      <c r="E10" s="113"/>
      <c r="F10" s="127"/>
      <c r="G10" s="127"/>
      <c r="H10" s="136"/>
      <c r="I10" s="207"/>
      <c r="J10" s="124"/>
      <c r="K10" s="124"/>
      <c r="L10" s="52"/>
      <c r="M10" s="52"/>
      <c r="N10" s="53"/>
    </row>
    <row r="11" spans="1:14" ht="18.75" x14ac:dyDescent="0.3">
      <c r="A11" s="212" t="s">
        <v>1046</v>
      </c>
      <c r="B11" s="212"/>
      <c r="C11" s="212"/>
      <c r="D11" s="212"/>
      <c r="E11" s="43" t="s">
        <v>120</v>
      </c>
      <c r="F11" s="51"/>
      <c r="G11" s="51"/>
      <c r="H11" s="135"/>
      <c r="I11" s="51"/>
      <c r="J11" s="51"/>
      <c r="K11" s="51"/>
      <c r="L11" s="31"/>
      <c r="M11" s="31"/>
      <c r="N11" s="31"/>
    </row>
    <row r="12" spans="1:14" ht="18.75" x14ac:dyDescent="0.3">
      <c r="A12" s="212" t="s">
        <v>1</v>
      </c>
      <c r="B12" s="212"/>
      <c r="C12" s="212"/>
      <c r="D12" s="212"/>
      <c r="E12" s="43" t="s">
        <v>236</v>
      </c>
      <c r="F12" s="51"/>
      <c r="G12" s="51"/>
      <c r="H12" s="135"/>
      <c r="I12" s="51"/>
      <c r="J12" s="51"/>
      <c r="K12" s="51"/>
      <c r="L12" s="31"/>
      <c r="M12" s="31"/>
      <c r="N12" s="31"/>
    </row>
    <row r="13" spans="1:14" x14ac:dyDescent="0.2">
      <c r="A13" s="52"/>
      <c r="B13" s="116"/>
      <c r="C13" s="53"/>
      <c r="D13" s="53"/>
      <c r="E13" s="53"/>
      <c r="F13" s="53"/>
      <c r="G13" s="53"/>
      <c r="H13" s="136"/>
      <c r="I13" s="52"/>
      <c r="J13" s="52"/>
      <c r="K13" s="52"/>
      <c r="L13" s="52"/>
      <c r="M13" s="52"/>
      <c r="N13" s="53"/>
    </row>
    <row r="14" spans="1:14" x14ac:dyDescent="0.2">
      <c r="A14" s="101" t="s">
        <v>75</v>
      </c>
      <c r="B14" s="115" t="s">
        <v>165</v>
      </c>
      <c r="C14" s="98" t="s">
        <v>3</v>
      </c>
      <c r="D14" s="98" t="s">
        <v>2</v>
      </c>
      <c r="E14" s="98" t="s">
        <v>4</v>
      </c>
      <c r="F14" s="103" t="s">
        <v>111</v>
      </c>
      <c r="G14" s="98" t="s">
        <v>9</v>
      </c>
      <c r="H14" s="137" t="s">
        <v>78</v>
      </c>
      <c r="I14" s="101" t="s">
        <v>77</v>
      </c>
      <c r="J14" s="101" t="s">
        <v>76</v>
      </c>
      <c r="K14" s="101" t="s">
        <v>5</v>
      </c>
      <c r="L14" s="101" t="s">
        <v>6</v>
      </c>
      <c r="M14" s="101" t="s">
        <v>7</v>
      </c>
      <c r="N14" s="98" t="s">
        <v>164</v>
      </c>
    </row>
    <row r="15" spans="1:14" x14ac:dyDescent="0.2">
      <c r="A15" s="44">
        <v>1</v>
      </c>
      <c r="B15" s="117">
        <v>3605050</v>
      </c>
      <c r="C15" s="113" t="s">
        <v>237</v>
      </c>
      <c r="D15" s="113" t="s">
        <v>238</v>
      </c>
      <c r="E15" s="113" t="s">
        <v>177</v>
      </c>
      <c r="F15" s="113" t="s">
        <v>169</v>
      </c>
      <c r="G15" s="113">
        <v>1982</v>
      </c>
      <c r="H15" s="122" t="s">
        <v>236</v>
      </c>
      <c r="I15" s="114" t="s">
        <v>187</v>
      </c>
      <c r="J15" s="28">
        <v>1</v>
      </c>
      <c r="K15" s="28">
        <v>3</v>
      </c>
      <c r="L15" s="13" t="s">
        <v>1030</v>
      </c>
      <c r="M15" s="13">
        <v>1</v>
      </c>
      <c r="N15" s="27">
        <v>20</v>
      </c>
    </row>
    <row r="17" spans="1:14" ht="18.75" x14ac:dyDescent="0.3">
      <c r="A17" s="212" t="s">
        <v>0</v>
      </c>
      <c r="B17" s="212"/>
      <c r="C17" s="212"/>
      <c r="D17" s="212"/>
      <c r="E17" s="43" t="s">
        <v>120</v>
      </c>
      <c r="F17" s="51"/>
      <c r="G17" s="51"/>
      <c r="H17" s="135"/>
      <c r="I17" s="51"/>
      <c r="J17" s="51"/>
      <c r="K17" s="51"/>
      <c r="L17" s="31"/>
      <c r="M17" s="31"/>
      <c r="N17" s="31"/>
    </row>
    <row r="18" spans="1:14" ht="18.75" x14ac:dyDescent="0.3">
      <c r="A18" s="212" t="s">
        <v>1</v>
      </c>
      <c r="B18" s="212"/>
      <c r="C18" s="212"/>
      <c r="D18" s="212"/>
      <c r="E18" s="43" t="s">
        <v>248</v>
      </c>
      <c r="F18" s="51"/>
      <c r="G18" s="51"/>
      <c r="H18" s="135"/>
      <c r="I18" s="51"/>
      <c r="J18" s="51"/>
      <c r="K18" s="51"/>
      <c r="L18" s="31"/>
      <c r="M18" s="31"/>
      <c r="N18" s="31"/>
    </row>
    <row r="19" spans="1:14" x14ac:dyDescent="0.2">
      <c r="A19" s="52"/>
      <c r="B19" s="116"/>
      <c r="C19" s="53"/>
      <c r="D19" s="53"/>
      <c r="E19" s="53"/>
      <c r="F19" s="53"/>
      <c r="G19" s="53"/>
      <c r="H19" s="136"/>
      <c r="I19" s="52"/>
      <c r="J19" s="52"/>
      <c r="K19" s="52"/>
      <c r="L19" s="52"/>
      <c r="M19" s="52"/>
      <c r="N19" s="53"/>
    </row>
    <row r="20" spans="1:14" x14ac:dyDescent="0.2">
      <c r="A20" s="101" t="s">
        <v>75</v>
      </c>
      <c r="B20" s="115" t="s">
        <v>165</v>
      </c>
      <c r="C20" s="98" t="s">
        <v>3</v>
      </c>
      <c r="D20" s="98" t="s">
        <v>2</v>
      </c>
      <c r="E20" s="98" t="s">
        <v>4</v>
      </c>
      <c r="F20" s="103" t="s">
        <v>111</v>
      </c>
      <c r="G20" s="98" t="s">
        <v>9</v>
      </c>
      <c r="H20" s="137" t="s">
        <v>78</v>
      </c>
      <c r="I20" s="101" t="s">
        <v>77</v>
      </c>
      <c r="J20" s="101" t="s">
        <v>76</v>
      </c>
      <c r="K20" s="101" t="s">
        <v>5</v>
      </c>
      <c r="L20" s="101" t="s">
        <v>6</v>
      </c>
      <c r="M20" s="101" t="s">
        <v>7</v>
      </c>
      <c r="N20" s="98" t="s">
        <v>164</v>
      </c>
    </row>
    <row r="21" spans="1:14" x14ac:dyDescent="0.2">
      <c r="A21" s="44">
        <v>1</v>
      </c>
      <c r="B21" s="117">
        <v>3604144</v>
      </c>
      <c r="C21" s="113" t="s">
        <v>258</v>
      </c>
      <c r="D21" s="113" t="s">
        <v>259</v>
      </c>
      <c r="E21" s="113" t="s">
        <v>213</v>
      </c>
      <c r="F21" s="113" t="s">
        <v>169</v>
      </c>
      <c r="G21" s="113">
        <v>1971</v>
      </c>
      <c r="H21" s="122" t="s">
        <v>248</v>
      </c>
      <c r="I21" s="114" t="s">
        <v>261</v>
      </c>
      <c r="J21" s="13">
        <v>2</v>
      </c>
      <c r="K21" s="13">
        <v>3</v>
      </c>
      <c r="L21" s="13" t="s">
        <v>1027</v>
      </c>
      <c r="M21" s="13">
        <v>1</v>
      </c>
      <c r="N21" s="27">
        <v>20</v>
      </c>
    </row>
    <row r="22" spans="1:14" x14ac:dyDescent="0.2">
      <c r="A22" s="44">
        <v>2</v>
      </c>
      <c r="B22" s="117">
        <v>3604585</v>
      </c>
      <c r="C22" s="113" t="s">
        <v>254</v>
      </c>
      <c r="D22" s="113" t="s">
        <v>186</v>
      </c>
      <c r="E22" s="113" t="s">
        <v>213</v>
      </c>
      <c r="F22" s="113" t="s">
        <v>169</v>
      </c>
      <c r="G22" s="113">
        <v>1971</v>
      </c>
      <c r="H22" s="122" t="s">
        <v>248</v>
      </c>
      <c r="I22" s="114" t="s">
        <v>187</v>
      </c>
      <c r="J22" s="13">
        <v>2</v>
      </c>
      <c r="K22" s="13">
        <v>5</v>
      </c>
      <c r="L22" s="13" t="s">
        <v>1028</v>
      </c>
      <c r="M22" s="13">
        <v>2</v>
      </c>
      <c r="N22" s="27">
        <v>18</v>
      </c>
    </row>
    <row r="23" spans="1:14" x14ac:dyDescent="0.2">
      <c r="A23" s="44">
        <v>3</v>
      </c>
      <c r="B23" s="117">
        <v>3605211</v>
      </c>
      <c r="C23" s="113" t="s">
        <v>249</v>
      </c>
      <c r="D23" s="113" t="s">
        <v>250</v>
      </c>
      <c r="E23" s="113" t="s">
        <v>251</v>
      </c>
      <c r="F23" s="113" t="s">
        <v>169</v>
      </c>
      <c r="G23" s="113">
        <v>1974</v>
      </c>
      <c r="H23" s="122" t="s">
        <v>248</v>
      </c>
      <c r="I23" s="114" t="s">
        <v>187</v>
      </c>
      <c r="J23" s="13">
        <v>1</v>
      </c>
      <c r="K23" s="13">
        <v>5</v>
      </c>
      <c r="L23" s="13" t="s">
        <v>1024</v>
      </c>
      <c r="M23" s="13">
        <v>2</v>
      </c>
      <c r="N23" s="27">
        <v>16</v>
      </c>
    </row>
    <row r="24" spans="1:14" x14ac:dyDescent="0.2">
      <c r="A24" s="44">
        <v>4</v>
      </c>
      <c r="B24" s="117">
        <v>3716603</v>
      </c>
      <c r="C24" s="113" t="s">
        <v>255</v>
      </c>
      <c r="D24" s="113" t="s">
        <v>253</v>
      </c>
      <c r="E24" s="113" t="s">
        <v>256</v>
      </c>
      <c r="F24" s="113" t="s">
        <v>257</v>
      </c>
      <c r="G24" s="113">
        <v>1971</v>
      </c>
      <c r="H24" s="122" t="s">
        <v>248</v>
      </c>
      <c r="I24" s="114" t="s">
        <v>260</v>
      </c>
      <c r="J24" s="13">
        <v>2</v>
      </c>
      <c r="K24" s="13">
        <v>4</v>
      </c>
      <c r="L24" s="13" t="s">
        <v>1029</v>
      </c>
      <c r="M24" s="13">
        <v>3</v>
      </c>
      <c r="N24" s="27">
        <v>15</v>
      </c>
    </row>
    <row r="25" spans="1:14" x14ac:dyDescent="0.2">
      <c r="A25" s="44">
        <v>5</v>
      </c>
      <c r="B25" s="117">
        <v>3604874</v>
      </c>
      <c r="C25" s="113" t="s">
        <v>241</v>
      </c>
      <c r="D25" s="113" t="s">
        <v>242</v>
      </c>
      <c r="E25" s="113" t="s">
        <v>216</v>
      </c>
      <c r="F25" s="113" t="s">
        <v>169</v>
      </c>
      <c r="G25" s="113">
        <v>1970</v>
      </c>
      <c r="H25" s="122" t="s">
        <v>248</v>
      </c>
      <c r="I25" s="114" t="s">
        <v>187</v>
      </c>
      <c r="J25" s="13">
        <v>1</v>
      </c>
      <c r="K25" s="13">
        <v>4</v>
      </c>
      <c r="L25" s="13" t="s">
        <v>1025</v>
      </c>
      <c r="M25" s="13">
        <v>3</v>
      </c>
      <c r="N25" s="27">
        <v>14</v>
      </c>
    </row>
    <row r="26" spans="1:14" x14ac:dyDescent="0.2">
      <c r="A26" s="44">
        <v>6</v>
      </c>
      <c r="B26" s="117">
        <v>3603245</v>
      </c>
      <c r="C26" s="113" t="s">
        <v>252</v>
      </c>
      <c r="D26" s="113" t="s">
        <v>253</v>
      </c>
      <c r="E26" s="113" t="s">
        <v>201</v>
      </c>
      <c r="F26" s="113" t="s">
        <v>169</v>
      </c>
      <c r="G26" s="113">
        <v>1976</v>
      </c>
      <c r="H26" s="122" t="s">
        <v>248</v>
      </c>
      <c r="I26" s="114" t="s">
        <v>187</v>
      </c>
      <c r="J26" s="13">
        <v>1</v>
      </c>
      <c r="K26" s="13">
        <v>2</v>
      </c>
      <c r="L26" s="13" t="s">
        <v>1026</v>
      </c>
      <c r="M26" s="13">
        <v>4</v>
      </c>
      <c r="N26" s="27">
        <v>13</v>
      </c>
    </row>
    <row r="27" spans="1:14" ht="18.75" x14ac:dyDescent="0.3">
      <c r="A27" s="212" t="s">
        <v>0</v>
      </c>
      <c r="B27" s="212"/>
      <c r="C27" s="212"/>
      <c r="D27" s="212"/>
      <c r="E27" s="43" t="s">
        <v>120</v>
      </c>
      <c r="F27" s="51"/>
      <c r="G27" s="51"/>
      <c r="H27" s="135"/>
      <c r="I27" s="51"/>
      <c r="J27" s="51"/>
      <c r="K27" s="51"/>
      <c r="L27" s="31"/>
      <c r="M27" s="31"/>
      <c r="N27" s="31"/>
    </row>
    <row r="28" spans="1:14" ht="18.75" x14ac:dyDescent="0.3">
      <c r="A28" s="212" t="s">
        <v>1</v>
      </c>
      <c r="B28" s="212"/>
      <c r="C28" s="212"/>
      <c r="D28" s="212"/>
      <c r="E28" s="43" t="s">
        <v>580</v>
      </c>
      <c r="F28" s="51"/>
      <c r="G28" s="51"/>
      <c r="H28" s="135"/>
      <c r="I28" s="51"/>
      <c r="J28" s="51"/>
      <c r="K28" s="51"/>
      <c r="L28" s="31"/>
      <c r="M28" s="31"/>
      <c r="N28" s="31"/>
    </row>
    <row r="29" spans="1:14" x14ac:dyDescent="0.2">
      <c r="A29" s="52"/>
      <c r="B29" s="116"/>
      <c r="C29" s="53"/>
      <c r="D29" s="53"/>
      <c r="E29" s="53"/>
      <c r="F29" s="53"/>
      <c r="G29" s="53"/>
      <c r="H29" s="136"/>
      <c r="I29" s="52"/>
      <c r="J29" s="52"/>
      <c r="K29" s="52"/>
      <c r="L29" s="52"/>
      <c r="M29" s="52"/>
      <c r="N29" s="53"/>
    </row>
    <row r="30" spans="1:14" x14ac:dyDescent="0.2">
      <c r="A30" s="101" t="s">
        <v>75</v>
      </c>
      <c r="B30" s="115" t="s">
        <v>165</v>
      </c>
      <c r="C30" s="98" t="s">
        <v>3</v>
      </c>
      <c r="D30" s="98" t="s">
        <v>2</v>
      </c>
      <c r="E30" s="98" t="s">
        <v>4</v>
      </c>
      <c r="F30" s="103" t="s">
        <v>111</v>
      </c>
      <c r="G30" s="98" t="s">
        <v>9</v>
      </c>
      <c r="H30" s="137" t="s">
        <v>78</v>
      </c>
      <c r="I30" s="101" t="s">
        <v>77</v>
      </c>
      <c r="J30" s="101" t="s">
        <v>76</v>
      </c>
      <c r="K30" s="101" t="s">
        <v>5</v>
      </c>
      <c r="L30" s="101" t="s">
        <v>6</v>
      </c>
      <c r="M30" s="101" t="s">
        <v>7</v>
      </c>
      <c r="N30" s="98" t="s">
        <v>164</v>
      </c>
    </row>
    <row r="31" spans="1:14" x14ac:dyDescent="0.2">
      <c r="A31" s="44"/>
      <c r="B31" s="117">
        <v>3602781</v>
      </c>
      <c r="C31" s="113" t="s">
        <v>581</v>
      </c>
      <c r="D31" s="113" t="s">
        <v>181</v>
      </c>
      <c r="E31" s="113" t="s">
        <v>343</v>
      </c>
      <c r="F31" s="113" t="s">
        <v>169</v>
      </c>
      <c r="G31" s="113">
        <v>2005</v>
      </c>
      <c r="H31" s="159" t="s">
        <v>580</v>
      </c>
      <c r="I31" s="114" t="s">
        <v>187</v>
      </c>
      <c r="J31" s="13">
        <v>1</v>
      </c>
      <c r="K31" s="13">
        <v>1</v>
      </c>
      <c r="L31" s="13" t="s">
        <v>1017</v>
      </c>
      <c r="M31" s="13">
        <v>1</v>
      </c>
      <c r="N31" s="27">
        <v>40</v>
      </c>
    </row>
    <row r="32" spans="1:14" x14ac:dyDescent="0.2">
      <c r="A32" s="13"/>
      <c r="B32" s="148">
        <v>3202428</v>
      </c>
      <c r="C32" s="141" t="s">
        <v>583</v>
      </c>
      <c r="D32" s="141" t="s">
        <v>584</v>
      </c>
      <c r="E32" s="141" t="s">
        <v>247</v>
      </c>
      <c r="F32" s="141" t="s">
        <v>173</v>
      </c>
      <c r="G32" s="141">
        <v>2005</v>
      </c>
      <c r="H32" s="160" t="s">
        <v>580</v>
      </c>
      <c r="I32" s="142" t="s">
        <v>585</v>
      </c>
      <c r="J32" s="13">
        <v>1</v>
      </c>
      <c r="K32" s="13">
        <v>3</v>
      </c>
      <c r="L32" s="13" t="s">
        <v>1018</v>
      </c>
      <c r="M32" s="13">
        <v>2</v>
      </c>
      <c r="N32" s="27">
        <v>38</v>
      </c>
    </row>
    <row r="33" spans="1:14" x14ac:dyDescent="0.2">
      <c r="A33" s="44"/>
      <c r="B33" s="148">
        <v>3202437</v>
      </c>
      <c r="C33" s="141" t="s">
        <v>586</v>
      </c>
      <c r="D33" s="141" t="s">
        <v>587</v>
      </c>
      <c r="E33" s="141" t="s">
        <v>247</v>
      </c>
      <c r="F33" s="141" t="s">
        <v>173</v>
      </c>
      <c r="G33" s="141">
        <v>2005</v>
      </c>
      <c r="H33" s="160" t="s">
        <v>580</v>
      </c>
      <c r="I33" s="142" t="s">
        <v>585</v>
      </c>
      <c r="J33" s="13">
        <v>1</v>
      </c>
      <c r="K33" s="13">
        <v>4</v>
      </c>
      <c r="L33" s="13" t="s">
        <v>1019</v>
      </c>
      <c r="M33" s="13">
        <v>3</v>
      </c>
      <c r="N33" s="27">
        <v>36</v>
      </c>
    </row>
    <row r="34" spans="1:14" x14ac:dyDescent="0.2">
      <c r="A34" s="44" t="s">
        <v>847</v>
      </c>
      <c r="B34" s="117">
        <v>3604823</v>
      </c>
      <c r="C34" s="113" t="s">
        <v>582</v>
      </c>
      <c r="D34" s="113" t="s">
        <v>203</v>
      </c>
      <c r="E34" s="113" t="s">
        <v>341</v>
      </c>
      <c r="F34" s="113" t="s">
        <v>169</v>
      </c>
      <c r="G34" s="113">
        <v>2006</v>
      </c>
      <c r="H34" s="159" t="s">
        <v>580</v>
      </c>
      <c r="I34" s="114" t="s">
        <v>187</v>
      </c>
      <c r="J34" s="13">
        <v>1</v>
      </c>
      <c r="K34" s="13">
        <v>2</v>
      </c>
      <c r="L34" s="13"/>
      <c r="M34" s="13" t="s">
        <v>847</v>
      </c>
      <c r="N34" s="27"/>
    </row>
    <row r="35" spans="1:14" x14ac:dyDescent="0.2">
      <c r="A35" s="44" t="s">
        <v>847</v>
      </c>
      <c r="B35" s="148">
        <v>3202545</v>
      </c>
      <c r="C35" s="141" t="s">
        <v>588</v>
      </c>
      <c r="D35" s="141" t="s">
        <v>589</v>
      </c>
      <c r="E35" s="141" t="s">
        <v>247</v>
      </c>
      <c r="F35" s="141" t="s">
        <v>173</v>
      </c>
      <c r="G35" s="141">
        <v>2005</v>
      </c>
      <c r="H35" s="160" t="s">
        <v>580</v>
      </c>
      <c r="I35" s="142" t="s">
        <v>585</v>
      </c>
      <c r="J35" s="13">
        <v>1</v>
      </c>
      <c r="K35" s="13">
        <v>5</v>
      </c>
      <c r="L35" s="13"/>
      <c r="M35" s="13" t="s">
        <v>847</v>
      </c>
      <c r="N35" s="27"/>
    </row>
    <row r="36" spans="1:14" ht="18.75" x14ac:dyDescent="0.3">
      <c r="A36" s="212" t="s">
        <v>0</v>
      </c>
      <c r="B36" s="212"/>
      <c r="C36" s="212"/>
      <c r="D36" s="212"/>
      <c r="E36" s="43" t="s">
        <v>120</v>
      </c>
      <c r="F36" s="51"/>
      <c r="G36" s="51"/>
      <c r="H36" s="135"/>
      <c r="I36" s="51"/>
      <c r="J36" s="51"/>
      <c r="K36" s="51"/>
      <c r="L36" s="31"/>
      <c r="M36" s="31"/>
      <c r="N36" s="31"/>
    </row>
    <row r="37" spans="1:14" ht="18.75" x14ac:dyDescent="0.3">
      <c r="A37" s="212" t="s">
        <v>1</v>
      </c>
      <c r="B37" s="212"/>
      <c r="C37" s="212"/>
      <c r="D37" s="212"/>
      <c r="E37" s="43" t="s">
        <v>611</v>
      </c>
      <c r="F37" s="51"/>
      <c r="G37" s="51"/>
      <c r="H37" s="135"/>
      <c r="I37" s="51"/>
      <c r="J37" s="51"/>
      <c r="K37" s="51"/>
      <c r="L37" s="31"/>
      <c r="M37" s="31"/>
      <c r="N37" s="31"/>
    </row>
    <row r="38" spans="1:14" x14ac:dyDescent="0.2">
      <c r="A38" s="52"/>
      <c r="B38" s="116"/>
      <c r="C38" s="53"/>
      <c r="D38" s="53"/>
      <c r="E38" s="53"/>
      <c r="F38" s="53"/>
      <c r="G38" s="53"/>
      <c r="H38" s="136"/>
      <c r="I38" s="52"/>
      <c r="J38" s="52"/>
      <c r="K38" s="52"/>
      <c r="L38" s="52"/>
      <c r="M38" s="52"/>
      <c r="N38" s="53"/>
    </row>
    <row r="39" spans="1:14" x14ac:dyDescent="0.2">
      <c r="A39" s="101" t="s">
        <v>75</v>
      </c>
      <c r="B39" s="115" t="s">
        <v>165</v>
      </c>
      <c r="C39" s="98" t="s">
        <v>3</v>
      </c>
      <c r="D39" s="98" t="s">
        <v>2</v>
      </c>
      <c r="E39" s="98" t="s">
        <v>4</v>
      </c>
      <c r="F39" s="103" t="s">
        <v>111</v>
      </c>
      <c r="G39" s="98" t="s">
        <v>9</v>
      </c>
      <c r="H39" s="137" t="s">
        <v>78</v>
      </c>
      <c r="I39" s="101" t="s">
        <v>77</v>
      </c>
      <c r="J39" s="101" t="s">
        <v>76</v>
      </c>
      <c r="K39" s="101" t="s">
        <v>5</v>
      </c>
      <c r="L39" s="101" t="s">
        <v>6</v>
      </c>
      <c r="M39" s="101" t="s">
        <v>7</v>
      </c>
      <c r="N39" s="98" t="s">
        <v>164</v>
      </c>
    </row>
    <row r="40" spans="1:14" x14ac:dyDescent="0.2">
      <c r="A40" s="44"/>
      <c r="B40" s="117">
        <v>3603016</v>
      </c>
      <c r="C40" s="113" t="s">
        <v>614</v>
      </c>
      <c r="D40" s="113" t="s">
        <v>192</v>
      </c>
      <c r="E40" s="113" t="s">
        <v>168</v>
      </c>
      <c r="F40" s="113" t="s">
        <v>169</v>
      </c>
      <c r="G40" s="113">
        <v>1992</v>
      </c>
      <c r="H40" s="113" t="s">
        <v>611</v>
      </c>
      <c r="I40" s="114" t="s">
        <v>615</v>
      </c>
      <c r="J40" s="13">
        <v>2</v>
      </c>
      <c r="K40" s="13">
        <v>4</v>
      </c>
      <c r="L40" s="13" t="s">
        <v>1021</v>
      </c>
      <c r="M40" s="13">
        <v>1</v>
      </c>
      <c r="N40" s="27">
        <v>40</v>
      </c>
    </row>
    <row r="41" spans="1:14" x14ac:dyDescent="0.2">
      <c r="A41" s="44"/>
      <c r="B41" s="148">
        <v>3201277</v>
      </c>
      <c r="C41" s="141" t="s">
        <v>616</v>
      </c>
      <c r="D41" s="141" t="s">
        <v>617</v>
      </c>
      <c r="E41" s="141" t="s">
        <v>195</v>
      </c>
      <c r="F41" s="141" t="s">
        <v>173</v>
      </c>
      <c r="G41" s="141">
        <v>1999</v>
      </c>
      <c r="H41" s="141" t="s">
        <v>611</v>
      </c>
      <c r="I41" s="142" t="s">
        <v>618</v>
      </c>
      <c r="J41" s="13">
        <v>2</v>
      </c>
      <c r="K41" s="13">
        <v>3</v>
      </c>
      <c r="L41" s="13" t="s">
        <v>1022</v>
      </c>
      <c r="M41" s="13">
        <v>2</v>
      </c>
      <c r="N41" s="27">
        <v>38</v>
      </c>
    </row>
    <row r="42" spans="1:14" x14ac:dyDescent="0.2">
      <c r="A42" s="44"/>
      <c r="B42" s="148">
        <v>3203463</v>
      </c>
      <c r="C42" s="141" t="s">
        <v>612</v>
      </c>
      <c r="D42" s="141" t="s">
        <v>203</v>
      </c>
      <c r="E42" s="141" t="s">
        <v>351</v>
      </c>
      <c r="F42" s="141" t="s">
        <v>173</v>
      </c>
      <c r="G42" s="141">
        <v>2004</v>
      </c>
      <c r="H42" s="141" t="s">
        <v>611</v>
      </c>
      <c r="I42" s="142" t="s">
        <v>613</v>
      </c>
      <c r="J42" s="13">
        <v>2</v>
      </c>
      <c r="K42" s="13">
        <v>5</v>
      </c>
      <c r="L42" s="13" t="s">
        <v>1023</v>
      </c>
      <c r="M42" s="13">
        <v>3</v>
      </c>
      <c r="N42" s="27">
        <v>36</v>
      </c>
    </row>
    <row r="43" spans="1:14" x14ac:dyDescent="0.2">
      <c r="A43" s="44" t="s">
        <v>1020</v>
      </c>
      <c r="B43" s="117">
        <v>3602825</v>
      </c>
      <c r="C43" s="113" t="s">
        <v>604</v>
      </c>
      <c r="D43" s="113" t="s">
        <v>510</v>
      </c>
      <c r="E43" s="113" t="s">
        <v>343</v>
      </c>
      <c r="F43" s="113" t="s">
        <v>169</v>
      </c>
      <c r="G43" s="113">
        <v>2003</v>
      </c>
      <c r="H43" s="113" t="s">
        <v>611</v>
      </c>
      <c r="I43" s="114" t="s">
        <v>187</v>
      </c>
      <c r="J43" s="13">
        <v>2</v>
      </c>
      <c r="K43" s="13">
        <v>2</v>
      </c>
      <c r="L43" s="13"/>
      <c r="M43" s="13" t="s">
        <v>1020</v>
      </c>
      <c r="N43" s="27"/>
    </row>
    <row r="44" spans="1:14" x14ac:dyDescent="0.2">
      <c r="N44" s="1"/>
    </row>
    <row r="45" spans="1:14" x14ac:dyDescent="0.2">
      <c r="N45" s="1"/>
    </row>
    <row r="46" spans="1:14" x14ac:dyDescent="0.2">
      <c r="N46" s="1"/>
    </row>
    <row r="47" spans="1:14" x14ac:dyDescent="0.2">
      <c r="N47" s="1"/>
    </row>
    <row r="48" spans="1:14" x14ac:dyDescent="0.2">
      <c r="N48" s="1"/>
    </row>
    <row r="49" spans="14:14" x14ac:dyDescent="0.2">
      <c r="N49" s="1"/>
    </row>
    <row r="50" spans="14:14" x14ac:dyDescent="0.2">
      <c r="N50" s="1"/>
    </row>
    <row r="51" spans="14:14" x14ac:dyDescent="0.2">
      <c r="N51" s="1"/>
    </row>
    <row r="52" spans="14:14" x14ac:dyDescent="0.2">
      <c r="N52" s="1"/>
    </row>
    <row r="53" spans="14:14" x14ac:dyDescent="0.2">
      <c r="N53" s="1"/>
    </row>
    <row r="54" spans="14:14" x14ac:dyDescent="0.2">
      <c r="N54" s="1"/>
    </row>
    <row r="55" spans="14:14" x14ac:dyDescent="0.2">
      <c r="N55" s="1"/>
    </row>
    <row r="56" spans="14:14" x14ac:dyDescent="0.2">
      <c r="N56" s="1"/>
    </row>
    <row r="57" spans="14:14" x14ac:dyDescent="0.2">
      <c r="N57" s="1"/>
    </row>
    <row r="58" spans="14:14" x14ac:dyDescent="0.2">
      <c r="N58" s="1"/>
    </row>
    <row r="59" spans="14:14" x14ac:dyDescent="0.2">
      <c r="N59" s="1"/>
    </row>
    <row r="60" spans="14:14" x14ac:dyDescent="0.2">
      <c r="N60" s="1"/>
    </row>
    <row r="61" spans="14:14" x14ac:dyDescent="0.2">
      <c r="N61" s="1"/>
    </row>
  </sheetData>
  <sheetProtection selectLockedCells="1" selectUnlockedCells="1"/>
  <autoFilter ref="A14:N14">
    <sortState ref="A15:N21">
      <sortCondition ref="L14"/>
    </sortState>
  </autoFilter>
  <sortState ref="A15:N22">
    <sortCondition ref="J15:J22"/>
    <sortCondition ref="M15:M22"/>
  </sortState>
  <mergeCells count="10">
    <mergeCell ref="A1:D1"/>
    <mergeCell ref="A2:D2"/>
    <mergeCell ref="A11:D11"/>
    <mergeCell ref="A12:D12"/>
    <mergeCell ref="A36:D36"/>
    <mergeCell ref="A27:D27"/>
    <mergeCell ref="A28:D28"/>
    <mergeCell ref="A17:D17"/>
    <mergeCell ref="A18:D18"/>
    <mergeCell ref="A37:D37"/>
  </mergeCells>
  <phoneticPr fontId="4" type="noConversion"/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51"/>
  <sheetViews>
    <sheetView zoomScaleNormal="100" zoomScaleSheetLayoutView="80" workbookViewId="0">
      <selection sqref="A1:N26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4.28515625" customWidth="1"/>
    <col min="4" max="4" width="12.7109375" customWidth="1"/>
    <col min="5" max="5" width="32.42578125" customWidth="1"/>
    <col min="6" max="6" width="6.85546875" style="1" customWidth="1"/>
    <col min="7" max="7" width="5.42578125" style="1" bestFit="1" customWidth="1"/>
    <col min="8" max="8" width="9.85546875" customWidth="1"/>
    <col min="9" max="9" width="9" style="1" customWidth="1"/>
    <col min="10" max="10" width="8.140625" style="1" bestFit="1" customWidth="1"/>
    <col min="11" max="11" width="10.140625" customWidth="1"/>
    <col min="12" max="12" width="6.28515625" style="1" customWidth="1"/>
    <col min="13" max="13" width="7.42578125" style="1" customWidth="1"/>
    <col min="14" max="14" width="6.7109375" style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122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 t="s">
        <v>575</v>
      </c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 t="s">
        <v>77</v>
      </c>
      <c r="J4" s="101" t="s">
        <v>76</v>
      </c>
      <c r="K4" s="101" t="s">
        <v>121</v>
      </c>
      <c r="L4" s="101" t="s">
        <v>7</v>
      </c>
      <c r="M4" s="101" t="s">
        <v>105</v>
      </c>
      <c r="N4" s="98" t="s">
        <v>164</v>
      </c>
    </row>
    <row r="5" spans="1:14" x14ac:dyDescent="0.2">
      <c r="A5" s="13">
        <v>1</v>
      </c>
      <c r="B5" s="117">
        <v>3605107</v>
      </c>
      <c r="C5" s="173" t="s">
        <v>571</v>
      </c>
      <c r="D5" s="173" t="s">
        <v>176</v>
      </c>
      <c r="E5" s="173" t="s">
        <v>177</v>
      </c>
      <c r="F5" s="173" t="s">
        <v>169</v>
      </c>
      <c r="G5" s="173">
        <v>2013</v>
      </c>
      <c r="H5" s="13" t="s">
        <v>575</v>
      </c>
      <c r="I5" s="13"/>
      <c r="J5" s="13">
        <v>2</v>
      </c>
      <c r="K5" s="13">
        <v>77</v>
      </c>
      <c r="L5" s="13"/>
      <c r="M5" s="13" t="s">
        <v>917</v>
      </c>
      <c r="N5" s="165">
        <v>40</v>
      </c>
    </row>
    <row r="6" spans="1:14" x14ac:dyDescent="0.2">
      <c r="A6" s="13">
        <v>2</v>
      </c>
      <c r="B6" s="148">
        <v>3201349</v>
      </c>
      <c r="C6" s="183" t="s">
        <v>573</v>
      </c>
      <c r="D6" s="183" t="s">
        <v>574</v>
      </c>
      <c r="E6" s="183" t="s">
        <v>198</v>
      </c>
      <c r="F6" s="183" t="s">
        <v>173</v>
      </c>
      <c r="G6" s="183">
        <v>2013</v>
      </c>
      <c r="H6" s="144" t="s">
        <v>575</v>
      </c>
      <c r="I6" s="13"/>
      <c r="J6" s="13">
        <v>1</v>
      </c>
      <c r="K6" s="13">
        <v>64</v>
      </c>
      <c r="L6" s="13"/>
      <c r="M6" s="13" t="s">
        <v>906</v>
      </c>
      <c r="N6" s="165">
        <v>38</v>
      </c>
    </row>
    <row r="7" spans="1:14" x14ac:dyDescent="0.2">
      <c r="A7" s="13">
        <v>3</v>
      </c>
      <c r="B7" s="117">
        <v>3605254</v>
      </c>
      <c r="C7" s="173" t="s">
        <v>423</v>
      </c>
      <c r="D7" s="173" t="s">
        <v>510</v>
      </c>
      <c r="E7" s="173" t="s">
        <v>219</v>
      </c>
      <c r="F7" s="173" t="s">
        <v>169</v>
      </c>
      <c r="G7" s="173">
        <v>2013</v>
      </c>
      <c r="H7" s="13" t="s">
        <v>575</v>
      </c>
      <c r="I7" s="13"/>
      <c r="J7" s="13">
        <v>2</v>
      </c>
      <c r="K7" s="13">
        <v>74</v>
      </c>
      <c r="L7" s="13"/>
      <c r="M7" s="13" t="s">
        <v>918</v>
      </c>
      <c r="N7" s="165">
        <v>36</v>
      </c>
    </row>
    <row r="8" spans="1:14" x14ac:dyDescent="0.2">
      <c r="A8" s="13">
        <v>4</v>
      </c>
      <c r="B8" s="117">
        <v>3604221</v>
      </c>
      <c r="C8" s="173" t="s">
        <v>564</v>
      </c>
      <c r="D8" s="173" t="s">
        <v>565</v>
      </c>
      <c r="E8" s="173" t="s">
        <v>213</v>
      </c>
      <c r="F8" s="173" t="s">
        <v>169</v>
      </c>
      <c r="G8" s="173">
        <v>2013</v>
      </c>
      <c r="H8" s="13" t="s">
        <v>575</v>
      </c>
      <c r="I8" s="13"/>
      <c r="J8" s="13">
        <v>2</v>
      </c>
      <c r="K8" s="13">
        <v>73</v>
      </c>
      <c r="L8" s="13"/>
      <c r="M8" s="13" t="s">
        <v>919</v>
      </c>
      <c r="N8" s="165">
        <v>34</v>
      </c>
    </row>
    <row r="9" spans="1:14" x14ac:dyDescent="0.2">
      <c r="A9" s="13">
        <v>5</v>
      </c>
      <c r="B9" s="117">
        <v>3109204</v>
      </c>
      <c r="C9" s="173" t="s">
        <v>561</v>
      </c>
      <c r="D9" s="173" t="s">
        <v>441</v>
      </c>
      <c r="E9" s="173" t="s">
        <v>209</v>
      </c>
      <c r="F9" s="173" t="s">
        <v>210</v>
      </c>
      <c r="G9" s="173">
        <v>2013</v>
      </c>
      <c r="H9" s="13" t="s">
        <v>575</v>
      </c>
      <c r="I9" s="13"/>
      <c r="J9" s="13">
        <v>2</v>
      </c>
      <c r="K9" s="13">
        <v>68</v>
      </c>
      <c r="L9" s="13"/>
      <c r="M9" s="13" t="s">
        <v>920</v>
      </c>
      <c r="N9" s="165">
        <v>32</v>
      </c>
    </row>
    <row r="10" spans="1:14" x14ac:dyDescent="0.2">
      <c r="A10" s="13">
        <v>6</v>
      </c>
      <c r="B10" s="117">
        <v>3604176</v>
      </c>
      <c r="C10" s="173" t="s">
        <v>553</v>
      </c>
      <c r="D10" s="173" t="s">
        <v>554</v>
      </c>
      <c r="E10" s="173" t="s">
        <v>213</v>
      </c>
      <c r="F10" s="173" t="s">
        <v>169</v>
      </c>
      <c r="G10" s="173">
        <v>2013</v>
      </c>
      <c r="H10" s="13" t="s">
        <v>575</v>
      </c>
      <c r="I10" s="13"/>
      <c r="J10" s="13">
        <v>1</v>
      </c>
      <c r="K10" s="13">
        <v>62</v>
      </c>
      <c r="L10" s="13"/>
      <c r="M10" s="13" t="s">
        <v>907</v>
      </c>
      <c r="N10" s="165">
        <v>30</v>
      </c>
    </row>
    <row r="11" spans="1:14" x14ac:dyDescent="0.2">
      <c r="A11" s="13">
        <v>7</v>
      </c>
      <c r="B11" s="117">
        <v>3109105</v>
      </c>
      <c r="C11" s="173" t="s">
        <v>453</v>
      </c>
      <c r="D11" s="173" t="s">
        <v>420</v>
      </c>
      <c r="E11" s="173" t="s">
        <v>209</v>
      </c>
      <c r="F11" s="173" t="s">
        <v>210</v>
      </c>
      <c r="G11" s="173">
        <v>2013</v>
      </c>
      <c r="H11" s="13" t="s">
        <v>575</v>
      </c>
      <c r="I11" s="13"/>
      <c r="J11" s="13">
        <v>1</v>
      </c>
      <c r="K11" s="13">
        <v>57</v>
      </c>
      <c r="L11" s="13"/>
      <c r="M11" s="13" t="s">
        <v>908</v>
      </c>
      <c r="N11" s="165">
        <v>28</v>
      </c>
    </row>
    <row r="12" spans="1:14" x14ac:dyDescent="0.2">
      <c r="A12" s="13">
        <v>8</v>
      </c>
      <c r="B12" s="148">
        <v>3202512</v>
      </c>
      <c r="C12" s="183" t="s">
        <v>562</v>
      </c>
      <c r="D12" s="183" t="s">
        <v>420</v>
      </c>
      <c r="E12" s="183" t="s">
        <v>551</v>
      </c>
      <c r="F12" s="183" t="s">
        <v>173</v>
      </c>
      <c r="G12" s="183">
        <v>2014</v>
      </c>
      <c r="H12" s="144" t="s">
        <v>575</v>
      </c>
      <c r="I12" s="13"/>
      <c r="J12" s="13">
        <v>2</v>
      </c>
      <c r="K12" s="13">
        <v>71</v>
      </c>
      <c r="L12" s="13"/>
      <c r="M12" s="13" t="s">
        <v>927</v>
      </c>
      <c r="N12" s="165">
        <v>26</v>
      </c>
    </row>
    <row r="13" spans="1:14" x14ac:dyDescent="0.2">
      <c r="A13" s="13">
        <v>9</v>
      </c>
      <c r="B13" s="148">
        <v>3202534</v>
      </c>
      <c r="C13" s="183" t="s">
        <v>549</v>
      </c>
      <c r="D13" s="183" t="s">
        <v>550</v>
      </c>
      <c r="E13" s="183" t="s">
        <v>551</v>
      </c>
      <c r="F13" s="183" t="s">
        <v>173</v>
      </c>
      <c r="G13" s="183">
        <v>2014</v>
      </c>
      <c r="H13" s="144" t="s">
        <v>575</v>
      </c>
      <c r="I13" s="13"/>
      <c r="J13" s="13">
        <v>1</v>
      </c>
      <c r="K13" s="13">
        <v>58</v>
      </c>
      <c r="L13" s="13"/>
      <c r="M13" s="13" t="s">
        <v>909</v>
      </c>
      <c r="N13" s="165">
        <v>24</v>
      </c>
    </row>
    <row r="14" spans="1:14" x14ac:dyDescent="0.2">
      <c r="A14" s="13">
        <v>10</v>
      </c>
      <c r="B14" s="148">
        <v>3201354</v>
      </c>
      <c r="C14" s="183" t="s">
        <v>419</v>
      </c>
      <c r="D14" s="183" t="s">
        <v>208</v>
      </c>
      <c r="E14" s="183" t="s">
        <v>198</v>
      </c>
      <c r="F14" s="183" t="s">
        <v>173</v>
      </c>
      <c r="G14" s="183">
        <v>2014</v>
      </c>
      <c r="H14" s="144" t="s">
        <v>575</v>
      </c>
      <c r="I14" s="13"/>
      <c r="J14" s="13">
        <v>2</v>
      </c>
      <c r="K14" s="13">
        <v>70</v>
      </c>
      <c r="L14" s="13"/>
      <c r="M14" s="13" t="s">
        <v>921</v>
      </c>
      <c r="N14" s="165">
        <v>22</v>
      </c>
    </row>
    <row r="15" spans="1:14" x14ac:dyDescent="0.2">
      <c r="A15" s="13">
        <v>11</v>
      </c>
      <c r="B15" s="117">
        <v>3508630</v>
      </c>
      <c r="C15" s="173" t="s">
        <v>572</v>
      </c>
      <c r="D15" s="173" t="s">
        <v>520</v>
      </c>
      <c r="E15" s="173" t="s">
        <v>568</v>
      </c>
      <c r="F15" s="173" t="s">
        <v>363</v>
      </c>
      <c r="G15" s="173">
        <v>2013</v>
      </c>
      <c r="H15" s="13" t="s">
        <v>575</v>
      </c>
      <c r="I15" s="13"/>
      <c r="J15" s="13">
        <v>1</v>
      </c>
      <c r="K15" s="13">
        <v>59</v>
      </c>
      <c r="L15" s="13"/>
      <c r="M15" s="13" t="s">
        <v>910</v>
      </c>
      <c r="N15" s="165">
        <v>20</v>
      </c>
    </row>
    <row r="16" spans="1:14" x14ac:dyDescent="0.2">
      <c r="A16" s="13">
        <v>12</v>
      </c>
      <c r="B16" s="148">
        <v>3202092</v>
      </c>
      <c r="C16" s="183" t="s">
        <v>559</v>
      </c>
      <c r="D16" s="183" t="s">
        <v>560</v>
      </c>
      <c r="E16" s="183" t="s">
        <v>551</v>
      </c>
      <c r="F16" s="183" t="s">
        <v>173</v>
      </c>
      <c r="G16" s="183">
        <v>2013</v>
      </c>
      <c r="H16" s="144" t="s">
        <v>575</v>
      </c>
      <c r="I16" s="13"/>
      <c r="J16" s="13">
        <v>1</v>
      </c>
      <c r="K16" s="13">
        <v>67</v>
      </c>
      <c r="L16" s="13"/>
      <c r="M16" s="13" t="s">
        <v>911</v>
      </c>
      <c r="N16" s="165">
        <v>19</v>
      </c>
    </row>
    <row r="17" spans="1:14" x14ac:dyDescent="0.2">
      <c r="A17" s="13">
        <v>13</v>
      </c>
      <c r="B17" s="148">
        <v>3201360</v>
      </c>
      <c r="C17" s="183" t="s">
        <v>569</v>
      </c>
      <c r="D17" s="183" t="s">
        <v>570</v>
      </c>
      <c r="E17" s="183" t="s">
        <v>198</v>
      </c>
      <c r="F17" s="183" t="s">
        <v>173</v>
      </c>
      <c r="G17" s="183">
        <v>2014</v>
      </c>
      <c r="H17" s="144" t="s">
        <v>575</v>
      </c>
      <c r="I17" s="13"/>
      <c r="J17" s="13">
        <v>2</v>
      </c>
      <c r="K17" s="13">
        <v>75</v>
      </c>
      <c r="L17" s="13"/>
      <c r="M17" s="13" t="s">
        <v>922</v>
      </c>
      <c r="N17" s="165">
        <v>18</v>
      </c>
    </row>
    <row r="18" spans="1:14" x14ac:dyDescent="0.2">
      <c r="A18" s="13">
        <v>14</v>
      </c>
      <c r="B18" s="117">
        <v>3605108</v>
      </c>
      <c r="C18" s="173" t="s">
        <v>571</v>
      </c>
      <c r="D18" s="173" t="s">
        <v>422</v>
      </c>
      <c r="E18" s="173" t="s">
        <v>177</v>
      </c>
      <c r="F18" s="173" t="s">
        <v>169</v>
      </c>
      <c r="G18" s="173">
        <v>2014</v>
      </c>
      <c r="H18" s="13" t="s">
        <v>575</v>
      </c>
      <c r="I18" s="13"/>
      <c r="J18" s="13">
        <v>2</v>
      </c>
      <c r="K18" s="13">
        <v>76</v>
      </c>
      <c r="L18" s="13"/>
      <c r="M18" s="13" t="s">
        <v>923</v>
      </c>
      <c r="N18" s="165">
        <v>17</v>
      </c>
    </row>
    <row r="19" spans="1:14" x14ac:dyDescent="0.2">
      <c r="A19" s="13">
        <v>15</v>
      </c>
      <c r="B19" s="148">
        <v>3201362</v>
      </c>
      <c r="C19" s="183" t="s">
        <v>450</v>
      </c>
      <c r="D19" s="183" t="s">
        <v>406</v>
      </c>
      <c r="E19" s="183" t="s">
        <v>198</v>
      </c>
      <c r="F19" s="183" t="s">
        <v>173</v>
      </c>
      <c r="G19" s="183">
        <v>2013</v>
      </c>
      <c r="H19" s="144" t="s">
        <v>575</v>
      </c>
      <c r="I19" s="13"/>
      <c r="J19" s="13">
        <v>2</v>
      </c>
      <c r="K19" s="13">
        <v>78</v>
      </c>
      <c r="L19" s="13"/>
      <c r="M19" s="13" t="s">
        <v>924</v>
      </c>
      <c r="N19" s="165">
        <v>16</v>
      </c>
    </row>
    <row r="20" spans="1:14" x14ac:dyDescent="0.2">
      <c r="A20" s="13">
        <v>16</v>
      </c>
      <c r="B20" s="117">
        <v>3508651</v>
      </c>
      <c r="C20" s="173" t="s">
        <v>567</v>
      </c>
      <c r="D20" s="173" t="s">
        <v>179</v>
      </c>
      <c r="E20" s="173" t="s">
        <v>568</v>
      </c>
      <c r="F20" s="173" t="s">
        <v>363</v>
      </c>
      <c r="G20" s="173">
        <v>2013</v>
      </c>
      <c r="H20" s="13" t="s">
        <v>575</v>
      </c>
      <c r="I20" s="13"/>
      <c r="J20" s="13">
        <v>2</v>
      </c>
      <c r="K20" s="13">
        <v>69</v>
      </c>
      <c r="L20" s="13"/>
      <c r="M20" s="13" t="s">
        <v>925</v>
      </c>
      <c r="N20" s="165">
        <v>15</v>
      </c>
    </row>
    <row r="21" spans="1:14" x14ac:dyDescent="0.2">
      <c r="A21" s="13">
        <v>17</v>
      </c>
      <c r="B21" s="148">
        <v>3201958</v>
      </c>
      <c r="C21" s="183" t="s">
        <v>558</v>
      </c>
      <c r="D21" s="183" t="s">
        <v>194</v>
      </c>
      <c r="E21" s="183" t="s">
        <v>235</v>
      </c>
      <c r="F21" s="183" t="s">
        <v>173</v>
      </c>
      <c r="G21" s="183">
        <v>2014</v>
      </c>
      <c r="H21" s="144" t="s">
        <v>575</v>
      </c>
      <c r="I21" s="13"/>
      <c r="J21" s="13">
        <v>1</v>
      </c>
      <c r="K21" s="13">
        <v>66</v>
      </c>
      <c r="L21" s="13"/>
      <c r="M21" s="13" t="s">
        <v>912</v>
      </c>
      <c r="N21" s="165">
        <v>14</v>
      </c>
    </row>
    <row r="22" spans="1:14" x14ac:dyDescent="0.2">
      <c r="A22" s="13">
        <v>18</v>
      </c>
      <c r="B22" s="148">
        <v>3201339</v>
      </c>
      <c r="C22" s="183" t="s">
        <v>566</v>
      </c>
      <c r="D22" s="183" t="s">
        <v>510</v>
      </c>
      <c r="E22" s="183" t="s">
        <v>198</v>
      </c>
      <c r="F22" s="183" t="s">
        <v>173</v>
      </c>
      <c r="G22" s="183">
        <v>2014</v>
      </c>
      <c r="H22" s="144" t="s">
        <v>575</v>
      </c>
      <c r="I22" s="13"/>
      <c r="J22" s="13">
        <v>1</v>
      </c>
      <c r="K22" s="13">
        <v>60</v>
      </c>
      <c r="L22" s="13"/>
      <c r="M22" s="13" t="s">
        <v>913</v>
      </c>
      <c r="N22" s="165">
        <v>13</v>
      </c>
    </row>
    <row r="23" spans="1:14" x14ac:dyDescent="0.2">
      <c r="A23" s="13">
        <v>19</v>
      </c>
      <c r="B23" s="148">
        <v>3202515</v>
      </c>
      <c r="C23" s="183" t="s">
        <v>563</v>
      </c>
      <c r="D23" s="183" t="s">
        <v>403</v>
      </c>
      <c r="E23" s="183" t="s">
        <v>551</v>
      </c>
      <c r="F23" s="183" t="s">
        <v>173</v>
      </c>
      <c r="G23" s="183">
        <v>2013</v>
      </c>
      <c r="H23" s="144" t="s">
        <v>575</v>
      </c>
      <c r="I23" s="13"/>
      <c r="J23" s="13">
        <v>2</v>
      </c>
      <c r="K23" s="13">
        <v>72</v>
      </c>
      <c r="L23" s="13"/>
      <c r="M23" s="13" t="s">
        <v>926</v>
      </c>
      <c r="N23" s="165">
        <v>12</v>
      </c>
    </row>
    <row r="24" spans="1:14" x14ac:dyDescent="0.2">
      <c r="A24" s="13">
        <v>20</v>
      </c>
      <c r="B24" s="148">
        <v>3201955</v>
      </c>
      <c r="C24" s="183" t="s">
        <v>552</v>
      </c>
      <c r="D24" s="183" t="s">
        <v>403</v>
      </c>
      <c r="E24" s="183" t="s">
        <v>235</v>
      </c>
      <c r="F24" s="183" t="s">
        <v>173</v>
      </c>
      <c r="G24" s="183">
        <v>2014</v>
      </c>
      <c r="H24" s="144" t="s">
        <v>575</v>
      </c>
      <c r="I24" s="13"/>
      <c r="J24" s="13">
        <v>1</v>
      </c>
      <c r="K24" s="13">
        <v>61</v>
      </c>
      <c r="L24" s="13"/>
      <c r="M24" s="13" t="s">
        <v>914</v>
      </c>
      <c r="N24" s="165">
        <v>11</v>
      </c>
    </row>
    <row r="25" spans="1:14" x14ac:dyDescent="0.2">
      <c r="A25" s="13">
        <v>21</v>
      </c>
      <c r="B25" s="148">
        <v>3202579</v>
      </c>
      <c r="C25" s="183" t="s">
        <v>411</v>
      </c>
      <c r="D25" s="183" t="s">
        <v>555</v>
      </c>
      <c r="E25" s="183" t="s">
        <v>235</v>
      </c>
      <c r="F25" s="183" t="s">
        <v>173</v>
      </c>
      <c r="G25" s="183">
        <v>2013</v>
      </c>
      <c r="H25" s="144" t="s">
        <v>575</v>
      </c>
      <c r="I25" s="13"/>
      <c r="J25" s="13">
        <v>1</v>
      </c>
      <c r="K25" s="13">
        <v>63</v>
      </c>
      <c r="L25" s="13"/>
      <c r="M25" s="13" t="s">
        <v>915</v>
      </c>
      <c r="N25" s="165">
        <v>10</v>
      </c>
    </row>
    <row r="26" spans="1:14" x14ac:dyDescent="0.2">
      <c r="A26" s="13">
        <v>22</v>
      </c>
      <c r="B26" s="117">
        <v>3108945</v>
      </c>
      <c r="C26" s="173" t="s">
        <v>556</v>
      </c>
      <c r="D26" s="173" t="s">
        <v>557</v>
      </c>
      <c r="E26" s="173" t="s">
        <v>209</v>
      </c>
      <c r="F26" s="173" t="s">
        <v>210</v>
      </c>
      <c r="G26" s="173">
        <v>2013</v>
      </c>
      <c r="H26" s="13" t="s">
        <v>575</v>
      </c>
      <c r="I26" s="13"/>
      <c r="J26" s="13">
        <v>1</v>
      </c>
      <c r="K26" s="13">
        <v>65</v>
      </c>
      <c r="L26" s="13"/>
      <c r="M26" s="13" t="s">
        <v>916</v>
      </c>
      <c r="N26" s="165">
        <v>9</v>
      </c>
    </row>
    <row r="27" spans="1:14" x14ac:dyDescent="0.2">
      <c r="A27" s="13"/>
      <c r="B27" s="148"/>
      <c r="C27" s="183"/>
      <c r="D27" s="183"/>
      <c r="E27" s="183"/>
      <c r="F27" s="183"/>
      <c r="G27" s="183"/>
      <c r="H27" s="144"/>
      <c r="I27" s="13"/>
      <c r="J27" s="13"/>
      <c r="K27" s="13"/>
      <c r="L27" s="13"/>
      <c r="M27" s="13"/>
      <c r="N27" s="13"/>
    </row>
    <row r="28" spans="1:14" x14ac:dyDescent="0.2">
      <c r="A28" s="13"/>
      <c r="B28" s="148"/>
      <c r="C28" s="183"/>
      <c r="D28" s="183"/>
      <c r="E28" s="183"/>
      <c r="F28" s="186"/>
      <c r="G28" s="186"/>
      <c r="H28" s="187"/>
      <c r="I28" s="52"/>
      <c r="J28" s="52"/>
      <c r="K28" s="52"/>
      <c r="L28" s="52"/>
      <c r="M28" s="52"/>
      <c r="N28" s="52"/>
    </row>
    <row r="29" spans="1:14" ht="18.75" x14ac:dyDescent="0.3">
      <c r="A29" s="212" t="s">
        <v>0</v>
      </c>
      <c r="B29" s="212"/>
      <c r="C29" s="212"/>
      <c r="D29" s="212"/>
      <c r="E29" s="43" t="s">
        <v>122</v>
      </c>
      <c r="F29" s="51"/>
      <c r="G29" s="51"/>
      <c r="H29" s="31"/>
      <c r="I29" s="51"/>
      <c r="J29" s="51"/>
      <c r="K29" s="51"/>
      <c r="L29" s="31"/>
      <c r="M29" s="31"/>
      <c r="N29" s="31"/>
    </row>
    <row r="30" spans="1:14" ht="18.75" x14ac:dyDescent="0.3">
      <c r="A30" s="212" t="s">
        <v>1</v>
      </c>
      <c r="B30" s="212"/>
      <c r="C30" s="212"/>
      <c r="D30" s="212"/>
      <c r="E30" s="43" t="s">
        <v>734</v>
      </c>
      <c r="F30" s="51"/>
      <c r="G30" s="51"/>
      <c r="H30" s="31"/>
      <c r="I30" s="51"/>
      <c r="J30" s="51"/>
      <c r="K30" s="51"/>
      <c r="L30" s="31"/>
      <c r="M30" s="31"/>
      <c r="N30" s="31"/>
    </row>
    <row r="31" spans="1:14" x14ac:dyDescent="0.2">
      <c r="A31" s="52"/>
      <c r="B31" s="116"/>
      <c r="C31" s="53"/>
      <c r="D31" s="53"/>
      <c r="E31" s="53"/>
      <c r="F31" s="53"/>
      <c r="G31" s="53"/>
      <c r="H31" s="53"/>
      <c r="I31" s="52"/>
      <c r="J31" s="52"/>
      <c r="K31" s="52"/>
      <c r="L31" s="52"/>
      <c r="M31" s="52"/>
      <c r="N31" s="53"/>
    </row>
    <row r="32" spans="1:14" x14ac:dyDescent="0.2">
      <c r="A32" s="101" t="s">
        <v>75</v>
      </c>
      <c r="B32" s="115" t="s">
        <v>165</v>
      </c>
      <c r="C32" s="98" t="s">
        <v>3</v>
      </c>
      <c r="D32" s="98" t="s">
        <v>2</v>
      </c>
      <c r="E32" s="98" t="s">
        <v>4</v>
      </c>
      <c r="F32" s="103" t="s">
        <v>111</v>
      </c>
      <c r="G32" s="98" t="s">
        <v>9</v>
      </c>
      <c r="H32" s="98" t="s">
        <v>78</v>
      </c>
      <c r="I32" s="101" t="s">
        <v>77</v>
      </c>
      <c r="J32" s="101" t="s">
        <v>76</v>
      </c>
      <c r="K32" s="101" t="s">
        <v>121</v>
      </c>
      <c r="L32" s="101" t="s">
        <v>6</v>
      </c>
      <c r="M32" s="101" t="s">
        <v>7</v>
      </c>
      <c r="N32" s="98" t="s">
        <v>164</v>
      </c>
    </row>
    <row r="33" spans="1:17" x14ac:dyDescent="0.2">
      <c r="A33" s="42">
        <v>1</v>
      </c>
      <c r="B33" s="148">
        <v>3202094</v>
      </c>
      <c r="C33" s="141" t="s">
        <v>726</v>
      </c>
      <c r="D33" s="141" t="s">
        <v>385</v>
      </c>
      <c r="E33" s="141" t="s">
        <v>551</v>
      </c>
      <c r="F33" s="141" t="s">
        <v>173</v>
      </c>
      <c r="G33" s="141">
        <v>2014</v>
      </c>
      <c r="H33" s="144" t="s">
        <v>734</v>
      </c>
      <c r="I33" s="42"/>
      <c r="J33" s="79">
        <v>2</v>
      </c>
      <c r="K33" s="17">
        <v>218</v>
      </c>
      <c r="L33" s="42" t="s">
        <v>937</v>
      </c>
      <c r="M33" s="42">
        <v>1</v>
      </c>
      <c r="N33" s="165">
        <v>40</v>
      </c>
    </row>
    <row r="34" spans="1:17" x14ac:dyDescent="0.2">
      <c r="A34" s="42">
        <v>2</v>
      </c>
      <c r="B34" s="117">
        <v>3109233</v>
      </c>
      <c r="C34" s="113" t="s">
        <v>729</v>
      </c>
      <c r="D34" s="113" t="s">
        <v>313</v>
      </c>
      <c r="E34" s="113" t="s">
        <v>209</v>
      </c>
      <c r="F34" s="113" t="s">
        <v>210</v>
      </c>
      <c r="G34" s="113">
        <v>2013</v>
      </c>
      <c r="H34" s="27" t="s">
        <v>734</v>
      </c>
      <c r="I34" s="42"/>
      <c r="J34" s="79">
        <v>2</v>
      </c>
      <c r="K34" s="17">
        <v>221</v>
      </c>
      <c r="L34" s="42" t="s">
        <v>938</v>
      </c>
      <c r="M34" s="42">
        <v>2</v>
      </c>
      <c r="N34" s="165">
        <v>38</v>
      </c>
    </row>
    <row r="35" spans="1:17" x14ac:dyDescent="0.2">
      <c r="A35" s="42">
        <v>3</v>
      </c>
      <c r="B35" s="117">
        <v>3201667</v>
      </c>
      <c r="C35" s="113" t="s">
        <v>452</v>
      </c>
      <c r="D35" s="113" t="s">
        <v>282</v>
      </c>
      <c r="E35" s="113" t="s">
        <v>247</v>
      </c>
      <c r="F35" s="113" t="s">
        <v>173</v>
      </c>
      <c r="G35" s="113">
        <v>2014</v>
      </c>
      <c r="H35" s="27" t="s">
        <v>734</v>
      </c>
      <c r="I35" s="42"/>
      <c r="J35" s="42">
        <v>1</v>
      </c>
      <c r="K35" s="17">
        <v>206</v>
      </c>
      <c r="L35" s="42" t="s">
        <v>928</v>
      </c>
      <c r="M35" s="42">
        <v>3</v>
      </c>
      <c r="N35" s="165">
        <v>36</v>
      </c>
    </row>
    <row r="36" spans="1:17" x14ac:dyDescent="0.2">
      <c r="A36" s="42">
        <v>4</v>
      </c>
      <c r="B36" s="148">
        <v>3201801</v>
      </c>
      <c r="C36" s="141" t="s">
        <v>735</v>
      </c>
      <c r="D36" s="141" t="s">
        <v>706</v>
      </c>
      <c r="E36" s="141" t="s">
        <v>224</v>
      </c>
      <c r="F36" s="141" t="s">
        <v>173</v>
      </c>
      <c r="G36" s="141">
        <v>2013</v>
      </c>
      <c r="H36" s="144" t="s">
        <v>734</v>
      </c>
      <c r="I36" s="13"/>
      <c r="J36" s="42">
        <v>1</v>
      </c>
      <c r="K36" s="17">
        <v>213</v>
      </c>
      <c r="L36" s="42" t="s">
        <v>929</v>
      </c>
      <c r="M36" s="42">
        <v>4</v>
      </c>
      <c r="N36" s="165">
        <v>34</v>
      </c>
    </row>
    <row r="37" spans="1:17" x14ac:dyDescent="0.2">
      <c r="A37" s="42">
        <v>5</v>
      </c>
      <c r="B37" s="117">
        <v>3109045</v>
      </c>
      <c r="C37" s="113" t="s">
        <v>719</v>
      </c>
      <c r="D37" s="113" t="s">
        <v>313</v>
      </c>
      <c r="E37" s="113" t="s">
        <v>209</v>
      </c>
      <c r="F37" s="113" t="s">
        <v>210</v>
      </c>
      <c r="G37" s="113">
        <v>2014</v>
      </c>
      <c r="H37" s="27" t="s">
        <v>734</v>
      </c>
      <c r="I37" s="13"/>
      <c r="J37" s="42">
        <v>1</v>
      </c>
      <c r="K37" s="17">
        <v>211</v>
      </c>
      <c r="L37" s="42" t="s">
        <v>930</v>
      </c>
      <c r="M37" s="42">
        <v>5</v>
      </c>
      <c r="N37" s="165">
        <v>32</v>
      </c>
    </row>
    <row r="38" spans="1:17" x14ac:dyDescent="0.2">
      <c r="A38" s="42">
        <v>6</v>
      </c>
      <c r="B38" s="117">
        <v>3202399</v>
      </c>
      <c r="C38" s="113" t="s">
        <v>715</v>
      </c>
      <c r="D38" s="113" t="s">
        <v>291</v>
      </c>
      <c r="E38" s="113" t="s">
        <v>247</v>
      </c>
      <c r="F38" s="113" t="s">
        <v>173</v>
      </c>
      <c r="G38" s="113">
        <v>2013</v>
      </c>
      <c r="H38" s="27" t="s">
        <v>734</v>
      </c>
      <c r="I38" s="42"/>
      <c r="J38" s="42">
        <v>1</v>
      </c>
      <c r="K38" s="17">
        <v>207</v>
      </c>
      <c r="L38" s="42" t="s">
        <v>936</v>
      </c>
      <c r="M38" s="42">
        <v>6</v>
      </c>
      <c r="N38" s="165">
        <v>30</v>
      </c>
    </row>
    <row r="39" spans="1:17" x14ac:dyDescent="0.2">
      <c r="A39" s="42">
        <v>7</v>
      </c>
      <c r="B39" s="117">
        <v>3109130</v>
      </c>
      <c r="C39" s="113" t="s">
        <v>720</v>
      </c>
      <c r="D39" s="113" t="s">
        <v>641</v>
      </c>
      <c r="E39" s="113" t="s">
        <v>209</v>
      </c>
      <c r="F39" s="113" t="s">
        <v>210</v>
      </c>
      <c r="G39" s="113">
        <v>2013</v>
      </c>
      <c r="H39" s="27" t="s">
        <v>734</v>
      </c>
      <c r="I39" s="39"/>
      <c r="J39" s="42">
        <v>1</v>
      </c>
      <c r="K39" s="17">
        <v>214</v>
      </c>
      <c r="L39" s="42" t="s">
        <v>931</v>
      </c>
      <c r="M39" s="42">
        <v>7</v>
      </c>
      <c r="N39" s="165">
        <v>28</v>
      </c>
      <c r="O39" s="164"/>
      <c r="P39" s="164"/>
      <c r="Q39" s="164"/>
    </row>
    <row r="40" spans="1:17" x14ac:dyDescent="0.2">
      <c r="A40" s="42">
        <v>8</v>
      </c>
      <c r="B40" s="117">
        <v>3605521</v>
      </c>
      <c r="C40" s="113" t="s">
        <v>521</v>
      </c>
      <c r="D40" s="113" t="s">
        <v>718</v>
      </c>
      <c r="E40" s="113" t="s">
        <v>177</v>
      </c>
      <c r="F40" s="113" t="s">
        <v>169</v>
      </c>
      <c r="G40" s="113">
        <v>2014</v>
      </c>
      <c r="H40" s="27" t="s">
        <v>734</v>
      </c>
      <c r="I40" s="42"/>
      <c r="J40" s="42">
        <v>1</v>
      </c>
      <c r="K40" s="17">
        <v>210</v>
      </c>
      <c r="L40" s="42" t="s">
        <v>932</v>
      </c>
      <c r="M40" s="42">
        <v>8</v>
      </c>
      <c r="N40" s="165">
        <v>26</v>
      </c>
    </row>
    <row r="41" spans="1:17" x14ac:dyDescent="0.2">
      <c r="A41" s="42">
        <v>9</v>
      </c>
      <c r="B41" s="117">
        <v>3603823</v>
      </c>
      <c r="C41" s="113" t="s">
        <v>716</v>
      </c>
      <c r="D41" s="113" t="s">
        <v>326</v>
      </c>
      <c r="E41" s="113" t="s">
        <v>201</v>
      </c>
      <c r="F41" s="113" t="s">
        <v>169</v>
      </c>
      <c r="G41" s="113">
        <v>2013</v>
      </c>
      <c r="H41" s="27" t="s">
        <v>734</v>
      </c>
      <c r="I41" s="13"/>
      <c r="J41" s="42">
        <v>1</v>
      </c>
      <c r="K41" s="17">
        <v>208</v>
      </c>
      <c r="L41" s="42" t="s">
        <v>933</v>
      </c>
      <c r="M41" s="42">
        <v>9</v>
      </c>
      <c r="N41" s="165">
        <v>24</v>
      </c>
    </row>
    <row r="42" spans="1:17" x14ac:dyDescent="0.2">
      <c r="A42" s="42">
        <v>10</v>
      </c>
      <c r="B42" s="117">
        <v>3606149</v>
      </c>
      <c r="C42" s="113" t="s">
        <v>724</v>
      </c>
      <c r="D42" s="113" t="s">
        <v>309</v>
      </c>
      <c r="E42" s="113" t="s">
        <v>216</v>
      </c>
      <c r="F42" s="113" t="s">
        <v>169</v>
      </c>
      <c r="G42" s="113">
        <v>2013</v>
      </c>
      <c r="H42" s="27" t="s">
        <v>734</v>
      </c>
      <c r="I42" s="42"/>
      <c r="J42" s="79">
        <v>2</v>
      </c>
      <c r="K42" s="17">
        <v>217</v>
      </c>
      <c r="L42" s="42" t="s">
        <v>939</v>
      </c>
      <c r="M42" s="42">
        <v>10</v>
      </c>
      <c r="N42" s="165">
        <v>22</v>
      </c>
      <c r="Q42">
        <v>5</v>
      </c>
    </row>
    <row r="43" spans="1:17" x14ac:dyDescent="0.2">
      <c r="A43" s="42">
        <v>11</v>
      </c>
      <c r="B43" s="148">
        <v>3202160</v>
      </c>
      <c r="C43" s="141" t="s">
        <v>722</v>
      </c>
      <c r="D43" s="141" t="s">
        <v>723</v>
      </c>
      <c r="E43" s="141" t="s">
        <v>551</v>
      </c>
      <c r="F43" s="141" t="s">
        <v>173</v>
      </c>
      <c r="G43" s="141">
        <v>2014</v>
      </c>
      <c r="H43" s="144" t="s">
        <v>734</v>
      </c>
      <c r="I43" s="42"/>
      <c r="J43" s="79">
        <v>2</v>
      </c>
      <c r="K43" s="17">
        <v>216</v>
      </c>
      <c r="L43" s="42" t="s">
        <v>940</v>
      </c>
      <c r="M43" s="42">
        <v>11</v>
      </c>
      <c r="N43" s="165">
        <v>20</v>
      </c>
    </row>
    <row r="44" spans="1:17" x14ac:dyDescent="0.2">
      <c r="A44" s="42">
        <v>12</v>
      </c>
      <c r="B44" s="117">
        <v>3202480</v>
      </c>
      <c r="C44" s="113" t="s">
        <v>290</v>
      </c>
      <c r="D44" s="113" t="s">
        <v>733</v>
      </c>
      <c r="E44" s="113" t="s">
        <v>247</v>
      </c>
      <c r="F44" s="113" t="s">
        <v>173</v>
      </c>
      <c r="G44" s="113">
        <v>2014</v>
      </c>
      <c r="H44" s="27" t="s">
        <v>734</v>
      </c>
      <c r="I44" s="42"/>
      <c r="J44" s="79">
        <v>2</v>
      </c>
      <c r="K44" s="17">
        <v>224</v>
      </c>
      <c r="L44" s="42" t="s">
        <v>941</v>
      </c>
      <c r="M44" s="42">
        <v>12</v>
      </c>
      <c r="N44" s="165">
        <v>19</v>
      </c>
    </row>
    <row r="45" spans="1:17" x14ac:dyDescent="0.2">
      <c r="A45" s="42">
        <v>13</v>
      </c>
      <c r="B45" s="148">
        <v>3202161</v>
      </c>
      <c r="C45" s="141" t="s">
        <v>732</v>
      </c>
      <c r="D45" s="141" t="s">
        <v>322</v>
      </c>
      <c r="E45" s="141" t="s">
        <v>551</v>
      </c>
      <c r="F45" s="141" t="s">
        <v>173</v>
      </c>
      <c r="G45" s="141">
        <v>2013</v>
      </c>
      <c r="H45" s="144" t="s">
        <v>734</v>
      </c>
      <c r="I45" s="42"/>
      <c r="J45" s="79">
        <v>2</v>
      </c>
      <c r="K45" s="17">
        <v>223</v>
      </c>
      <c r="L45" s="42" t="s">
        <v>942</v>
      </c>
      <c r="M45" s="42">
        <v>13</v>
      </c>
      <c r="N45" s="165">
        <v>18</v>
      </c>
    </row>
    <row r="46" spans="1:17" x14ac:dyDescent="0.2">
      <c r="A46" s="42">
        <v>14</v>
      </c>
      <c r="B46" s="117">
        <v>3605102</v>
      </c>
      <c r="C46" s="113" t="s">
        <v>386</v>
      </c>
      <c r="D46" s="113" t="s">
        <v>322</v>
      </c>
      <c r="E46" s="113" t="s">
        <v>177</v>
      </c>
      <c r="F46" s="113" t="s">
        <v>169</v>
      </c>
      <c r="G46" s="113">
        <v>2014</v>
      </c>
      <c r="H46" s="27" t="s">
        <v>734</v>
      </c>
      <c r="I46" s="42"/>
      <c r="J46" s="79">
        <v>2</v>
      </c>
      <c r="K46" s="17">
        <v>220</v>
      </c>
      <c r="L46" s="42" t="s">
        <v>943</v>
      </c>
      <c r="M46" s="42">
        <v>14</v>
      </c>
      <c r="N46" s="165">
        <v>17</v>
      </c>
    </row>
    <row r="47" spans="1:17" x14ac:dyDescent="0.2">
      <c r="A47" s="42">
        <v>15</v>
      </c>
      <c r="B47" s="148">
        <v>3201965</v>
      </c>
      <c r="C47" s="141" t="s">
        <v>717</v>
      </c>
      <c r="D47" s="141" t="s">
        <v>600</v>
      </c>
      <c r="E47" s="141" t="s">
        <v>195</v>
      </c>
      <c r="F47" s="141" t="s">
        <v>173</v>
      </c>
      <c r="G47" s="141">
        <v>2014</v>
      </c>
      <c r="H47" s="144" t="s">
        <v>734</v>
      </c>
      <c r="I47" s="13"/>
      <c r="J47" s="42">
        <v>1</v>
      </c>
      <c r="K47" s="17">
        <v>209</v>
      </c>
      <c r="L47" s="42" t="s">
        <v>934</v>
      </c>
      <c r="M47" s="42">
        <v>15</v>
      </c>
      <c r="N47" s="165">
        <v>16</v>
      </c>
    </row>
    <row r="48" spans="1:17" x14ac:dyDescent="0.2">
      <c r="A48" s="42">
        <v>16</v>
      </c>
      <c r="B48" s="148">
        <v>3201513</v>
      </c>
      <c r="C48" s="141" t="s">
        <v>665</v>
      </c>
      <c r="D48" s="141" t="s">
        <v>794</v>
      </c>
      <c r="E48" s="141" t="s">
        <v>599</v>
      </c>
      <c r="F48" s="141" t="s">
        <v>173</v>
      </c>
      <c r="G48" s="141">
        <v>2014</v>
      </c>
      <c r="H48" s="144" t="s">
        <v>734</v>
      </c>
      <c r="I48" s="162"/>
      <c r="J48" s="162">
        <v>1</v>
      </c>
      <c r="K48" s="163">
        <v>212</v>
      </c>
      <c r="L48" s="42" t="s">
        <v>935</v>
      </c>
      <c r="M48" s="42">
        <v>16</v>
      </c>
      <c r="N48" s="165">
        <v>15</v>
      </c>
    </row>
    <row r="49" spans="1:14" x14ac:dyDescent="0.2">
      <c r="A49" s="42">
        <v>17</v>
      </c>
      <c r="B49" s="148">
        <v>3202350</v>
      </c>
      <c r="C49" s="141" t="s">
        <v>730</v>
      </c>
      <c r="D49" s="141" t="s">
        <v>731</v>
      </c>
      <c r="E49" s="141" t="s">
        <v>391</v>
      </c>
      <c r="F49" s="141" t="s">
        <v>173</v>
      </c>
      <c r="G49" s="141">
        <v>2013</v>
      </c>
      <c r="H49" s="144" t="s">
        <v>734</v>
      </c>
      <c r="I49" s="42"/>
      <c r="J49" s="79">
        <v>2</v>
      </c>
      <c r="K49" s="17">
        <v>222</v>
      </c>
      <c r="L49" s="42" t="s">
        <v>944</v>
      </c>
      <c r="M49" s="42">
        <v>17</v>
      </c>
      <c r="N49" s="165">
        <v>14</v>
      </c>
    </row>
    <row r="50" spans="1:14" x14ac:dyDescent="0.2">
      <c r="A50" s="42">
        <v>18</v>
      </c>
      <c r="B50" s="148">
        <v>3202095</v>
      </c>
      <c r="C50" s="141" t="s">
        <v>727</v>
      </c>
      <c r="D50" s="141" t="s">
        <v>728</v>
      </c>
      <c r="E50" s="141" t="s">
        <v>551</v>
      </c>
      <c r="F50" s="141" t="s">
        <v>173</v>
      </c>
      <c r="G50" s="141">
        <v>2014</v>
      </c>
      <c r="H50" s="144" t="s">
        <v>734</v>
      </c>
      <c r="I50" s="42"/>
      <c r="J50" s="79">
        <v>2</v>
      </c>
      <c r="K50" s="17">
        <v>219</v>
      </c>
      <c r="L50" s="42" t="s">
        <v>945</v>
      </c>
      <c r="M50" s="42">
        <v>18</v>
      </c>
      <c r="N50" s="165">
        <v>13</v>
      </c>
    </row>
    <row r="51" spans="1:14" x14ac:dyDescent="0.2">
      <c r="A51" s="42">
        <v>19</v>
      </c>
      <c r="B51" s="117">
        <v>3112882</v>
      </c>
      <c r="C51" s="113" t="s">
        <v>721</v>
      </c>
      <c r="D51" s="113" t="s">
        <v>340</v>
      </c>
      <c r="E51" s="113" t="s">
        <v>209</v>
      </c>
      <c r="F51" s="113" t="s">
        <v>210</v>
      </c>
      <c r="G51" s="113">
        <v>2014</v>
      </c>
      <c r="H51" s="27" t="s">
        <v>734</v>
      </c>
      <c r="I51" s="42"/>
      <c r="J51" s="79">
        <v>2</v>
      </c>
      <c r="K51" s="17">
        <v>215</v>
      </c>
      <c r="L51" s="42" t="s">
        <v>946</v>
      </c>
      <c r="M51" s="42">
        <v>19</v>
      </c>
      <c r="N51" s="165">
        <v>12</v>
      </c>
    </row>
  </sheetData>
  <sheetProtection selectLockedCells="1" selectUnlockedCells="1"/>
  <autoFilter ref="A32:N32">
    <sortState ref="A31:N49">
      <sortCondition ref="L30"/>
    </sortState>
  </autoFilter>
  <sortState ref="A5:N27">
    <sortCondition ref="M5:M27"/>
  </sortState>
  <mergeCells count="4">
    <mergeCell ref="A1:D1"/>
    <mergeCell ref="A2:D2"/>
    <mergeCell ref="A29:D29"/>
    <mergeCell ref="A30:D30"/>
  </mergeCells>
  <phoneticPr fontId="4" type="noConversion"/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"/>
  <sheetViews>
    <sheetView zoomScaleNormal="100" workbookViewId="0">
      <selection sqref="A1:N16"/>
    </sheetView>
  </sheetViews>
  <sheetFormatPr defaultColWidth="11.5703125" defaultRowHeight="12.75" x14ac:dyDescent="0.2"/>
  <cols>
    <col min="1" max="1" width="4.85546875" style="1" customWidth="1"/>
    <col min="2" max="2" width="9.85546875" style="23" bestFit="1" customWidth="1"/>
    <col min="3" max="3" width="16.42578125" customWidth="1"/>
    <col min="4" max="4" width="17.28515625" customWidth="1"/>
    <col min="5" max="5" width="22.28515625" style="9" bestFit="1" customWidth="1"/>
    <col min="6" max="6" width="6.85546875" style="1" customWidth="1"/>
    <col min="7" max="7" width="5.42578125" style="1" bestFit="1" customWidth="1"/>
    <col min="8" max="8" width="9.85546875" style="1" customWidth="1"/>
    <col min="9" max="9" width="9" style="1" hidden="1" customWidth="1"/>
    <col min="10" max="10" width="5.85546875" hidden="1" customWidth="1"/>
    <col min="11" max="11" width="10.140625" customWidth="1"/>
    <col min="12" max="12" width="6.28515625" customWidth="1"/>
    <col min="13" max="13" width="5.140625" customWidth="1"/>
    <col min="14" max="14" width="6.7109375" style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123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 t="s">
        <v>163</v>
      </c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 t="s">
        <v>77</v>
      </c>
      <c r="J4" s="101" t="s">
        <v>76</v>
      </c>
      <c r="K4" s="101" t="s">
        <v>121</v>
      </c>
      <c r="L4" s="101" t="s">
        <v>6</v>
      </c>
      <c r="M4" s="101" t="s">
        <v>7</v>
      </c>
      <c r="N4" s="98" t="s">
        <v>164</v>
      </c>
    </row>
    <row r="5" spans="1:14" x14ac:dyDescent="0.2">
      <c r="A5" s="44">
        <v>1</v>
      </c>
      <c r="B5" s="148">
        <v>3201854</v>
      </c>
      <c r="C5" s="141" t="s">
        <v>294</v>
      </c>
      <c r="D5" s="141" t="s">
        <v>295</v>
      </c>
      <c r="E5" s="141" t="s">
        <v>224</v>
      </c>
      <c r="F5" s="141" t="s">
        <v>173</v>
      </c>
      <c r="G5" s="141">
        <v>1964</v>
      </c>
      <c r="H5" s="145" t="s">
        <v>163</v>
      </c>
      <c r="I5" s="13"/>
      <c r="J5" s="13"/>
      <c r="K5" s="13">
        <v>226</v>
      </c>
      <c r="L5" s="13" t="s">
        <v>898</v>
      </c>
      <c r="M5" s="13">
        <v>1</v>
      </c>
      <c r="N5" s="27">
        <v>20</v>
      </c>
    </row>
    <row r="6" spans="1:14" x14ac:dyDescent="0.2">
      <c r="A6" s="44">
        <v>2</v>
      </c>
      <c r="B6" s="148">
        <v>3201786</v>
      </c>
      <c r="C6" s="141" t="s">
        <v>292</v>
      </c>
      <c r="D6" s="141" t="s">
        <v>293</v>
      </c>
      <c r="E6" s="141" t="s">
        <v>224</v>
      </c>
      <c r="F6" s="141" t="s">
        <v>173</v>
      </c>
      <c r="G6" s="141">
        <v>1964</v>
      </c>
      <c r="H6" s="145" t="s">
        <v>163</v>
      </c>
      <c r="I6" s="13"/>
      <c r="J6" s="13"/>
      <c r="K6" s="13">
        <v>225</v>
      </c>
      <c r="L6" s="13" t="s">
        <v>899</v>
      </c>
      <c r="M6" s="13">
        <v>2</v>
      </c>
      <c r="N6" s="27">
        <v>18</v>
      </c>
    </row>
    <row r="7" spans="1:14" x14ac:dyDescent="0.2">
      <c r="A7" s="44">
        <v>3</v>
      </c>
      <c r="B7" s="148">
        <v>3201961</v>
      </c>
      <c r="C7" s="141" t="s">
        <v>286</v>
      </c>
      <c r="D7" s="141" t="s">
        <v>287</v>
      </c>
      <c r="E7" s="141" t="s">
        <v>235</v>
      </c>
      <c r="F7" s="141" t="s">
        <v>173</v>
      </c>
      <c r="G7" s="141">
        <v>1967</v>
      </c>
      <c r="H7" s="145" t="s">
        <v>163</v>
      </c>
      <c r="I7" s="13"/>
      <c r="J7" s="13"/>
      <c r="K7" s="13">
        <v>228</v>
      </c>
      <c r="L7" s="13" t="s">
        <v>900</v>
      </c>
      <c r="M7" s="13">
        <v>3</v>
      </c>
      <c r="N7" s="27">
        <v>16</v>
      </c>
    </row>
    <row r="8" spans="1:14" x14ac:dyDescent="0.2">
      <c r="A8" s="44">
        <v>4</v>
      </c>
      <c r="B8" s="117">
        <v>3600659</v>
      </c>
      <c r="C8" s="113" t="s">
        <v>296</v>
      </c>
      <c r="D8" s="113" t="s">
        <v>297</v>
      </c>
      <c r="E8" s="113" t="s">
        <v>251</v>
      </c>
      <c r="F8" s="113" t="s">
        <v>169</v>
      </c>
      <c r="G8" s="113">
        <v>1964</v>
      </c>
      <c r="H8" s="119" t="s">
        <v>163</v>
      </c>
      <c r="I8" s="13"/>
      <c r="J8" s="13"/>
      <c r="K8" s="13">
        <v>229</v>
      </c>
      <c r="L8" s="13" t="s">
        <v>903</v>
      </c>
      <c r="M8" s="13">
        <v>4</v>
      </c>
      <c r="N8" s="27">
        <v>15</v>
      </c>
    </row>
    <row r="9" spans="1:14" x14ac:dyDescent="0.2">
      <c r="A9" s="44">
        <v>5</v>
      </c>
      <c r="B9" s="117">
        <v>3604030</v>
      </c>
      <c r="C9" s="113" t="s">
        <v>180</v>
      </c>
      <c r="D9" s="113" t="s">
        <v>285</v>
      </c>
      <c r="E9" s="113" t="s">
        <v>182</v>
      </c>
      <c r="F9" s="113" t="s">
        <v>169</v>
      </c>
      <c r="G9" s="113">
        <v>1968</v>
      </c>
      <c r="H9" s="119" t="s">
        <v>163</v>
      </c>
      <c r="I9" s="13"/>
      <c r="J9" s="13"/>
      <c r="K9" s="13">
        <v>227</v>
      </c>
      <c r="L9" s="13" t="s">
        <v>904</v>
      </c>
      <c r="M9" s="13">
        <v>5</v>
      </c>
      <c r="N9" s="27">
        <v>14</v>
      </c>
    </row>
    <row r="10" spans="1:14" ht="18.75" x14ac:dyDescent="0.3">
      <c r="A10" s="212" t="s">
        <v>0</v>
      </c>
      <c r="B10" s="212"/>
      <c r="C10" s="212"/>
      <c r="D10" s="212"/>
      <c r="E10" s="43" t="s">
        <v>123</v>
      </c>
      <c r="F10" s="51"/>
      <c r="G10" s="51"/>
      <c r="H10" s="31"/>
      <c r="I10" s="51"/>
      <c r="J10" s="51"/>
      <c r="K10" s="51"/>
      <c r="L10" s="31"/>
      <c r="M10" s="31"/>
      <c r="N10" s="31"/>
    </row>
    <row r="11" spans="1:14" ht="18.75" x14ac:dyDescent="0.3">
      <c r="A11" s="212" t="s">
        <v>1</v>
      </c>
      <c r="B11" s="212"/>
      <c r="C11" s="212"/>
      <c r="D11" s="212"/>
      <c r="E11" s="43" t="s">
        <v>161</v>
      </c>
      <c r="F11" s="51"/>
      <c r="G11" s="51"/>
      <c r="H11" s="31"/>
      <c r="I11" s="51"/>
      <c r="J11" s="51"/>
      <c r="K11" s="51"/>
      <c r="L11" s="31"/>
      <c r="M11" s="31"/>
      <c r="N11" s="31"/>
    </row>
    <row r="12" spans="1:14" x14ac:dyDescent="0.2">
      <c r="A12" s="52"/>
      <c r="B12" s="116"/>
      <c r="C12" s="53"/>
      <c r="D12" s="53"/>
      <c r="E12" s="53"/>
      <c r="F12" s="53"/>
      <c r="G12" s="53"/>
      <c r="H12" s="53"/>
      <c r="I12" s="52"/>
      <c r="J12" s="52"/>
      <c r="K12" s="52"/>
      <c r="L12" s="52"/>
      <c r="M12" s="52"/>
      <c r="N12" s="53"/>
    </row>
    <row r="13" spans="1:14" x14ac:dyDescent="0.2">
      <c r="A13" s="101" t="s">
        <v>75</v>
      </c>
      <c r="B13" s="115" t="s">
        <v>165</v>
      </c>
      <c r="C13" s="98" t="s">
        <v>3</v>
      </c>
      <c r="D13" s="98" t="s">
        <v>2</v>
      </c>
      <c r="E13" s="98" t="s">
        <v>4</v>
      </c>
      <c r="F13" s="103" t="s">
        <v>111</v>
      </c>
      <c r="G13" s="98" t="s">
        <v>9</v>
      </c>
      <c r="H13" s="98" t="s">
        <v>78</v>
      </c>
      <c r="I13" s="101" t="s">
        <v>77</v>
      </c>
      <c r="J13" s="101" t="s">
        <v>76</v>
      </c>
      <c r="K13" s="101" t="s">
        <v>121</v>
      </c>
      <c r="L13" s="101" t="s">
        <v>6</v>
      </c>
      <c r="M13" s="101" t="s">
        <v>7</v>
      </c>
      <c r="N13" s="98" t="s">
        <v>164</v>
      </c>
    </row>
    <row r="14" spans="1:14" x14ac:dyDescent="0.2">
      <c r="A14" s="44">
        <v>1</v>
      </c>
      <c r="B14" s="148">
        <v>3201814</v>
      </c>
      <c r="C14" s="141" t="s">
        <v>276</v>
      </c>
      <c r="D14" s="141" t="s">
        <v>277</v>
      </c>
      <c r="E14" s="141" t="s">
        <v>198</v>
      </c>
      <c r="F14" s="141" t="s">
        <v>173</v>
      </c>
      <c r="G14" s="141">
        <v>1962</v>
      </c>
      <c r="H14" s="145" t="s">
        <v>161</v>
      </c>
      <c r="I14" s="13"/>
      <c r="J14" s="13"/>
      <c r="K14" s="13">
        <v>260</v>
      </c>
      <c r="L14" s="13" t="s">
        <v>901</v>
      </c>
      <c r="M14" s="13">
        <v>1</v>
      </c>
      <c r="N14" s="27">
        <v>20</v>
      </c>
    </row>
    <row r="15" spans="1:14" x14ac:dyDescent="0.2">
      <c r="A15" s="44">
        <v>2</v>
      </c>
      <c r="B15" s="117">
        <v>3201112</v>
      </c>
      <c r="C15" s="113" t="s">
        <v>278</v>
      </c>
      <c r="D15" s="113" t="s">
        <v>279</v>
      </c>
      <c r="E15" s="113" t="s">
        <v>280</v>
      </c>
      <c r="F15" s="113" t="s">
        <v>173</v>
      </c>
      <c r="G15" s="113">
        <v>1953</v>
      </c>
      <c r="H15" s="119" t="s">
        <v>161</v>
      </c>
      <c r="I15" s="13"/>
      <c r="J15" s="13"/>
      <c r="K15" s="13">
        <v>261</v>
      </c>
      <c r="L15" s="13" t="s">
        <v>902</v>
      </c>
      <c r="M15" s="13">
        <v>2</v>
      </c>
      <c r="N15" s="27">
        <v>18</v>
      </c>
    </row>
    <row r="16" spans="1:14" x14ac:dyDescent="0.2">
      <c r="A16" s="44">
        <v>3</v>
      </c>
      <c r="B16" s="117">
        <v>3604858</v>
      </c>
      <c r="C16" s="113" t="s">
        <v>274</v>
      </c>
      <c r="D16" s="113" t="s">
        <v>275</v>
      </c>
      <c r="E16" s="113" t="s">
        <v>216</v>
      </c>
      <c r="F16" s="113" t="s">
        <v>169</v>
      </c>
      <c r="G16" s="113">
        <v>1956</v>
      </c>
      <c r="H16" s="119" t="s">
        <v>161</v>
      </c>
      <c r="I16" s="13"/>
      <c r="J16" s="13"/>
      <c r="K16" s="13">
        <v>230</v>
      </c>
      <c r="L16" s="13" t="s">
        <v>905</v>
      </c>
      <c r="M16" s="13">
        <v>3</v>
      </c>
      <c r="N16" s="27">
        <v>16</v>
      </c>
    </row>
  </sheetData>
  <sheetProtection selectLockedCells="1" selectUnlockedCells="1"/>
  <autoFilter ref="A4:N4">
    <sortState ref="A5:N12">
      <sortCondition ref="H4"/>
    </sortState>
  </autoFilter>
  <sortState ref="B5:H9">
    <sortCondition ref="C5:C9"/>
  </sortState>
  <mergeCells count="4">
    <mergeCell ref="A1:D1"/>
    <mergeCell ref="A2:D2"/>
    <mergeCell ref="A10:D10"/>
    <mergeCell ref="A11:D11"/>
  </mergeCells>
  <phoneticPr fontId="4" type="noConversion"/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4"/>
  <sheetViews>
    <sheetView topLeftCell="A55" zoomScaleNormal="100" workbookViewId="0">
      <selection activeCell="O48" sqref="O48:O63"/>
    </sheetView>
  </sheetViews>
  <sheetFormatPr defaultRowHeight="12.75" x14ac:dyDescent="0.2"/>
  <cols>
    <col min="1" max="1" width="4.85546875" customWidth="1"/>
    <col min="2" max="2" width="9.85546875" style="23" bestFit="1" customWidth="1"/>
    <col min="3" max="3" width="14.28515625" bestFit="1" customWidth="1"/>
    <col min="4" max="4" width="10.28515625" bestFit="1" customWidth="1"/>
    <col min="5" max="5" width="12.42578125" bestFit="1" customWidth="1"/>
    <col min="6" max="6" width="6.85546875" customWidth="1"/>
    <col min="8" max="8" width="5.85546875" style="9" bestFit="1" customWidth="1"/>
    <col min="9" max="10" width="0" hidden="1" customWidth="1"/>
    <col min="12" max="12" width="9.140625" style="80"/>
    <col min="13" max="13" width="7.85546875" style="1" customWidth="1"/>
    <col min="14" max="14" width="5.140625" customWidth="1"/>
    <col min="15" max="15" width="6.7109375" customWidth="1"/>
  </cols>
  <sheetData>
    <row r="1" spans="1:15" ht="18.75" x14ac:dyDescent="0.3">
      <c r="A1" s="212" t="s">
        <v>0</v>
      </c>
      <c r="B1" s="212"/>
      <c r="C1" s="212"/>
      <c r="D1" s="212"/>
      <c r="E1" s="43" t="s">
        <v>112</v>
      </c>
      <c r="F1" s="51"/>
      <c r="G1" s="51"/>
      <c r="H1" s="46"/>
      <c r="I1" s="51"/>
      <c r="J1" s="51"/>
      <c r="K1" s="51"/>
      <c r="L1" s="178"/>
      <c r="M1" s="31"/>
      <c r="N1" s="31"/>
      <c r="O1" s="31"/>
    </row>
    <row r="2" spans="1:15" ht="18.75" x14ac:dyDescent="0.3">
      <c r="A2" s="212" t="s">
        <v>1</v>
      </c>
      <c r="B2" s="212"/>
      <c r="C2" s="212"/>
      <c r="D2" s="212"/>
      <c r="E2" s="43" t="s">
        <v>523</v>
      </c>
      <c r="F2" s="51"/>
      <c r="G2" s="51"/>
      <c r="H2" s="46"/>
      <c r="I2" s="51"/>
      <c r="J2" s="51"/>
      <c r="K2" s="51"/>
      <c r="L2" s="178"/>
      <c r="M2" s="31"/>
      <c r="N2" s="31"/>
      <c r="O2" s="31"/>
    </row>
    <row r="3" spans="1:15" x14ac:dyDescent="0.2">
      <c r="A3" s="52"/>
      <c r="B3" s="116"/>
      <c r="C3" s="53"/>
      <c r="D3" s="53"/>
      <c r="E3" s="53"/>
      <c r="F3" s="53"/>
      <c r="G3" s="53"/>
      <c r="H3" s="120"/>
      <c r="I3" s="52"/>
      <c r="J3" s="52"/>
      <c r="K3" s="52"/>
      <c r="L3" s="179"/>
      <c r="M3" s="52"/>
      <c r="N3" s="52"/>
      <c r="O3" s="53"/>
    </row>
    <row r="4" spans="1:15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121" t="s">
        <v>78</v>
      </c>
      <c r="I4" s="101" t="s">
        <v>77</v>
      </c>
      <c r="J4" s="101" t="s">
        <v>76</v>
      </c>
      <c r="K4" s="101" t="s">
        <v>805</v>
      </c>
      <c r="L4" s="180" t="s">
        <v>121</v>
      </c>
      <c r="M4" s="101" t="s">
        <v>6</v>
      </c>
      <c r="N4" s="101" t="s">
        <v>7</v>
      </c>
      <c r="O4" s="98" t="s">
        <v>164</v>
      </c>
    </row>
    <row r="5" spans="1:15" x14ac:dyDescent="0.2">
      <c r="A5" s="44">
        <v>1</v>
      </c>
      <c r="B5" s="117">
        <v>3605522</v>
      </c>
      <c r="C5" s="113" t="s">
        <v>521</v>
      </c>
      <c r="D5" s="113" t="s">
        <v>522</v>
      </c>
      <c r="E5" s="113" t="s">
        <v>177</v>
      </c>
      <c r="F5" s="113" t="s">
        <v>169</v>
      </c>
      <c r="G5" s="113">
        <v>2009</v>
      </c>
      <c r="H5" s="118" t="s">
        <v>523</v>
      </c>
      <c r="I5" s="17"/>
      <c r="J5" s="17"/>
      <c r="K5" s="13">
        <v>1</v>
      </c>
      <c r="L5" s="181">
        <v>433</v>
      </c>
      <c r="M5" s="28" t="s">
        <v>848</v>
      </c>
      <c r="N5" s="182">
        <v>1</v>
      </c>
      <c r="O5" s="165">
        <v>40</v>
      </c>
    </row>
    <row r="6" spans="1:15" x14ac:dyDescent="0.2">
      <c r="A6" s="44">
        <v>2</v>
      </c>
      <c r="B6" s="117">
        <v>3603999</v>
      </c>
      <c r="C6" s="113" t="s">
        <v>517</v>
      </c>
      <c r="D6" s="113" t="s">
        <v>518</v>
      </c>
      <c r="E6" s="113" t="s">
        <v>506</v>
      </c>
      <c r="F6" s="113" t="s">
        <v>169</v>
      </c>
      <c r="G6" s="113">
        <v>2010</v>
      </c>
      <c r="H6" s="118" t="s">
        <v>523</v>
      </c>
      <c r="I6" s="17"/>
      <c r="J6" s="17"/>
      <c r="K6" s="13">
        <v>2</v>
      </c>
      <c r="L6" s="181">
        <v>461</v>
      </c>
      <c r="M6" s="28" t="s">
        <v>864</v>
      </c>
      <c r="N6" s="132">
        <v>2</v>
      </c>
      <c r="O6" s="165">
        <v>38</v>
      </c>
    </row>
    <row r="7" spans="1:15" x14ac:dyDescent="0.2">
      <c r="A7" s="44">
        <v>3</v>
      </c>
      <c r="B7" s="117">
        <v>3509709</v>
      </c>
      <c r="C7" s="113" t="s">
        <v>515</v>
      </c>
      <c r="D7" s="113" t="s">
        <v>516</v>
      </c>
      <c r="E7" s="113" t="s">
        <v>362</v>
      </c>
      <c r="F7" s="113" t="s">
        <v>363</v>
      </c>
      <c r="G7" s="113">
        <v>2010</v>
      </c>
      <c r="H7" s="118" t="s">
        <v>523</v>
      </c>
      <c r="I7" s="17"/>
      <c r="J7" s="17"/>
      <c r="K7" s="13">
        <v>2</v>
      </c>
      <c r="L7" s="181">
        <v>455</v>
      </c>
      <c r="M7" s="28" t="s">
        <v>865</v>
      </c>
      <c r="N7" s="182">
        <v>3</v>
      </c>
      <c r="O7" s="165">
        <v>36</v>
      </c>
    </row>
    <row r="8" spans="1:15" x14ac:dyDescent="0.2">
      <c r="A8" s="44">
        <v>4</v>
      </c>
      <c r="B8" s="117">
        <v>3603421</v>
      </c>
      <c r="C8" s="113" t="s">
        <v>494</v>
      </c>
      <c r="D8" s="113" t="s">
        <v>495</v>
      </c>
      <c r="E8" s="113" t="s">
        <v>168</v>
      </c>
      <c r="F8" s="113" t="s">
        <v>169</v>
      </c>
      <c r="G8" s="113">
        <v>2010</v>
      </c>
      <c r="H8" s="118" t="s">
        <v>523</v>
      </c>
      <c r="I8" s="13"/>
      <c r="J8" s="13"/>
      <c r="K8" s="13">
        <v>2</v>
      </c>
      <c r="L8" s="181">
        <v>463</v>
      </c>
      <c r="M8" s="28" t="s">
        <v>866</v>
      </c>
      <c r="N8" s="132">
        <v>4</v>
      </c>
      <c r="O8" s="165">
        <v>34</v>
      </c>
    </row>
    <row r="9" spans="1:15" x14ac:dyDescent="0.2">
      <c r="A9" s="44">
        <v>5</v>
      </c>
      <c r="B9" s="148">
        <v>3201849</v>
      </c>
      <c r="C9" s="141" t="s">
        <v>480</v>
      </c>
      <c r="D9" s="141" t="s">
        <v>481</v>
      </c>
      <c r="E9" s="141" t="s">
        <v>224</v>
      </c>
      <c r="F9" s="141" t="s">
        <v>173</v>
      </c>
      <c r="G9" s="141">
        <v>2010</v>
      </c>
      <c r="H9" s="146" t="s">
        <v>523</v>
      </c>
      <c r="I9" s="13"/>
      <c r="J9" s="13"/>
      <c r="K9" s="13">
        <v>2</v>
      </c>
      <c r="L9" s="181">
        <v>446</v>
      </c>
      <c r="M9" s="28" t="s">
        <v>867</v>
      </c>
      <c r="N9" s="182">
        <v>5</v>
      </c>
      <c r="O9" s="165">
        <v>32</v>
      </c>
    </row>
    <row r="10" spans="1:15" x14ac:dyDescent="0.2">
      <c r="A10" s="44">
        <v>6</v>
      </c>
      <c r="B10" s="117">
        <v>3603253</v>
      </c>
      <c r="C10" s="113" t="s">
        <v>468</v>
      </c>
      <c r="D10" s="113" t="s">
        <v>176</v>
      </c>
      <c r="E10" s="113" t="s">
        <v>201</v>
      </c>
      <c r="F10" s="113" t="s">
        <v>169</v>
      </c>
      <c r="G10" s="113">
        <v>2009</v>
      </c>
      <c r="H10" s="118" t="s">
        <v>523</v>
      </c>
      <c r="I10" s="13"/>
      <c r="J10" s="13"/>
      <c r="K10" s="13">
        <v>1</v>
      </c>
      <c r="L10" s="181">
        <v>435</v>
      </c>
      <c r="M10" s="28" t="s">
        <v>849</v>
      </c>
      <c r="N10" s="132">
        <v>6</v>
      </c>
      <c r="O10" s="165">
        <v>30</v>
      </c>
    </row>
    <row r="11" spans="1:15" x14ac:dyDescent="0.2">
      <c r="A11" s="44">
        <v>7</v>
      </c>
      <c r="B11" s="148">
        <v>3203163</v>
      </c>
      <c r="C11" s="141" t="s">
        <v>443</v>
      </c>
      <c r="D11" s="141" t="s">
        <v>473</v>
      </c>
      <c r="E11" s="141" t="s">
        <v>271</v>
      </c>
      <c r="F11" s="141" t="s">
        <v>173</v>
      </c>
      <c r="G11" s="141">
        <v>2009</v>
      </c>
      <c r="H11" s="146" t="s">
        <v>523</v>
      </c>
      <c r="I11" s="13"/>
      <c r="J11" s="13"/>
      <c r="K11" s="13">
        <v>1</v>
      </c>
      <c r="L11" s="79">
        <v>440</v>
      </c>
      <c r="M11" s="28" t="s">
        <v>850</v>
      </c>
      <c r="N11" s="182">
        <v>7</v>
      </c>
      <c r="O11" s="165">
        <v>28</v>
      </c>
    </row>
    <row r="12" spans="1:15" x14ac:dyDescent="0.2">
      <c r="A12" s="44">
        <v>8</v>
      </c>
      <c r="B12" s="117">
        <v>3202393</v>
      </c>
      <c r="C12" s="113" t="s">
        <v>511</v>
      </c>
      <c r="D12" s="113" t="s">
        <v>491</v>
      </c>
      <c r="E12" s="113" t="s">
        <v>247</v>
      </c>
      <c r="F12" s="113" t="s">
        <v>173</v>
      </c>
      <c r="G12" s="113">
        <v>2010</v>
      </c>
      <c r="H12" s="118" t="s">
        <v>523</v>
      </c>
      <c r="I12" s="17"/>
      <c r="J12" s="17"/>
      <c r="K12" s="13">
        <v>1</v>
      </c>
      <c r="L12" s="79">
        <v>430</v>
      </c>
      <c r="M12" s="28" t="s">
        <v>851</v>
      </c>
      <c r="N12" s="132">
        <v>8</v>
      </c>
      <c r="O12" s="165">
        <v>26</v>
      </c>
    </row>
    <row r="13" spans="1:15" x14ac:dyDescent="0.2">
      <c r="A13" s="44">
        <v>9</v>
      </c>
      <c r="B13" s="117">
        <v>3604360</v>
      </c>
      <c r="C13" s="113" t="s">
        <v>488</v>
      </c>
      <c r="D13" s="113" t="s">
        <v>489</v>
      </c>
      <c r="E13" s="113" t="s">
        <v>206</v>
      </c>
      <c r="F13" s="113" t="s">
        <v>169</v>
      </c>
      <c r="G13" s="113">
        <v>2010</v>
      </c>
      <c r="H13" s="118" t="s">
        <v>523</v>
      </c>
      <c r="I13" s="13"/>
      <c r="J13" s="13"/>
      <c r="K13" s="13">
        <v>2</v>
      </c>
      <c r="L13" s="181">
        <v>453</v>
      </c>
      <c r="M13" s="28" t="s">
        <v>868</v>
      </c>
      <c r="N13" s="182">
        <v>9</v>
      </c>
      <c r="O13" s="165">
        <v>24</v>
      </c>
    </row>
    <row r="14" spans="1:15" x14ac:dyDescent="0.2">
      <c r="A14" s="44">
        <v>10</v>
      </c>
      <c r="B14" s="148">
        <v>3202577</v>
      </c>
      <c r="C14" s="141" t="s">
        <v>471</v>
      </c>
      <c r="D14" s="141" t="s">
        <v>472</v>
      </c>
      <c r="E14" s="141" t="s">
        <v>235</v>
      </c>
      <c r="F14" s="141" t="s">
        <v>173</v>
      </c>
      <c r="G14" s="141">
        <v>2009</v>
      </c>
      <c r="H14" s="146" t="s">
        <v>523</v>
      </c>
      <c r="I14" s="13"/>
      <c r="J14" s="13"/>
      <c r="K14" s="13">
        <v>1</v>
      </c>
      <c r="L14" s="181">
        <v>439</v>
      </c>
      <c r="M14" s="28" t="s">
        <v>852</v>
      </c>
      <c r="N14" s="132">
        <v>10</v>
      </c>
      <c r="O14" s="165">
        <v>22</v>
      </c>
    </row>
    <row r="15" spans="1:15" x14ac:dyDescent="0.2">
      <c r="A15" s="44">
        <v>11</v>
      </c>
      <c r="B15" s="117">
        <v>3604007</v>
      </c>
      <c r="C15" s="113" t="s">
        <v>519</v>
      </c>
      <c r="D15" s="113" t="s">
        <v>192</v>
      </c>
      <c r="E15" s="113" t="s">
        <v>506</v>
      </c>
      <c r="F15" s="113" t="s">
        <v>169</v>
      </c>
      <c r="G15" s="113">
        <v>2010</v>
      </c>
      <c r="H15" s="118" t="s">
        <v>523</v>
      </c>
      <c r="I15" s="17"/>
      <c r="J15" s="17"/>
      <c r="K15" s="13">
        <v>1</v>
      </c>
      <c r="L15" s="181">
        <v>431</v>
      </c>
      <c r="M15" s="28" t="s">
        <v>853</v>
      </c>
      <c r="N15" s="182">
        <v>11</v>
      </c>
      <c r="O15" s="165">
        <v>20</v>
      </c>
    </row>
    <row r="16" spans="1:15" x14ac:dyDescent="0.2">
      <c r="A16" s="44">
        <v>12</v>
      </c>
      <c r="B16" s="117">
        <v>3604034</v>
      </c>
      <c r="C16" s="113" t="s">
        <v>513</v>
      </c>
      <c r="D16" s="113" t="s">
        <v>514</v>
      </c>
      <c r="E16" s="113" t="s">
        <v>182</v>
      </c>
      <c r="F16" s="113" t="s">
        <v>169</v>
      </c>
      <c r="G16" s="113">
        <v>2010</v>
      </c>
      <c r="H16" s="118" t="s">
        <v>523</v>
      </c>
      <c r="I16" s="17"/>
      <c r="J16" s="17"/>
      <c r="K16" s="13">
        <v>2</v>
      </c>
      <c r="L16" s="181">
        <v>459</v>
      </c>
      <c r="M16" s="28" t="s">
        <v>869</v>
      </c>
      <c r="N16" s="132">
        <v>12</v>
      </c>
      <c r="O16" s="165">
        <v>19</v>
      </c>
    </row>
    <row r="17" spans="1:15" x14ac:dyDescent="0.2">
      <c r="A17" s="44">
        <v>13</v>
      </c>
      <c r="B17" s="117">
        <v>3604632</v>
      </c>
      <c r="C17" s="113" t="s">
        <v>509</v>
      </c>
      <c r="D17" s="113" t="s">
        <v>401</v>
      </c>
      <c r="E17" s="113" t="s">
        <v>168</v>
      </c>
      <c r="F17" s="113" t="s">
        <v>169</v>
      </c>
      <c r="G17" s="113">
        <v>2010</v>
      </c>
      <c r="H17" s="118" t="s">
        <v>523</v>
      </c>
      <c r="I17" s="13"/>
      <c r="J17" s="13"/>
      <c r="K17" s="13">
        <v>2</v>
      </c>
      <c r="L17" s="181">
        <v>449</v>
      </c>
      <c r="M17" s="28" t="s">
        <v>870</v>
      </c>
      <c r="N17" s="182">
        <v>13</v>
      </c>
      <c r="O17" s="165">
        <v>18</v>
      </c>
    </row>
    <row r="18" spans="1:15" x14ac:dyDescent="0.2">
      <c r="A18" s="44">
        <v>14</v>
      </c>
      <c r="B18" s="117">
        <v>3603610</v>
      </c>
      <c r="C18" s="113" t="s">
        <v>508</v>
      </c>
      <c r="D18" s="113" t="s">
        <v>406</v>
      </c>
      <c r="E18" s="113" t="s">
        <v>182</v>
      </c>
      <c r="F18" s="113" t="s">
        <v>169</v>
      </c>
      <c r="G18" s="113">
        <v>2010</v>
      </c>
      <c r="H18" s="118" t="s">
        <v>523</v>
      </c>
      <c r="I18" s="13"/>
      <c r="J18" s="13"/>
      <c r="K18" s="13">
        <v>1</v>
      </c>
      <c r="L18" s="79">
        <v>444</v>
      </c>
      <c r="M18" s="28" t="s">
        <v>854</v>
      </c>
      <c r="N18" s="132">
        <v>14</v>
      </c>
      <c r="O18" s="165">
        <v>17</v>
      </c>
    </row>
    <row r="19" spans="1:15" x14ac:dyDescent="0.2">
      <c r="A19" s="44">
        <v>15</v>
      </c>
      <c r="B19" s="148">
        <v>3201352</v>
      </c>
      <c r="C19" s="141" t="s">
        <v>507</v>
      </c>
      <c r="D19" s="141" t="s">
        <v>441</v>
      </c>
      <c r="E19" s="141" t="s">
        <v>198</v>
      </c>
      <c r="F19" s="141" t="s">
        <v>173</v>
      </c>
      <c r="G19" s="141">
        <v>2010</v>
      </c>
      <c r="H19" s="146" t="s">
        <v>523</v>
      </c>
      <c r="I19" s="13"/>
      <c r="J19" s="13"/>
      <c r="K19" s="13">
        <v>2</v>
      </c>
      <c r="L19" s="181">
        <v>457</v>
      </c>
      <c r="M19" s="28" t="s">
        <v>871</v>
      </c>
      <c r="N19" s="182">
        <v>15</v>
      </c>
      <c r="O19" s="165">
        <v>16</v>
      </c>
    </row>
    <row r="20" spans="1:15" x14ac:dyDescent="0.2">
      <c r="A20" s="44">
        <v>16</v>
      </c>
      <c r="B20" s="117">
        <v>3603938</v>
      </c>
      <c r="C20" s="113" t="s">
        <v>504</v>
      </c>
      <c r="D20" s="113" t="s">
        <v>505</v>
      </c>
      <c r="E20" s="113" t="s">
        <v>506</v>
      </c>
      <c r="F20" s="113" t="s">
        <v>169</v>
      </c>
      <c r="G20" s="113">
        <v>2010</v>
      </c>
      <c r="H20" s="118" t="s">
        <v>523</v>
      </c>
      <c r="I20" s="13"/>
      <c r="J20" s="13"/>
      <c r="K20" s="13">
        <v>2</v>
      </c>
      <c r="L20" s="181">
        <v>454</v>
      </c>
      <c r="M20" s="28" t="s">
        <v>872</v>
      </c>
      <c r="N20" s="132">
        <v>16</v>
      </c>
      <c r="O20" s="165">
        <v>15</v>
      </c>
    </row>
    <row r="21" spans="1:15" x14ac:dyDescent="0.2">
      <c r="A21" s="44">
        <v>17</v>
      </c>
      <c r="B21" s="117">
        <v>3604022</v>
      </c>
      <c r="C21" s="113" t="s">
        <v>482</v>
      </c>
      <c r="D21" s="113" t="s">
        <v>427</v>
      </c>
      <c r="E21" s="113" t="s">
        <v>182</v>
      </c>
      <c r="F21" s="113" t="s">
        <v>169</v>
      </c>
      <c r="G21" s="113">
        <v>2010</v>
      </c>
      <c r="H21" s="118" t="s">
        <v>523</v>
      </c>
      <c r="I21" s="13"/>
      <c r="J21" s="13"/>
      <c r="K21" s="13">
        <v>2</v>
      </c>
      <c r="L21" s="181">
        <v>448</v>
      </c>
      <c r="M21" s="28" t="s">
        <v>873</v>
      </c>
      <c r="N21" s="182">
        <v>17</v>
      </c>
      <c r="O21" s="165">
        <v>14</v>
      </c>
    </row>
    <row r="22" spans="1:15" x14ac:dyDescent="0.2">
      <c r="A22" s="44">
        <v>18</v>
      </c>
      <c r="B22" s="148">
        <v>3201324</v>
      </c>
      <c r="C22" s="141" t="s">
        <v>404</v>
      </c>
      <c r="D22" s="141" t="s">
        <v>520</v>
      </c>
      <c r="E22" s="141" t="s">
        <v>198</v>
      </c>
      <c r="F22" s="141" t="s">
        <v>173</v>
      </c>
      <c r="G22" s="141">
        <v>2009</v>
      </c>
      <c r="H22" s="146" t="s">
        <v>523</v>
      </c>
      <c r="I22" s="17"/>
      <c r="J22" s="17"/>
      <c r="K22" s="13">
        <v>1</v>
      </c>
      <c r="L22" s="79">
        <v>432</v>
      </c>
      <c r="M22" s="28" t="s">
        <v>855</v>
      </c>
      <c r="N22" s="132">
        <v>18</v>
      </c>
      <c r="O22" s="165">
        <v>13</v>
      </c>
    </row>
    <row r="23" spans="1:15" x14ac:dyDescent="0.2">
      <c r="A23" s="44">
        <v>19</v>
      </c>
      <c r="B23" s="117">
        <v>3202216</v>
      </c>
      <c r="C23" s="113" t="s">
        <v>498</v>
      </c>
      <c r="D23" s="113" t="s">
        <v>499</v>
      </c>
      <c r="E23" s="113" t="s">
        <v>247</v>
      </c>
      <c r="F23" s="113" t="s">
        <v>173</v>
      </c>
      <c r="G23" s="113">
        <v>2009</v>
      </c>
      <c r="H23" s="118" t="s">
        <v>523</v>
      </c>
      <c r="I23" s="13"/>
      <c r="J23" s="13"/>
      <c r="K23" s="13">
        <v>1</v>
      </c>
      <c r="L23" s="79">
        <v>438</v>
      </c>
      <c r="M23" s="28" t="s">
        <v>856</v>
      </c>
      <c r="N23" s="182">
        <v>19</v>
      </c>
      <c r="O23" s="165">
        <v>12</v>
      </c>
    </row>
    <row r="24" spans="1:15" x14ac:dyDescent="0.2">
      <c r="A24" s="44">
        <v>20</v>
      </c>
      <c r="B24" s="117">
        <v>3604036</v>
      </c>
      <c r="C24" s="113" t="s">
        <v>500</v>
      </c>
      <c r="D24" s="113" t="s">
        <v>215</v>
      </c>
      <c r="E24" s="113" t="s">
        <v>182</v>
      </c>
      <c r="F24" s="113" t="s">
        <v>169</v>
      </c>
      <c r="G24" s="113">
        <v>2010</v>
      </c>
      <c r="H24" s="118" t="s">
        <v>523</v>
      </c>
      <c r="I24" s="13"/>
      <c r="J24" s="13"/>
      <c r="K24" s="13">
        <v>2</v>
      </c>
      <c r="L24" s="181">
        <v>462</v>
      </c>
      <c r="M24" s="28" t="s">
        <v>874</v>
      </c>
      <c r="N24" s="132">
        <v>20</v>
      </c>
      <c r="O24" s="165">
        <v>11</v>
      </c>
    </row>
    <row r="25" spans="1:15" x14ac:dyDescent="0.2">
      <c r="A25" s="44">
        <v>21</v>
      </c>
      <c r="B25" s="117">
        <v>3604987</v>
      </c>
      <c r="C25" s="113" t="s">
        <v>469</v>
      </c>
      <c r="D25" s="113" t="s">
        <v>470</v>
      </c>
      <c r="E25" s="113" t="s">
        <v>168</v>
      </c>
      <c r="F25" s="113" t="s">
        <v>169</v>
      </c>
      <c r="G25" s="113">
        <v>2010</v>
      </c>
      <c r="H25" s="118" t="s">
        <v>523</v>
      </c>
      <c r="I25" s="13"/>
      <c r="J25" s="13"/>
      <c r="K25" s="13">
        <v>1</v>
      </c>
      <c r="L25" s="181">
        <v>437</v>
      </c>
      <c r="M25" s="28" t="s">
        <v>857</v>
      </c>
      <c r="N25" s="182">
        <v>21</v>
      </c>
      <c r="O25" s="165">
        <v>10</v>
      </c>
    </row>
    <row r="26" spans="1:15" x14ac:dyDescent="0.2">
      <c r="A26" s="44">
        <v>22</v>
      </c>
      <c r="B26" s="117">
        <v>3202392</v>
      </c>
      <c r="C26" s="113" t="s">
        <v>501</v>
      </c>
      <c r="D26" s="113" t="s">
        <v>502</v>
      </c>
      <c r="E26" s="113" t="s">
        <v>247</v>
      </c>
      <c r="F26" s="113" t="s">
        <v>173</v>
      </c>
      <c r="G26" s="113">
        <v>2010</v>
      </c>
      <c r="H26" s="118" t="s">
        <v>523</v>
      </c>
      <c r="I26" s="13"/>
      <c r="J26" s="13"/>
      <c r="K26" s="13">
        <v>1</v>
      </c>
      <c r="L26" s="181">
        <v>429</v>
      </c>
      <c r="M26" s="28" t="s">
        <v>858</v>
      </c>
      <c r="N26" s="132">
        <v>22</v>
      </c>
      <c r="O26" s="165">
        <v>9</v>
      </c>
    </row>
    <row r="27" spans="1:15" x14ac:dyDescent="0.2">
      <c r="A27" s="44">
        <v>23</v>
      </c>
      <c r="B27" s="117">
        <v>3202438</v>
      </c>
      <c r="C27" s="113" t="s">
        <v>496</v>
      </c>
      <c r="D27" s="113" t="s">
        <v>497</v>
      </c>
      <c r="E27" s="113" t="s">
        <v>247</v>
      </c>
      <c r="F27" s="113" t="s">
        <v>173</v>
      </c>
      <c r="G27" s="113">
        <v>2010</v>
      </c>
      <c r="H27" s="118" t="s">
        <v>523</v>
      </c>
      <c r="I27" s="13"/>
      <c r="J27" s="13"/>
      <c r="K27" s="13">
        <v>2</v>
      </c>
      <c r="L27" s="181">
        <v>447</v>
      </c>
      <c r="M27" s="28" t="s">
        <v>875</v>
      </c>
      <c r="N27" s="182">
        <v>23</v>
      </c>
      <c r="O27" s="165">
        <v>8</v>
      </c>
    </row>
    <row r="28" spans="1:15" x14ac:dyDescent="0.2">
      <c r="A28" s="44">
        <v>24</v>
      </c>
      <c r="B28" s="117">
        <v>3604107</v>
      </c>
      <c r="C28" s="113" t="s">
        <v>477</v>
      </c>
      <c r="D28" s="113" t="s">
        <v>403</v>
      </c>
      <c r="E28" s="113" t="s">
        <v>168</v>
      </c>
      <c r="F28" s="113" t="s">
        <v>169</v>
      </c>
      <c r="G28" s="113">
        <v>2010</v>
      </c>
      <c r="H28" s="118" t="s">
        <v>523</v>
      </c>
      <c r="I28" s="13"/>
      <c r="J28" s="13"/>
      <c r="K28" s="13">
        <v>1</v>
      </c>
      <c r="L28" s="181">
        <v>443</v>
      </c>
      <c r="M28" s="28" t="s">
        <v>859</v>
      </c>
      <c r="N28" s="132">
        <v>24</v>
      </c>
      <c r="O28" s="165">
        <v>7</v>
      </c>
    </row>
    <row r="29" spans="1:15" x14ac:dyDescent="0.2">
      <c r="A29" s="44">
        <v>25</v>
      </c>
      <c r="B29" s="117">
        <v>3604886</v>
      </c>
      <c r="C29" s="113" t="s">
        <v>476</v>
      </c>
      <c r="D29" s="113" t="s">
        <v>470</v>
      </c>
      <c r="E29" s="113" t="s">
        <v>216</v>
      </c>
      <c r="F29" s="113" t="s">
        <v>169</v>
      </c>
      <c r="G29" s="113">
        <v>2009</v>
      </c>
      <c r="H29" s="118" t="s">
        <v>523</v>
      </c>
      <c r="I29" s="13"/>
      <c r="J29" s="13"/>
      <c r="K29" s="13">
        <v>1</v>
      </c>
      <c r="L29" s="79">
        <v>442</v>
      </c>
      <c r="M29" s="28" t="s">
        <v>860</v>
      </c>
      <c r="N29" s="182">
        <v>25</v>
      </c>
      <c r="O29" s="165">
        <v>6</v>
      </c>
    </row>
    <row r="30" spans="1:15" x14ac:dyDescent="0.2">
      <c r="A30" s="44">
        <v>26</v>
      </c>
      <c r="B30" s="117">
        <v>3604892</v>
      </c>
      <c r="C30" s="113" t="s">
        <v>490</v>
      </c>
      <c r="D30" s="113" t="s">
        <v>491</v>
      </c>
      <c r="E30" s="113" t="s">
        <v>216</v>
      </c>
      <c r="F30" s="113" t="s">
        <v>169</v>
      </c>
      <c r="G30" s="113">
        <v>2010</v>
      </c>
      <c r="H30" s="118" t="s">
        <v>523</v>
      </c>
      <c r="I30" s="13"/>
      <c r="J30" s="13"/>
      <c r="K30" s="13">
        <v>2</v>
      </c>
      <c r="L30" s="181">
        <v>456</v>
      </c>
      <c r="M30" s="28" t="s">
        <v>876</v>
      </c>
      <c r="N30" s="132">
        <v>26</v>
      </c>
      <c r="O30" s="165">
        <v>5</v>
      </c>
    </row>
    <row r="31" spans="1:15" x14ac:dyDescent="0.2">
      <c r="A31" s="44">
        <v>27</v>
      </c>
      <c r="B31" s="148">
        <v>3201329</v>
      </c>
      <c r="C31" s="141" t="s">
        <v>503</v>
      </c>
      <c r="D31" s="141" t="s">
        <v>427</v>
      </c>
      <c r="E31" s="141" t="s">
        <v>198</v>
      </c>
      <c r="F31" s="141" t="s">
        <v>173</v>
      </c>
      <c r="G31" s="141">
        <v>2010</v>
      </c>
      <c r="H31" s="146" t="s">
        <v>523</v>
      </c>
      <c r="I31" s="13"/>
      <c r="J31" s="13"/>
      <c r="K31" s="13">
        <v>1</v>
      </c>
      <c r="L31" s="79">
        <v>436</v>
      </c>
      <c r="M31" s="28" t="s">
        <v>861</v>
      </c>
      <c r="N31" s="182">
        <v>27</v>
      </c>
      <c r="O31" s="165">
        <v>5</v>
      </c>
    </row>
    <row r="32" spans="1:15" x14ac:dyDescent="0.2">
      <c r="A32" s="44">
        <v>28</v>
      </c>
      <c r="B32" s="117">
        <v>3605526</v>
      </c>
      <c r="C32" s="113" t="s">
        <v>474</v>
      </c>
      <c r="D32" s="113" t="s">
        <v>475</v>
      </c>
      <c r="E32" s="113" t="s">
        <v>177</v>
      </c>
      <c r="F32" s="113" t="s">
        <v>169</v>
      </c>
      <c r="G32" s="113">
        <v>2009</v>
      </c>
      <c r="H32" s="118" t="s">
        <v>523</v>
      </c>
      <c r="I32" s="13"/>
      <c r="J32" s="13"/>
      <c r="K32" s="13">
        <v>1</v>
      </c>
      <c r="L32" s="181">
        <v>441</v>
      </c>
      <c r="M32" s="28" t="s">
        <v>862</v>
      </c>
      <c r="N32" s="132">
        <v>28</v>
      </c>
      <c r="O32" s="165">
        <v>5</v>
      </c>
    </row>
    <row r="33" spans="1:15" x14ac:dyDescent="0.2">
      <c r="A33" s="44">
        <v>29</v>
      </c>
      <c r="B33" s="117">
        <v>3605064</v>
      </c>
      <c r="C33" s="113" t="s">
        <v>478</v>
      </c>
      <c r="D33" s="113" t="s">
        <v>479</v>
      </c>
      <c r="E33" s="113" t="s">
        <v>177</v>
      </c>
      <c r="F33" s="113" t="s">
        <v>169</v>
      </c>
      <c r="G33" s="113">
        <v>2010</v>
      </c>
      <c r="H33" s="118" t="s">
        <v>523</v>
      </c>
      <c r="I33" s="13"/>
      <c r="J33" s="13"/>
      <c r="K33" s="13">
        <v>1</v>
      </c>
      <c r="L33" s="181">
        <v>445</v>
      </c>
      <c r="M33" s="28" t="s">
        <v>863</v>
      </c>
      <c r="N33" s="182">
        <v>29</v>
      </c>
      <c r="O33" s="165">
        <v>5</v>
      </c>
    </row>
    <row r="34" spans="1:15" ht="18.75" x14ac:dyDescent="0.3">
      <c r="A34" s="212" t="s">
        <v>0</v>
      </c>
      <c r="B34" s="212"/>
      <c r="C34" s="212"/>
      <c r="D34" s="212"/>
      <c r="E34" s="43" t="s">
        <v>112</v>
      </c>
      <c r="F34" s="51"/>
      <c r="G34" s="51"/>
      <c r="H34" s="46"/>
      <c r="I34" s="51"/>
      <c r="J34" s="51"/>
      <c r="K34" s="51"/>
      <c r="L34" s="178"/>
      <c r="M34" s="31"/>
      <c r="N34" s="31"/>
      <c r="O34" s="31"/>
    </row>
    <row r="35" spans="1:15" ht="18.75" x14ac:dyDescent="0.3">
      <c r="A35" s="212" t="s">
        <v>1</v>
      </c>
      <c r="B35" s="212"/>
      <c r="C35" s="212"/>
      <c r="D35" s="212"/>
      <c r="E35" s="43" t="s">
        <v>880</v>
      </c>
      <c r="F35" s="51"/>
      <c r="G35" s="51"/>
      <c r="H35" s="46"/>
      <c r="I35" s="51"/>
      <c r="J35" s="51"/>
      <c r="K35" s="51"/>
      <c r="L35" s="178"/>
      <c r="M35" s="31"/>
      <c r="N35" s="31"/>
      <c r="O35" s="31"/>
    </row>
    <row r="36" spans="1:15" x14ac:dyDescent="0.2">
      <c r="A36" s="52"/>
      <c r="B36" s="116"/>
      <c r="C36" s="53"/>
      <c r="D36" s="53"/>
      <c r="E36" s="53"/>
      <c r="F36" s="53"/>
      <c r="G36" s="53"/>
      <c r="H36" s="120"/>
      <c r="I36" s="52"/>
      <c r="J36" s="52"/>
      <c r="K36" s="52"/>
      <c r="L36" s="179"/>
      <c r="M36" s="52"/>
      <c r="N36" s="52"/>
      <c r="O36" s="53"/>
    </row>
    <row r="37" spans="1:15" x14ac:dyDescent="0.2">
      <c r="A37" s="101" t="s">
        <v>75</v>
      </c>
      <c r="B37" s="115" t="s">
        <v>165</v>
      </c>
      <c r="C37" s="98" t="s">
        <v>3</v>
      </c>
      <c r="D37" s="98" t="s">
        <v>2</v>
      </c>
      <c r="E37" s="98" t="s">
        <v>4</v>
      </c>
      <c r="F37" s="103" t="s">
        <v>111</v>
      </c>
      <c r="G37" s="98" t="s">
        <v>9</v>
      </c>
      <c r="H37" s="121" t="s">
        <v>78</v>
      </c>
      <c r="I37" s="101" t="s">
        <v>77</v>
      </c>
      <c r="J37" s="101" t="s">
        <v>76</v>
      </c>
      <c r="K37" s="101" t="s">
        <v>805</v>
      </c>
      <c r="L37" s="180" t="s">
        <v>121</v>
      </c>
      <c r="M37" s="101" t="s">
        <v>6</v>
      </c>
      <c r="N37" s="101" t="s">
        <v>7</v>
      </c>
      <c r="O37" s="98" t="s">
        <v>164</v>
      </c>
    </row>
    <row r="38" spans="1:15" x14ac:dyDescent="0.2">
      <c r="A38" s="44">
        <v>30</v>
      </c>
      <c r="B38" s="117">
        <v>3603444</v>
      </c>
      <c r="C38" s="113" t="s">
        <v>487</v>
      </c>
      <c r="D38" s="113" t="s">
        <v>473</v>
      </c>
      <c r="E38" s="113" t="s">
        <v>168</v>
      </c>
      <c r="F38" s="113" t="s">
        <v>169</v>
      </c>
      <c r="G38" s="113">
        <v>2010</v>
      </c>
      <c r="H38" s="118" t="s">
        <v>523</v>
      </c>
      <c r="I38" s="13"/>
      <c r="J38" s="13"/>
      <c r="K38" s="13">
        <v>2</v>
      </c>
      <c r="L38" s="181">
        <v>452</v>
      </c>
      <c r="M38" s="28" t="s">
        <v>877</v>
      </c>
      <c r="N38" s="132">
        <v>30</v>
      </c>
      <c r="O38" s="165">
        <v>5</v>
      </c>
    </row>
    <row r="39" spans="1:15" x14ac:dyDescent="0.2">
      <c r="A39" s="44">
        <v>31</v>
      </c>
      <c r="B39" s="117">
        <v>3605528</v>
      </c>
      <c r="C39" s="113" t="s">
        <v>483</v>
      </c>
      <c r="D39" s="113" t="s">
        <v>484</v>
      </c>
      <c r="E39" s="113" t="s">
        <v>177</v>
      </c>
      <c r="F39" s="113" t="s">
        <v>169</v>
      </c>
      <c r="G39" s="113">
        <v>2010</v>
      </c>
      <c r="H39" s="118" t="s">
        <v>523</v>
      </c>
      <c r="I39" s="13"/>
      <c r="J39" s="13"/>
      <c r="K39" s="13">
        <v>2</v>
      </c>
      <c r="L39" s="181">
        <v>450</v>
      </c>
      <c r="M39" s="28" t="s">
        <v>878</v>
      </c>
      <c r="N39" s="182">
        <v>31</v>
      </c>
      <c r="O39" s="165">
        <v>5</v>
      </c>
    </row>
    <row r="40" spans="1:15" x14ac:dyDescent="0.2">
      <c r="A40" s="44">
        <v>32</v>
      </c>
      <c r="B40" s="117">
        <v>3605074</v>
      </c>
      <c r="C40" s="113" t="s">
        <v>485</v>
      </c>
      <c r="D40" s="113" t="s">
        <v>486</v>
      </c>
      <c r="E40" s="113" t="s">
        <v>177</v>
      </c>
      <c r="F40" s="113" t="s">
        <v>169</v>
      </c>
      <c r="G40" s="113">
        <v>2010</v>
      </c>
      <c r="H40" s="118" t="s">
        <v>523</v>
      </c>
      <c r="I40" s="13"/>
      <c r="J40" s="13"/>
      <c r="K40" s="13">
        <v>2</v>
      </c>
      <c r="L40" s="181">
        <v>451</v>
      </c>
      <c r="M40" s="28" t="s">
        <v>879</v>
      </c>
      <c r="N40" s="132">
        <v>32</v>
      </c>
      <c r="O40" s="165">
        <v>5</v>
      </c>
    </row>
    <row r="41" spans="1:15" x14ac:dyDescent="0.2">
      <c r="A41" s="44" t="s">
        <v>847</v>
      </c>
      <c r="B41" s="148">
        <v>3201328</v>
      </c>
      <c r="C41" s="141" t="s">
        <v>365</v>
      </c>
      <c r="D41" s="141" t="s">
        <v>512</v>
      </c>
      <c r="E41" s="141" t="s">
        <v>198</v>
      </c>
      <c r="F41" s="141" t="s">
        <v>173</v>
      </c>
      <c r="G41" s="141">
        <v>2009</v>
      </c>
      <c r="H41" s="146" t="s">
        <v>523</v>
      </c>
      <c r="I41" s="17"/>
      <c r="J41" s="17"/>
      <c r="K41" s="13">
        <v>1</v>
      </c>
      <c r="L41" s="79">
        <v>434</v>
      </c>
      <c r="M41" s="28"/>
      <c r="N41" s="17" t="s">
        <v>847</v>
      </c>
      <c r="O41" s="27"/>
    </row>
    <row r="42" spans="1:15" x14ac:dyDescent="0.2">
      <c r="A42" s="44" t="s">
        <v>821</v>
      </c>
      <c r="B42" s="148">
        <v>3201356</v>
      </c>
      <c r="C42" s="141" t="s">
        <v>419</v>
      </c>
      <c r="D42" s="141" t="s">
        <v>510</v>
      </c>
      <c r="E42" s="141" t="s">
        <v>198</v>
      </c>
      <c r="F42" s="141" t="s">
        <v>173</v>
      </c>
      <c r="G42" s="141">
        <v>2010</v>
      </c>
      <c r="H42" s="146" t="s">
        <v>523</v>
      </c>
      <c r="I42" s="39"/>
      <c r="J42" s="17"/>
      <c r="K42" s="13">
        <v>2</v>
      </c>
      <c r="L42" s="181">
        <v>458</v>
      </c>
      <c r="M42" s="21"/>
      <c r="N42" s="17" t="s">
        <v>821</v>
      </c>
      <c r="O42" s="27"/>
    </row>
    <row r="43" spans="1:15" x14ac:dyDescent="0.2">
      <c r="A43" s="44" t="s">
        <v>818</v>
      </c>
      <c r="B43" s="117">
        <v>3608128</v>
      </c>
      <c r="C43" s="113" t="s">
        <v>492</v>
      </c>
      <c r="D43" s="113" t="s">
        <v>493</v>
      </c>
      <c r="E43" s="113" t="s">
        <v>177</v>
      </c>
      <c r="F43" s="113" t="s">
        <v>169</v>
      </c>
      <c r="G43" s="113">
        <v>2010</v>
      </c>
      <c r="H43" s="118" t="s">
        <v>523</v>
      </c>
      <c r="I43" s="13"/>
      <c r="J43" s="13"/>
      <c r="K43" s="13">
        <v>2</v>
      </c>
      <c r="L43" s="181">
        <v>460</v>
      </c>
      <c r="M43" s="28"/>
      <c r="N43" s="17" t="s">
        <v>818</v>
      </c>
      <c r="O43" s="27"/>
    </row>
    <row r="44" spans="1:15" x14ac:dyDescent="0.2">
      <c r="A44" s="44"/>
      <c r="B44" s="117"/>
      <c r="C44" s="113"/>
      <c r="D44" s="113"/>
      <c r="E44" s="113"/>
      <c r="F44" s="127"/>
      <c r="G44" s="127"/>
      <c r="H44" s="120"/>
      <c r="I44" s="52"/>
      <c r="J44" s="52"/>
      <c r="K44" s="52"/>
      <c r="L44" s="179"/>
      <c r="M44" s="52"/>
      <c r="N44" s="52"/>
      <c r="O44" s="53"/>
    </row>
    <row r="45" spans="1:15" ht="18.75" x14ac:dyDescent="0.3">
      <c r="A45" s="212" t="s">
        <v>0</v>
      </c>
      <c r="B45" s="212"/>
      <c r="C45" s="212"/>
      <c r="D45" s="212"/>
      <c r="E45" s="43" t="s">
        <v>112</v>
      </c>
      <c r="F45" s="51"/>
      <c r="G45" s="51"/>
      <c r="H45" s="46"/>
      <c r="I45" s="51"/>
      <c r="J45" s="51"/>
      <c r="K45" s="51"/>
      <c r="L45" s="178"/>
      <c r="M45" s="31"/>
      <c r="N45" s="31"/>
      <c r="O45" s="31"/>
    </row>
    <row r="46" spans="1:15" ht="18.75" x14ac:dyDescent="0.3">
      <c r="A46" s="212" t="s">
        <v>1</v>
      </c>
      <c r="B46" s="212"/>
      <c r="C46" s="212"/>
      <c r="D46" s="212"/>
      <c r="E46" s="43" t="s">
        <v>757</v>
      </c>
      <c r="F46" s="51"/>
      <c r="G46" s="51"/>
      <c r="H46" s="46"/>
      <c r="I46" s="51"/>
      <c r="J46" s="51"/>
      <c r="K46" s="51"/>
      <c r="L46" s="178"/>
      <c r="M46" s="31"/>
      <c r="N46" s="31"/>
      <c r="O46" s="31"/>
    </row>
    <row r="47" spans="1:15" x14ac:dyDescent="0.2">
      <c r="A47" s="52"/>
      <c r="B47" s="116"/>
      <c r="C47" s="53"/>
      <c r="D47" s="53"/>
      <c r="E47" s="53"/>
      <c r="F47" s="53"/>
      <c r="G47" s="53"/>
      <c r="H47" s="120"/>
      <c r="I47" s="52"/>
      <c r="J47" s="52"/>
      <c r="K47" s="52"/>
      <c r="L47" s="179"/>
      <c r="M47" s="52"/>
      <c r="N47" s="52"/>
      <c r="O47" s="53"/>
    </row>
    <row r="48" spans="1:15" x14ac:dyDescent="0.2">
      <c r="A48" s="101" t="s">
        <v>75</v>
      </c>
      <c r="B48" s="115" t="s">
        <v>165</v>
      </c>
      <c r="C48" s="98" t="s">
        <v>3</v>
      </c>
      <c r="D48" s="98" t="s">
        <v>2</v>
      </c>
      <c r="E48" s="98" t="s">
        <v>4</v>
      </c>
      <c r="F48" s="103" t="s">
        <v>111</v>
      </c>
      <c r="G48" s="98" t="s">
        <v>9</v>
      </c>
      <c r="H48" s="121" t="s">
        <v>78</v>
      </c>
      <c r="I48" s="101" t="s">
        <v>77</v>
      </c>
      <c r="J48" s="101" t="s">
        <v>76</v>
      </c>
      <c r="K48" s="101" t="s">
        <v>805</v>
      </c>
      <c r="L48" s="180" t="s">
        <v>121</v>
      </c>
      <c r="M48" s="101" t="s">
        <v>6</v>
      </c>
      <c r="N48" s="167" t="s">
        <v>7</v>
      </c>
      <c r="O48" s="98" t="s">
        <v>164</v>
      </c>
    </row>
    <row r="49" spans="1:15" x14ac:dyDescent="0.2">
      <c r="A49" s="42">
        <v>1</v>
      </c>
      <c r="B49" s="117">
        <v>3115771</v>
      </c>
      <c r="C49" s="113" t="s">
        <v>770</v>
      </c>
      <c r="D49" s="113" t="s">
        <v>336</v>
      </c>
      <c r="E49" s="113" t="s">
        <v>769</v>
      </c>
      <c r="F49" s="113" t="s">
        <v>210</v>
      </c>
      <c r="G49" s="113">
        <v>2009</v>
      </c>
      <c r="H49" s="24" t="s">
        <v>757</v>
      </c>
      <c r="I49" s="17"/>
      <c r="J49" s="17"/>
      <c r="K49" s="17">
        <v>1</v>
      </c>
      <c r="L49" s="79">
        <v>478</v>
      </c>
      <c r="M49" s="42" t="s">
        <v>881</v>
      </c>
      <c r="N49" s="76">
        <v>1</v>
      </c>
      <c r="O49" s="165">
        <v>40</v>
      </c>
    </row>
    <row r="50" spans="1:15" x14ac:dyDescent="0.2">
      <c r="A50" s="42">
        <v>2</v>
      </c>
      <c r="B50" s="117">
        <v>3117075</v>
      </c>
      <c r="C50" s="113" t="s">
        <v>767</v>
      </c>
      <c r="D50" s="113" t="s">
        <v>768</v>
      </c>
      <c r="E50" s="113" t="s">
        <v>769</v>
      </c>
      <c r="F50" s="113" t="s">
        <v>210</v>
      </c>
      <c r="G50" s="113">
        <v>2009</v>
      </c>
      <c r="H50" s="24" t="s">
        <v>757</v>
      </c>
      <c r="I50" s="17"/>
      <c r="J50" s="17"/>
      <c r="K50" s="17">
        <v>1</v>
      </c>
      <c r="L50" s="79">
        <v>475</v>
      </c>
      <c r="M50" s="42" t="s">
        <v>882</v>
      </c>
      <c r="N50" s="76">
        <v>2</v>
      </c>
      <c r="O50" s="165">
        <v>38</v>
      </c>
    </row>
    <row r="51" spans="1:15" x14ac:dyDescent="0.2">
      <c r="A51" s="42">
        <v>3</v>
      </c>
      <c r="B51" s="117">
        <v>3604152</v>
      </c>
      <c r="C51" s="113" t="s">
        <v>766</v>
      </c>
      <c r="D51" s="113" t="s">
        <v>313</v>
      </c>
      <c r="E51" s="113" t="s">
        <v>213</v>
      </c>
      <c r="F51" s="113" t="s">
        <v>169</v>
      </c>
      <c r="G51" s="113">
        <v>2009</v>
      </c>
      <c r="H51" s="24" t="s">
        <v>757</v>
      </c>
      <c r="I51" s="17"/>
      <c r="J51" s="17"/>
      <c r="K51" s="17">
        <v>1</v>
      </c>
      <c r="L51" s="79">
        <v>464</v>
      </c>
      <c r="M51" s="42" t="s">
        <v>883</v>
      </c>
      <c r="N51" s="76">
        <v>3</v>
      </c>
      <c r="O51" s="165">
        <v>36</v>
      </c>
    </row>
    <row r="52" spans="1:15" x14ac:dyDescent="0.2">
      <c r="A52" s="42">
        <v>4</v>
      </c>
      <c r="B52" s="117">
        <v>3603252</v>
      </c>
      <c r="C52" s="113" t="s">
        <v>468</v>
      </c>
      <c r="D52" s="113" t="s">
        <v>340</v>
      </c>
      <c r="E52" s="113" t="s">
        <v>201</v>
      </c>
      <c r="F52" s="113" t="s">
        <v>169</v>
      </c>
      <c r="G52" s="113">
        <v>2009</v>
      </c>
      <c r="H52" s="24" t="s">
        <v>757</v>
      </c>
      <c r="I52" s="17"/>
      <c r="J52" s="17"/>
      <c r="K52" s="17">
        <v>1</v>
      </c>
      <c r="L52" s="79">
        <v>466</v>
      </c>
      <c r="M52" s="42" t="s">
        <v>884</v>
      </c>
      <c r="N52" s="76">
        <v>4</v>
      </c>
      <c r="O52" s="165">
        <v>34</v>
      </c>
    </row>
    <row r="53" spans="1:15" x14ac:dyDescent="0.2">
      <c r="A53" s="42">
        <v>5</v>
      </c>
      <c r="B53" s="117">
        <v>3611227</v>
      </c>
      <c r="C53" s="113" t="s">
        <v>762</v>
      </c>
      <c r="D53" s="113" t="s">
        <v>763</v>
      </c>
      <c r="E53" s="113" t="s">
        <v>177</v>
      </c>
      <c r="F53" s="113" t="s">
        <v>169</v>
      </c>
      <c r="G53" s="113">
        <v>2010</v>
      </c>
      <c r="H53" s="24" t="s">
        <v>757</v>
      </c>
      <c r="I53" s="17"/>
      <c r="J53" s="17"/>
      <c r="K53" s="17">
        <v>1</v>
      </c>
      <c r="L53" s="79">
        <v>476</v>
      </c>
      <c r="M53" s="42" t="s">
        <v>885</v>
      </c>
      <c r="N53" s="76">
        <v>5</v>
      </c>
      <c r="O53" s="165">
        <v>32</v>
      </c>
    </row>
    <row r="54" spans="1:15" x14ac:dyDescent="0.2">
      <c r="A54" s="42">
        <v>6</v>
      </c>
      <c r="B54" s="117">
        <v>3202418</v>
      </c>
      <c r="C54" s="113" t="s">
        <v>772</v>
      </c>
      <c r="D54" s="113" t="s">
        <v>738</v>
      </c>
      <c r="E54" s="113" t="s">
        <v>247</v>
      </c>
      <c r="F54" s="113" t="s">
        <v>173</v>
      </c>
      <c r="G54" s="113">
        <v>2010</v>
      </c>
      <c r="H54" s="24" t="s">
        <v>757</v>
      </c>
      <c r="I54" s="17"/>
      <c r="J54" s="17"/>
      <c r="K54" s="17">
        <v>1</v>
      </c>
      <c r="L54" s="79">
        <v>470</v>
      </c>
      <c r="M54" s="42" t="s">
        <v>886</v>
      </c>
      <c r="N54" s="76">
        <v>6</v>
      </c>
      <c r="O54" s="165">
        <v>30</v>
      </c>
    </row>
    <row r="55" spans="1:15" x14ac:dyDescent="0.2">
      <c r="A55" s="42">
        <v>7</v>
      </c>
      <c r="B55" s="117">
        <v>3605076</v>
      </c>
      <c r="C55" s="113" t="s">
        <v>202</v>
      </c>
      <c r="D55" s="113" t="s">
        <v>366</v>
      </c>
      <c r="E55" s="113" t="s">
        <v>177</v>
      </c>
      <c r="F55" s="113" t="s">
        <v>169</v>
      </c>
      <c r="G55" s="113">
        <v>2010</v>
      </c>
      <c r="H55" s="24" t="s">
        <v>757</v>
      </c>
      <c r="I55" s="17"/>
      <c r="J55" s="17"/>
      <c r="K55" s="17">
        <v>1</v>
      </c>
      <c r="L55" s="79">
        <v>474</v>
      </c>
      <c r="M55" s="42" t="s">
        <v>887</v>
      </c>
      <c r="N55" s="76">
        <v>7</v>
      </c>
      <c r="O55" s="165">
        <v>28</v>
      </c>
    </row>
    <row r="56" spans="1:15" x14ac:dyDescent="0.2">
      <c r="A56" s="42">
        <v>8</v>
      </c>
      <c r="B56" s="148">
        <v>3202416</v>
      </c>
      <c r="C56" s="141" t="s">
        <v>771</v>
      </c>
      <c r="D56" s="141" t="s">
        <v>738</v>
      </c>
      <c r="E56" s="141" t="s">
        <v>247</v>
      </c>
      <c r="F56" s="141" t="s">
        <v>173</v>
      </c>
      <c r="G56" s="141">
        <v>2010</v>
      </c>
      <c r="H56" s="147" t="s">
        <v>757</v>
      </c>
      <c r="I56" s="17"/>
      <c r="J56" s="17"/>
      <c r="K56" s="17">
        <v>1</v>
      </c>
      <c r="L56" s="79">
        <v>469</v>
      </c>
      <c r="M56" s="42" t="s">
        <v>888</v>
      </c>
      <c r="N56" s="76">
        <v>8</v>
      </c>
      <c r="O56" s="165">
        <v>26</v>
      </c>
    </row>
    <row r="57" spans="1:15" x14ac:dyDescent="0.2">
      <c r="A57" s="42">
        <v>9</v>
      </c>
      <c r="B57" s="117">
        <v>3201674</v>
      </c>
      <c r="C57" s="113" t="s">
        <v>586</v>
      </c>
      <c r="D57" s="113" t="s">
        <v>311</v>
      </c>
      <c r="E57" s="113" t="s">
        <v>247</v>
      </c>
      <c r="F57" s="113" t="s">
        <v>173</v>
      </c>
      <c r="G57" s="113">
        <v>2009</v>
      </c>
      <c r="H57" s="24" t="s">
        <v>757</v>
      </c>
      <c r="I57" s="17"/>
      <c r="J57" s="17"/>
      <c r="K57" s="17">
        <v>1</v>
      </c>
      <c r="L57" s="79">
        <v>472</v>
      </c>
      <c r="M57" s="42" t="s">
        <v>889</v>
      </c>
      <c r="N57" s="76">
        <v>9</v>
      </c>
      <c r="O57" s="165">
        <v>24</v>
      </c>
    </row>
    <row r="58" spans="1:15" x14ac:dyDescent="0.2">
      <c r="A58" s="42">
        <v>10</v>
      </c>
      <c r="B58" s="148">
        <v>3201338</v>
      </c>
      <c r="C58" s="141" t="s">
        <v>566</v>
      </c>
      <c r="D58" s="141" t="s">
        <v>738</v>
      </c>
      <c r="E58" s="141" t="s">
        <v>198</v>
      </c>
      <c r="F58" s="141" t="s">
        <v>173</v>
      </c>
      <c r="G58" s="141">
        <v>2010</v>
      </c>
      <c r="H58" s="147" t="s">
        <v>757</v>
      </c>
      <c r="I58" s="17"/>
      <c r="J58" s="17"/>
      <c r="K58" s="17">
        <v>1</v>
      </c>
      <c r="L58" s="79">
        <v>471</v>
      </c>
      <c r="M58" s="42" t="s">
        <v>890</v>
      </c>
      <c r="N58" s="76">
        <v>10</v>
      </c>
      <c r="O58" s="165">
        <v>22</v>
      </c>
    </row>
    <row r="59" spans="1:15" x14ac:dyDescent="0.2">
      <c r="A59" s="42">
        <v>11</v>
      </c>
      <c r="B59" s="117">
        <v>3604884</v>
      </c>
      <c r="C59" s="113" t="s">
        <v>741</v>
      </c>
      <c r="D59" s="113" t="s">
        <v>385</v>
      </c>
      <c r="E59" s="113" t="s">
        <v>216</v>
      </c>
      <c r="F59" s="113" t="s">
        <v>169</v>
      </c>
      <c r="G59" s="113">
        <v>2010</v>
      </c>
      <c r="H59" s="24" t="s">
        <v>757</v>
      </c>
      <c r="I59" s="17"/>
      <c r="J59" s="17"/>
      <c r="K59" s="17">
        <v>1</v>
      </c>
      <c r="L59" s="79">
        <v>468</v>
      </c>
      <c r="M59" s="42" t="s">
        <v>891</v>
      </c>
      <c r="N59" s="76">
        <v>11</v>
      </c>
      <c r="O59" s="165">
        <v>20</v>
      </c>
    </row>
    <row r="60" spans="1:15" x14ac:dyDescent="0.2">
      <c r="A60" s="42">
        <v>12</v>
      </c>
      <c r="B60" s="117">
        <v>3604878</v>
      </c>
      <c r="C60" s="113" t="s">
        <v>759</v>
      </c>
      <c r="D60" s="113" t="s">
        <v>760</v>
      </c>
      <c r="E60" s="113" t="s">
        <v>216</v>
      </c>
      <c r="F60" s="113" t="s">
        <v>169</v>
      </c>
      <c r="G60" s="113">
        <v>2009</v>
      </c>
      <c r="H60" s="24" t="s">
        <v>757</v>
      </c>
      <c r="I60" s="17"/>
      <c r="J60" s="17"/>
      <c r="K60" s="17">
        <v>1</v>
      </c>
      <c r="L60" s="79">
        <v>465</v>
      </c>
      <c r="M60" s="42" t="s">
        <v>892</v>
      </c>
      <c r="N60" s="76">
        <v>12</v>
      </c>
      <c r="O60" s="165">
        <v>19</v>
      </c>
    </row>
    <row r="61" spans="1:15" x14ac:dyDescent="0.2">
      <c r="A61" s="42">
        <v>13</v>
      </c>
      <c r="B61" s="117">
        <v>3605049</v>
      </c>
      <c r="C61" s="113" t="s">
        <v>761</v>
      </c>
      <c r="D61" s="113" t="s">
        <v>760</v>
      </c>
      <c r="E61" s="113" t="s">
        <v>177</v>
      </c>
      <c r="F61" s="113" t="s">
        <v>169</v>
      </c>
      <c r="G61" s="113">
        <v>2010</v>
      </c>
      <c r="H61" s="24" t="s">
        <v>757</v>
      </c>
      <c r="I61" s="17"/>
      <c r="J61" s="17"/>
      <c r="K61" s="17">
        <v>1</v>
      </c>
      <c r="L61" s="79">
        <v>467</v>
      </c>
      <c r="M61" s="42" t="s">
        <v>893</v>
      </c>
      <c r="N61" s="76">
        <v>13</v>
      </c>
      <c r="O61" s="165">
        <v>18</v>
      </c>
    </row>
    <row r="62" spans="1:15" x14ac:dyDescent="0.2">
      <c r="A62" s="42" t="s">
        <v>821</v>
      </c>
      <c r="B62" s="117">
        <v>3109195</v>
      </c>
      <c r="C62" s="113" t="s">
        <v>556</v>
      </c>
      <c r="D62" s="113" t="s">
        <v>747</v>
      </c>
      <c r="E62" s="113" t="s">
        <v>209</v>
      </c>
      <c r="F62" s="113" t="s">
        <v>210</v>
      </c>
      <c r="G62" s="113">
        <v>2010</v>
      </c>
      <c r="H62" s="24" t="s">
        <v>757</v>
      </c>
      <c r="I62" s="17"/>
      <c r="J62" s="17"/>
      <c r="K62" s="17">
        <v>1</v>
      </c>
      <c r="L62" s="79">
        <v>473</v>
      </c>
      <c r="M62" s="42" t="s">
        <v>821</v>
      </c>
      <c r="N62" s="76" t="s">
        <v>821</v>
      </c>
      <c r="O62" s="27"/>
    </row>
    <row r="63" spans="1:15" ht="15.75" customHeight="1" x14ac:dyDescent="0.2">
      <c r="A63" s="42" t="s">
        <v>821</v>
      </c>
      <c r="B63" s="117">
        <v>3605532</v>
      </c>
      <c r="C63" s="113" t="s">
        <v>764</v>
      </c>
      <c r="D63" s="113" t="s">
        <v>304</v>
      </c>
      <c r="E63" s="113" t="s">
        <v>177</v>
      </c>
      <c r="F63" s="113" t="s">
        <v>169</v>
      </c>
      <c r="G63" s="113">
        <v>2010</v>
      </c>
      <c r="H63" s="24" t="s">
        <v>757</v>
      </c>
      <c r="I63" s="17"/>
      <c r="J63" s="17"/>
      <c r="K63" s="17">
        <v>1</v>
      </c>
      <c r="L63" s="79">
        <v>477</v>
      </c>
      <c r="M63" s="42" t="s">
        <v>821</v>
      </c>
      <c r="N63" s="76" t="s">
        <v>821</v>
      </c>
      <c r="O63" s="27"/>
    </row>
    <row r="64" spans="1:15" x14ac:dyDescent="0.2">
      <c r="A64" s="42" t="s">
        <v>821</v>
      </c>
      <c r="B64" s="117">
        <v>3603424</v>
      </c>
      <c r="C64" s="113" t="s">
        <v>758</v>
      </c>
      <c r="D64" s="113" t="s">
        <v>313</v>
      </c>
      <c r="E64" s="113" t="s">
        <v>168</v>
      </c>
      <c r="F64" s="113" t="s">
        <v>169</v>
      </c>
      <c r="G64" s="113">
        <v>2010</v>
      </c>
      <c r="H64" s="24" t="s">
        <v>757</v>
      </c>
      <c r="I64" s="17"/>
      <c r="J64" s="17"/>
      <c r="K64" s="17">
        <v>1</v>
      </c>
      <c r="L64" s="79">
        <v>479</v>
      </c>
      <c r="M64" s="42" t="s">
        <v>821</v>
      </c>
      <c r="N64" s="42" t="s">
        <v>821</v>
      </c>
      <c r="O64" s="184"/>
    </row>
  </sheetData>
  <autoFilter ref="A48:O48">
    <sortState ref="A49:O64">
      <sortCondition ref="M48"/>
    </sortState>
  </autoFilter>
  <sortState ref="A23:O40">
    <sortCondition ref="M23:M40"/>
  </sortState>
  <mergeCells count="6">
    <mergeCell ref="A1:D1"/>
    <mergeCell ref="A2:D2"/>
    <mergeCell ref="A45:D45"/>
    <mergeCell ref="A46:D46"/>
    <mergeCell ref="A34:D34"/>
    <mergeCell ref="A35:D35"/>
  </mergeCells>
  <pageMargins left="0.11811023622047245" right="0.11811023622047245" top="1.9291338582677167" bottom="0.39370078740157483" header="0.11811023622047245" footer="0.31496062992125984"/>
  <pageSetup paperSize="9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68"/>
  <sheetViews>
    <sheetView topLeftCell="A64" zoomScaleNormal="100" workbookViewId="0">
      <selection activeCell="N15" sqref="N15:N23"/>
    </sheetView>
  </sheetViews>
  <sheetFormatPr defaultColWidth="11.5703125" defaultRowHeight="12.75" x14ac:dyDescent="0.2"/>
  <cols>
    <col min="1" max="1" width="4.85546875" customWidth="1"/>
    <col min="2" max="2" width="9" style="23" customWidth="1"/>
    <col min="3" max="3" width="19" bestFit="1" customWidth="1"/>
    <col min="4" max="4" width="13.140625" bestFit="1" customWidth="1"/>
    <col min="5" max="5" width="36.7109375" style="9" bestFit="1" customWidth="1"/>
    <col min="6" max="6" width="6.85546875" style="16" customWidth="1"/>
    <col min="7" max="7" width="7.42578125" style="16" customWidth="1"/>
    <col min="8" max="8" width="5.85546875" style="11" customWidth="1"/>
    <col min="9" max="9" width="9" style="25" hidden="1" customWidth="1"/>
    <col min="10" max="11" width="0" style="1" hidden="1" customWidth="1"/>
    <col min="12" max="12" width="8" style="1" customWidth="1"/>
    <col min="13" max="13" width="5.140625" customWidth="1"/>
    <col min="14" max="14" width="6.7109375" customWidth="1"/>
    <col min="15" max="15" width="11.5703125" style="1"/>
  </cols>
  <sheetData>
    <row r="1" spans="1:15" ht="18.75" x14ac:dyDescent="0.3">
      <c r="A1" s="212" t="s">
        <v>0</v>
      </c>
      <c r="B1" s="212"/>
      <c r="C1" s="212"/>
      <c r="D1" s="212"/>
      <c r="E1" s="43" t="s">
        <v>74</v>
      </c>
      <c r="F1" s="51"/>
      <c r="G1" s="51"/>
      <c r="H1" s="124"/>
      <c r="I1" s="51"/>
      <c r="J1" s="51"/>
      <c r="K1" s="51"/>
      <c r="L1" s="31"/>
      <c r="M1" s="31"/>
      <c r="N1" s="31"/>
    </row>
    <row r="2" spans="1:15" ht="18.75" x14ac:dyDescent="0.3">
      <c r="A2" s="212" t="s">
        <v>1</v>
      </c>
      <c r="B2" s="212"/>
      <c r="C2" s="212"/>
      <c r="D2" s="212"/>
      <c r="E2" s="43" t="s">
        <v>669</v>
      </c>
      <c r="F2" s="51"/>
      <c r="G2" s="51"/>
      <c r="H2" s="124"/>
      <c r="I2" s="51"/>
      <c r="J2" s="51"/>
      <c r="K2" s="51"/>
      <c r="L2" s="31"/>
      <c r="M2" s="31"/>
      <c r="N2" s="31"/>
    </row>
    <row r="3" spans="1:15" x14ac:dyDescent="0.2">
      <c r="A3" s="52"/>
      <c r="B3" s="116"/>
      <c r="C3" s="53"/>
      <c r="D3" s="53"/>
      <c r="E3" s="53"/>
      <c r="F3" s="53"/>
      <c r="G3" s="53"/>
      <c r="H3" s="125"/>
      <c r="I3" s="52"/>
      <c r="J3" s="52"/>
      <c r="K3" s="52"/>
      <c r="L3" s="52"/>
      <c r="M3" s="52"/>
      <c r="N3" s="53"/>
    </row>
    <row r="4" spans="1:15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126" t="s">
        <v>78</v>
      </c>
      <c r="I4" s="101" t="s">
        <v>77</v>
      </c>
      <c r="J4" s="101" t="s">
        <v>76</v>
      </c>
      <c r="K4" s="101" t="s">
        <v>121</v>
      </c>
      <c r="L4" s="101" t="s">
        <v>6</v>
      </c>
      <c r="M4" s="101" t="s">
        <v>7</v>
      </c>
      <c r="N4" s="98" t="s">
        <v>164</v>
      </c>
      <c r="O4" s="42" t="s">
        <v>806</v>
      </c>
    </row>
    <row r="5" spans="1:15" x14ac:dyDescent="0.2">
      <c r="A5" s="44">
        <v>1</v>
      </c>
      <c r="B5" s="117">
        <v>3201956</v>
      </c>
      <c r="C5" s="113" t="s">
        <v>443</v>
      </c>
      <c r="D5" s="113" t="s">
        <v>379</v>
      </c>
      <c r="E5" s="113" t="s">
        <v>235</v>
      </c>
      <c r="F5" s="113" t="s">
        <v>173</v>
      </c>
      <c r="G5" s="113">
        <v>1989</v>
      </c>
      <c r="H5" s="29" t="s">
        <v>669</v>
      </c>
      <c r="I5" s="13"/>
      <c r="J5" s="13"/>
      <c r="K5" s="13"/>
      <c r="L5" s="27" t="s">
        <v>947</v>
      </c>
      <c r="M5" s="13">
        <v>1</v>
      </c>
      <c r="N5" s="42">
        <v>20</v>
      </c>
      <c r="O5" s="42">
        <v>263</v>
      </c>
    </row>
    <row r="6" spans="1:15" x14ac:dyDescent="0.2">
      <c r="A6" s="44">
        <v>2</v>
      </c>
      <c r="B6" s="117">
        <v>3605101</v>
      </c>
      <c r="C6" s="113" t="s">
        <v>386</v>
      </c>
      <c r="D6" s="113" t="s">
        <v>641</v>
      </c>
      <c r="E6" s="113" t="s">
        <v>177</v>
      </c>
      <c r="F6" s="113" t="s">
        <v>169</v>
      </c>
      <c r="G6" s="113">
        <v>1982</v>
      </c>
      <c r="H6" s="29" t="s">
        <v>669</v>
      </c>
      <c r="I6" s="13"/>
      <c r="J6" s="13"/>
      <c r="K6" s="13"/>
      <c r="L6" s="27" t="s">
        <v>951</v>
      </c>
      <c r="M6" s="13">
        <v>2</v>
      </c>
      <c r="N6" s="42">
        <v>18</v>
      </c>
      <c r="O6" s="42">
        <v>265</v>
      </c>
    </row>
    <row r="7" spans="1:15" x14ac:dyDescent="0.2">
      <c r="A7" s="44">
        <v>3</v>
      </c>
      <c r="B7" s="148">
        <v>3201511</v>
      </c>
      <c r="C7" s="141" t="s">
        <v>665</v>
      </c>
      <c r="D7" s="141" t="s">
        <v>666</v>
      </c>
      <c r="E7" s="141" t="s">
        <v>599</v>
      </c>
      <c r="F7" s="141" t="s">
        <v>173</v>
      </c>
      <c r="G7" s="141">
        <v>1982</v>
      </c>
      <c r="H7" s="149" t="s">
        <v>669</v>
      </c>
      <c r="I7" s="13"/>
      <c r="J7" s="13"/>
      <c r="K7" s="13"/>
      <c r="L7" s="27" t="s">
        <v>954</v>
      </c>
      <c r="M7" s="13">
        <v>3</v>
      </c>
      <c r="N7" s="42">
        <v>16</v>
      </c>
      <c r="O7" s="42">
        <v>262</v>
      </c>
    </row>
    <row r="8" spans="1:15" x14ac:dyDescent="0.2">
      <c r="A8" s="44">
        <v>4</v>
      </c>
      <c r="B8" s="117">
        <v>3605077</v>
      </c>
      <c r="C8" s="113" t="s">
        <v>667</v>
      </c>
      <c r="D8" s="113" t="s">
        <v>668</v>
      </c>
      <c r="E8" s="113" t="s">
        <v>177</v>
      </c>
      <c r="F8" s="113" t="s">
        <v>169</v>
      </c>
      <c r="G8" s="113">
        <v>1980</v>
      </c>
      <c r="H8" s="29" t="s">
        <v>669</v>
      </c>
      <c r="I8" s="13"/>
      <c r="J8" s="13"/>
      <c r="K8" s="13"/>
      <c r="L8" s="27" t="s">
        <v>961</v>
      </c>
      <c r="M8" s="13">
        <v>4</v>
      </c>
      <c r="N8" s="42">
        <v>15</v>
      </c>
      <c r="O8" s="42">
        <v>264</v>
      </c>
    </row>
    <row r="9" spans="1:15" ht="18.75" x14ac:dyDescent="0.3">
      <c r="A9" s="212" t="s">
        <v>0</v>
      </c>
      <c r="B9" s="212"/>
      <c r="C9" s="212"/>
      <c r="D9" s="212"/>
      <c r="E9" s="43" t="s">
        <v>74</v>
      </c>
      <c r="F9" s="51"/>
      <c r="G9" s="51"/>
      <c r="H9" s="124"/>
      <c r="I9" s="51"/>
      <c r="J9" s="51"/>
      <c r="K9" s="51"/>
      <c r="L9" s="31"/>
      <c r="M9" s="31"/>
      <c r="N9" s="31"/>
    </row>
    <row r="10" spans="1:15" ht="18.75" x14ac:dyDescent="0.3">
      <c r="A10" s="212" t="s">
        <v>1</v>
      </c>
      <c r="B10" s="212"/>
      <c r="C10" s="212"/>
      <c r="D10" s="212"/>
      <c r="E10" s="43" t="s">
        <v>783</v>
      </c>
      <c r="F10" s="51"/>
      <c r="G10" s="51"/>
      <c r="H10" s="124"/>
      <c r="I10" s="51"/>
      <c r="J10" s="51"/>
      <c r="K10" s="51"/>
      <c r="L10" s="31"/>
      <c r="M10" s="31"/>
      <c r="N10" s="31"/>
    </row>
    <row r="11" spans="1:15" x14ac:dyDescent="0.2">
      <c r="A11" s="52"/>
      <c r="B11" s="116"/>
      <c r="C11" s="53"/>
      <c r="D11" s="53"/>
      <c r="E11" s="53"/>
      <c r="F11" s="53"/>
      <c r="G11" s="53"/>
      <c r="H11" s="125"/>
      <c r="I11" s="52"/>
      <c r="J11" s="52"/>
      <c r="K11" s="52"/>
      <c r="L11" s="52"/>
      <c r="M11" s="52"/>
      <c r="N11" s="53"/>
    </row>
    <row r="12" spans="1:15" x14ac:dyDescent="0.2">
      <c r="A12" s="101" t="s">
        <v>75</v>
      </c>
      <c r="B12" s="115" t="s">
        <v>165</v>
      </c>
      <c r="C12" s="98" t="s">
        <v>3</v>
      </c>
      <c r="D12" s="98" t="s">
        <v>2</v>
      </c>
      <c r="E12" s="98" t="s">
        <v>4</v>
      </c>
      <c r="F12" s="103" t="s">
        <v>111</v>
      </c>
      <c r="G12" s="98" t="s">
        <v>9</v>
      </c>
      <c r="H12" s="126" t="s">
        <v>78</v>
      </c>
      <c r="I12" s="101" t="s">
        <v>77</v>
      </c>
      <c r="J12" s="101" t="s">
        <v>76</v>
      </c>
      <c r="K12" s="101" t="s">
        <v>121</v>
      </c>
      <c r="L12" s="101" t="s">
        <v>6</v>
      </c>
      <c r="M12" s="101" t="s">
        <v>7</v>
      </c>
      <c r="N12" s="98" t="s">
        <v>164</v>
      </c>
      <c r="O12" s="42" t="s">
        <v>806</v>
      </c>
    </row>
    <row r="13" spans="1:15" x14ac:dyDescent="0.2">
      <c r="A13" s="44">
        <v>1</v>
      </c>
      <c r="B13" s="117">
        <v>3604147</v>
      </c>
      <c r="C13" s="113" t="s">
        <v>773</v>
      </c>
      <c r="D13" s="113" t="s">
        <v>301</v>
      </c>
      <c r="E13" s="113" t="s">
        <v>213</v>
      </c>
      <c r="F13" s="113" t="s">
        <v>169</v>
      </c>
      <c r="G13" s="113">
        <v>1971</v>
      </c>
      <c r="H13" s="29" t="s">
        <v>783</v>
      </c>
      <c r="I13" s="13"/>
      <c r="J13" s="13"/>
      <c r="K13" s="13"/>
      <c r="L13" s="27" t="s">
        <v>948</v>
      </c>
      <c r="M13" s="13">
        <v>1</v>
      </c>
      <c r="N13" s="42">
        <v>20</v>
      </c>
      <c r="O13" s="42">
        <v>266</v>
      </c>
    </row>
    <row r="14" spans="1:15" x14ac:dyDescent="0.2">
      <c r="A14" s="44">
        <v>2</v>
      </c>
      <c r="B14" s="117">
        <v>16801844</v>
      </c>
      <c r="C14" s="113" t="s">
        <v>778</v>
      </c>
      <c r="D14" s="113" t="s">
        <v>779</v>
      </c>
      <c r="E14" s="113" t="s">
        <v>780</v>
      </c>
      <c r="F14" s="113" t="s">
        <v>781</v>
      </c>
      <c r="G14" s="113">
        <v>1977</v>
      </c>
      <c r="H14" s="29" t="s">
        <v>783</v>
      </c>
      <c r="I14" s="88"/>
      <c r="J14" s="42"/>
      <c r="K14" s="42"/>
      <c r="L14" s="27" t="s">
        <v>949</v>
      </c>
      <c r="M14" s="28">
        <v>2</v>
      </c>
      <c r="O14" s="42">
        <v>277</v>
      </c>
    </row>
    <row r="15" spans="1:15" x14ac:dyDescent="0.2">
      <c r="A15" s="44">
        <v>3</v>
      </c>
      <c r="B15" s="117">
        <v>3604207</v>
      </c>
      <c r="C15" s="113" t="s">
        <v>577</v>
      </c>
      <c r="D15" s="113" t="s">
        <v>326</v>
      </c>
      <c r="E15" s="113" t="s">
        <v>213</v>
      </c>
      <c r="F15" s="113" t="s">
        <v>169</v>
      </c>
      <c r="G15" s="113">
        <v>1975</v>
      </c>
      <c r="H15" s="29" t="s">
        <v>783</v>
      </c>
      <c r="I15" s="88"/>
      <c r="J15" s="42"/>
      <c r="K15" s="42"/>
      <c r="L15" s="27" t="s">
        <v>950</v>
      </c>
      <c r="M15" s="13">
        <v>3</v>
      </c>
      <c r="N15" s="42">
        <v>18</v>
      </c>
      <c r="O15" s="42">
        <v>275</v>
      </c>
    </row>
    <row r="16" spans="1:15" x14ac:dyDescent="0.2">
      <c r="A16" s="44">
        <v>4</v>
      </c>
      <c r="B16" s="117">
        <v>3115806</v>
      </c>
      <c r="C16" s="113" t="s">
        <v>561</v>
      </c>
      <c r="D16" s="113" t="s">
        <v>336</v>
      </c>
      <c r="E16" s="113" t="s">
        <v>209</v>
      </c>
      <c r="F16" s="113" t="s">
        <v>210</v>
      </c>
      <c r="G16" s="113">
        <v>1979</v>
      </c>
      <c r="H16" s="29" t="s">
        <v>783</v>
      </c>
      <c r="I16" s="39"/>
      <c r="J16" s="17"/>
      <c r="K16" s="42"/>
      <c r="L16" s="27" t="s">
        <v>952</v>
      </c>
      <c r="M16" s="28">
        <v>4</v>
      </c>
      <c r="N16" s="42">
        <v>16</v>
      </c>
      <c r="O16" s="42">
        <v>271</v>
      </c>
    </row>
    <row r="17" spans="1:15" x14ac:dyDescent="0.2">
      <c r="A17" s="44">
        <v>5</v>
      </c>
      <c r="B17" s="148">
        <v>3201788</v>
      </c>
      <c r="C17" s="141" t="s">
        <v>777</v>
      </c>
      <c r="D17" s="141" t="s">
        <v>379</v>
      </c>
      <c r="E17" s="141" t="s">
        <v>224</v>
      </c>
      <c r="F17" s="141" t="s">
        <v>173</v>
      </c>
      <c r="G17" s="141">
        <v>1976</v>
      </c>
      <c r="H17" s="149" t="s">
        <v>783</v>
      </c>
      <c r="I17" s="88"/>
      <c r="J17" s="42"/>
      <c r="K17" s="42"/>
      <c r="L17" s="27" t="s">
        <v>953</v>
      </c>
      <c r="M17" s="13">
        <v>5</v>
      </c>
      <c r="N17" s="42">
        <v>15</v>
      </c>
      <c r="O17" s="42">
        <v>278</v>
      </c>
    </row>
    <row r="18" spans="1:15" x14ac:dyDescent="0.2">
      <c r="A18" s="44">
        <v>6</v>
      </c>
      <c r="B18" s="148">
        <v>3201813</v>
      </c>
      <c r="C18" s="141" t="s">
        <v>566</v>
      </c>
      <c r="D18" s="141" t="s">
        <v>304</v>
      </c>
      <c r="E18" s="141" t="s">
        <v>198</v>
      </c>
      <c r="F18" s="141" t="s">
        <v>173</v>
      </c>
      <c r="G18" s="141">
        <v>1979</v>
      </c>
      <c r="H18" s="149" t="s">
        <v>783</v>
      </c>
      <c r="I18" s="13"/>
      <c r="J18" s="13"/>
      <c r="K18" s="13"/>
      <c r="L18" s="27" t="s">
        <v>955</v>
      </c>
      <c r="M18" s="28">
        <v>6</v>
      </c>
      <c r="N18" s="42">
        <v>14</v>
      </c>
      <c r="O18" s="42">
        <v>269</v>
      </c>
    </row>
    <row r="19" spans="1:15" s="8" customFormat="1" x14ac:dyDescent="0.2">
      <c r="A19" s="44">
        <v>7</v>
      </c>
      <c r="B19" s="117">
        <v>3604881</v>
      </c>
      <c r="C19" s="113" t="s">
        <v>375</v>
      </c>
      <c r="D19" s="113" t="s">
        <v>299</v>
      </c>
      <c r="E19" s="113" t="s">
        <v>216</v>
      </c>
      <c r="F19" s="113" t="s">
        <v>169</v>
      </c>
      <c r="G19" s="113">
        <v>1973</v>
      </c>
      <c r="H19" s="29" t="s">
        <v>783</v>
      </c>
      <c r="I19" s="13"/>
      <c r="J19" s="13"/>
      <c r="K19" s="13"/>
      <c r="L19" s="27" t="s">
        <v>956</v>
      </c>
      <c r="M19" s="13">
        <v>7</v>
      </c>
      <c r="N19" s="42">
        <v>13</v>
      </c>
      <c r="O19" s="42">
        <v>267</v>
      </c>
    </row>
    <row r="20" spans="1:15" s="8" customFormat="1" x14ac:dyDescent="0.2">
      <c r="A20" s="44">
        <v>8</v>
      </c>
      <c r="B20" s="117">
        <v>12601718</v>
      </c>
      <c r="C20" s="113" t="s">
        <v>679</v>
      </c>
      <c r="D20" s="113" t="s">
        <v>738</v>
      </c>
      <c r="E20" s="113" t="s">
        <v>681</v>
      </c>
      <c r="F20" s="113" t="s">
        <v>682</v>
      </c>
      <c r="G20" s="113">
        <v>1975</v>
      </c>
      <c r="H20" s="29" t="s">
        <v>783</v>
      </c>
      <c r="I20" s="13"/>
      <c r="J20" s="13"/>
      <c r="K20" s="13"/>
      <c r="L20" s="27" t="s">
        <v>957</v>
      </c>
      <c r="M20" s="28">
        <v>8</v>
      </c>
      <c r="N20" s="42">
        <v>12</v>
      </c>
      <c r="O20" s="42">
        <v>270</v>
      </c>
    </row>
    <row r="21" spans="1:15" s="8" customFormat="1" x14ac:dyDescent="0.2">
      <c r="A21" s="44">
        <v>9</v>
      </c>
      <c r="B21" s="117">
        <v>3611875</v>
      </c>
      <c r="C21" s="113" t="s">
        <v>776</v>
      </c>
      <c r="D21" s="113" t="s">
        <v>322</v>
      </c>
      <c r="E21" s="113" t="s">
        <v>506</v>
      </c>
      <c r="F21" s="113" t="s">
        <v>169</v>
      </c>
      <c r="G21" s="113">
        <v>1975</v>
      </c>
      <c r="H21" s="29" t="s">
        <v>783</v>
      </c>
      <c r="I21" s="88"/>
      <c r="J21" s="42"/>
      <c r="K21" s="42"/>
      <c r="L21" s="27" t="s">
        <v>958</v>
      </c>
      <c r="M21" s="13">
        <v>9</v>
      </c>
      <c r="N21" s="42">
        <v>11</v>
      </c>
      <c r="O21" s="42">
        <v>276</v>
      </c>
    </row>
    <row r="22" spans="1:15" s="8" customFormat="1" x14ac:dyDescent="0.2">
      <c r="A22" s="44">
        <v>10</v>
      </c>
      <c r="B22" s="117">
        <v>3603605</v>
      </c>
      <c r="C22" s="113" t="s">
        <v>398</v>
      </c>
      <c r="D22" s="113" t="s">
        <v>712</v>
      </c>
      <c r="E22" s="113" t="s">
        <v>182</v>
      </c>
      <c r="F22" s="113" t="s">
        <v>169</v>
      </c>
      <c r="G22" s="113">
        <v>1978</v>
      </c>
      <c r="H22" s="29" t="s">
        <v>783</v>
      </c>
      <c r="I22" s="13"/>
      <c r="J22" s="13"/>
      <c r="K22" s="13"/>
      <c r="L22" s="27" t="s">
        <v>959</v>
      </c>
      <c r="M22" s="28">
        <v>10</v>
      </c>
      <c r="N22" s="42">
        <v>10</v>
      </c>
      <c r="O22" s="42">
        <v>268</v>
      </c>
    </row>
    <row r="23" spans="1:15" s="8" customFormat="1" x14ac:dyDescent="0.2">
      <c r="A23" s="44">
        <v>11</v>
      </c>
      <c r="B23" s="148">
        <v>3201815</v>
      </c>
      <c r="C23" s="141" t="s">
        <v>507</v>
      </c>
      <c r="D23" s="141" t="s">
        <v>705</v>
      </c>
      <c r="E23" s="141" t="s">
        <v>198</v>
      </c>
      <c r="F23" s="141" t="s">
        <v>173</v>
      </c>
      <c r="G23" s="141">
        <v>1973</v>
      </c>
      <c r="H23" s="149" t="s">
        <v>783</v>
      </c>
      <c r="I23" s="88"/>
      <c r="J23" s="42"/>
      <c r="K23" s="42"/>
      <c r="L23" s="27" t="s">
        <v>960</v>
      </c>
      <c r="M23" s="13">
        <v>11</v>
      </c>
      <c r="N23" s="42">
        <v>9</v>
      </c>
      <c r="O23" s="42">
        <v>274</v>
      </c>
    </row>
    <row r="24" spans="1:15" s="8" customFormat="1" x14ac:dyDescent="0.2">
      <c r="A24" s="156" t="s">
        <v>847</v>
      </c>
      <c r="B24" s="148">
        <v>3202527</v>
      </c>
      <c r="C24" s="141" t="s">
        <v>774</v>
      </c>
      <c r="D24" s="141" t="s">
        <v>775</v>
      </c>
      <c r="E24" s="141" t="s">
        <v>271</v>
      </c>
      <c r="F24" s="141" t="s">
        <v>173</v>
      </c>
      <c r="G24" s="141">
        <v>1978</v>
      </c>
      <c r="H24" s="149" t="s">
        <v>783</v>
      </c>
      <c r="I24" s="88"/>
      <c r="J24" s="42"/>
      <c r="K24" s="42"/>
      <c r="L24" s="27"/>
      <c r="M24" s="28" t="s">
        <v>847</v>
      </c>
      <c r="O24" s="42">
        <v>272</v>
      </c>
    </row>
    <row r="25" spans="1:15" s="8" customFormat="1" x14ac:dyDescent="0.2">
      <c r="A25" s="132" t="s">
        <v>847</v>
      </c>
      <c r="B25" s="117">
        <v>3301024</v>
      </c>
      <c r="C25" s="113" t="s">
        <v>782</v>
      </c>
      <c r="D25" s="113" t="s">
        <v>366</v>
      </c>
      <c r="E25" s="113" t="s">
        <v>674</v>
      </c>
      <c r="F25" s="113" t="s">
        <v>675</v>
      </c>
      <c r="G25" s="113">
        <v>1979</v>
      </c>
      <c r="H25" s="29" t="s">
        <v>783</v>
      </c>
      <c r="I25" s="88"/>
      <c r="J25" s="42"/>
      <c r="K25" s="42"/>
      <c r="L25" s="27"/>
      <c r="M25" s="28" t="s">
        <v>847</v>
      </c>
      <c r="O25" s="42">
        <v>273</v>
      </c>
    </row>
    <row r="26" spans="1:15" s="8" customFormat="1" x14ac:dyDescent="0.2">
      <c r="A26" s="28" t="s">
        <v>847</v>
      </c>
      <c r="B26" s="117">
        <v>3604402</v>
      </c>
      <c r="C26" s="113" t="s">
        <v>536</v>
      </c>
      <c r="D26" s="113" t="s">
        <v>712</v>
      </c>
      <c r="E26" s="113" t="s">
        <v>206</v>
      </c>
      <c r="F26" s="113" t="s">
        <v>169</v>
      </c>
      <c r="G26" s="113">
        <v>1978</v>
      </c>
      <c r="H26" s="29" t="s">
        <v>783</v>
      </c>
      <c r="I26" s="88"/>
      <c r="J26" s="42"/>
      <c r="K26" s="42"/>
      <c r="L26" s="42"/>
      <c r="M26" s="28" t="s">
        <v>847</v>
      </c>
      <c r="N26" s="27"/>
      <c r="O26" s="42">
        <v>279</v>
      </c>
    </row>
    <row r="27" spans="1:15" s="8" customFormat="1" x14ac:dyDescent="0.2">
      <c r="A27" s="44"/>
      <c r="B27" s="117"/>
      <c r="C27" s="113"/>
      <c r="D27" s="113"/>
      <c r="E27" s="113"/>
      <c r="F27" s="127"/>
      <c r="G27" s="127"/>
      <c r="H27" s="125"/>
      <c r="I27" s="177"/>
      <c r="J27" s="31"/>
      <c r="K27" s="31"/>
      <c r="L27" s="31"/>
      <c r="M27" s="124"/>
      <c r="N27" s="53"/>
      <c r="O27" s="31"/>
    </row>
    <row r="28" spans="1:15" ht="18.75" x14ac:dyDescent="0.3">
      <c r="A28" s="212" t="s">
        <v>0</v>
      </c>
      <c r="B28" s="212"/>
      <c r="C28" s="212"/>
      <c r="D28" s="212"/>
      <c r="E28" s="43" t="s">
        <v>74</v>
      </c>
      <c r="F28" s="51"/>
      <c r="G28" s="51"/>
      <c r="H28" s="124"/>
      <c r="I28" s="51"/>
      <c r="J28" s="51"/>
      <c r="K28" s="51"/>
      <c r="L28" s="31"/>
      <c r="M28" s="31"/>
      <c r="N28" s="31"/>
    </row>
    <row r="29" spans="1:15" ht="18.75" x14ac:dyDescent="0.3">
      <c r="A29" s="212" t="s">
        <v>1</v>
      </c>
      <c r="B29" s="212"/>
      <c r="C29" s="212"/>
      <c r="D29" s="212"/>
      <c r="E29" s="43" t="s">
        <v>174</v>
      </c>
      <c r="F29" s="51"/>
      <c r="G29" s="51"/>
      <c r="H29" s="124"/>
      <c r="I29" s="51"/>
      <c r="J29" s="51"/>
      <c r="K29" s="51"/>
      <c r="L29" s="31"/>
      <c r="M29" s="31"/>
      <c r="N29" s="31"/>
    </row>
    <row r="30" spans="1:15" x14ac:dyDescent="0.2">
      <c r="A30" s="52"/>
      <c r="B30" s="116"/>
      <c r="C30" s="53"/>
      <c r="D30" s="53"/>
      <c r="E30" s="53"/>
      <c r="F30" s="53"/>
      <c r="G30" s="53"/>
      <c r="H30" s="125"/>
      <c r="I30" s="52"/>
      <c r="J30" s="52"/>
      <c r="K30" s="52"/>
      <c r="L30" s="52"/>
      <c r="M30" s="52"/>
      <c r="N30" s="53"/>
    </row>
    <row r="31" spans="1:15" x14ac:dyDescent="0.2">
      <c r="A31" s="101" t="s">
        <v>75</v>
      </c>
      <c r="B31" s="115" t="s">
        <v>165</v>
      </c>
      <c r="C31" s="98" t="s">
        <v>3</v>
      </c>
      <c r="D31" s="98" t="s">
        <v>2</v>
      </c>
      <c r="E31" s="98" t="s">
        <v>4</v>
      </c>
      <c r="F31" s="103" t="s">
        <v>111</v>
      </c>
      <c r="G31" s="98" t="s">
        <v>9</v>
      </c>
      <c r="H31" s="126" t="s">
        <v>78</v>
      </c>
      <c r="I31" s="101" t="s">
        <v>77</v>
      </c>
      <c r="J31" s="101" t="s">
        <v>76</v>
      </c>
      <c r="K31" s="101" t="s">
        <v>121</v>
      </c>
      <c r="L31" s="101" t="s">
        <v>6</v>
      </c>
      <c r="M31" s="101" t="s">
        <v>7</v>
      </c>
      <c r="N31" s="98" t="s">
        <v>164</v>
      </c>
      <c r="O31" s="42" t="s">
        <v>806</v>
      </c>
    </row>
    <row r="32" spans="1:15" x14ac:dyDescent="0.2">
      <c r="A32" s="13">
        <v>1</v>
      </c>
      <c r="B32" s="117">
        <v>3202379</v>
      </c>
      <c r="C32" s="113" t="s">
        <v>170</v>
      </c>
      <c r="D32" s="113" t="s">
        <v>171</v>
      </c>
      <c r="E32" s="113" t="s">
        <v>172</v>
      </c>
      <c r="F32" s="113" t="s">
        <v>173</v>
      </c>
      <c r="G32" s="113">
        <v>2008</v>
      </c>
      <c r="H32" s="29" t="s">
        <v>174</v>
      </c>
      <c r="I32" s="13"/>
      <c r="J32" s="13"/>
      <c r="K32" s="13"/>
      <c r="L32" s="13" t="s">
        <v>838</v>
      </c>
      <c r="M32" s="13">
        <v>1</v>
      </c>
      <c r="N32" s="27">
        <v>40</v>
      </c>
      <c r="O32" s="42">
        <v>281</v>
      </c>
    </row>
    <row r="33" spans="1:15" x14ac:dyDescent="0.2">
      <c r="A33" s="13">
        <v>2</v>
      </c>
      <c r="B33" s="117">
        <v>3607568</v>
      </c>
      <c r="C33" s="113" t="s">
        <v>166</v>
      </c>
      <c r="D33" s="113" t="s">
        <v>167</v>
      </c>
      <c r="E33" s="113" t="s">
        <v>168</v>
      </c>
      <c r="F33" s="113" t="s">
        <v>169</v>
      </c>
      <c r="G33" s="113">
        <v>2007</v>
      </c>
      <c r="H33" s="29" t="s">
        <v>174</v>
      </c>
      <c r="I33" s="13"/>
      <c r="J33" s="13"/>
      <c r="K33" s="13"/>
      <c r="L33" s="13" t="s">
        <v>841</v>
      </c>
      <c r="M33" s="13">
        <v>2</v>
      </c>
      <c r="N33" s="27">
        <v>38</v>
      </c>
      <c r="O33" s="42">
        <v>280</v>
      </c>
    </row>
    <row r="34" spans="1:15" s="8" customFormat="1" x14ac:dyDescent="0.2">
      <c r="A34" s="44"/>
      <c r="B34" s="117"/>
      <c r="C34" s="113"/>
      <c r="D34" s="113"/>
      <c r="E34" s="113"/>
      <c r="F34" s="127"/>
      <c r="G34" s="127"/>
      <c r="H34" s="125"/>
      <c r="I34" s="177"/>
      <c r="J34" s="31"/>
      <c r="K34" s="31"/>
      <c r="L34" s="31"/>
      <c r="M34" s="124"/>
      <c r="N34" s="53"/>
      <c r="O34" s="31"/>
    </row>
    <row r="35" spans="1:15" ht="18.75" x14ac:dyDescent="0.3">
      <c r="A35" s="212" t="s">
        <v>0</v>
      </c>
      <c r="B35" s="212"/>
      <c r="C35" s="212"/>
      <c r="D35" s="212"/>
      <c r="E35" s="43" t="s">
        <v>74</v>
      </c>
      <c r="F35" s="51"/>
      <c r="G35" s="51"/>
      <c r="H35" s="124"/>
      <c r="I35" s="51"/>
      <c r="J35" s="51"/>
      <c r="K35" s="51"/>
      <c r="L35" s="31"/>
      <c r="M35" s="31"/>
      <c r="N35" s="31"/>
    </row>
    <row r="36" spans="1:15" ht="18.75" x14ac:dyDescent="0.3">
      <c r="A36" s="212" t="s">
        <v>1</v>
      </c>
      <c r="B36" s="212"/>
      <c r="C36" s="212"/>
      <c r="D36" s="212"/>
      <c r="E36" s="43" t="s">
        <v>236</v>
      </c>
      <c r="F36" s="51"/>
      <c r="G36" s="51"/>
      <c r="H36" s="124"/>
      <c r="I36" s="51"/>
      <c r="J36" s="51"/>
      <c r="K36" s="51"/>
      <c r="L36" s="31"/>
      <c r="M36" s="31"/>
      <c r="N36" s="31"/>
    </row>
    <row r="37" spans="1:15" x14ac:dyDescent="0.2">
      <c r="A37" s="52"/>
      <c r="B37" s="116"/>
      <c r="C37" s="53"/>
      <c r="D37" s="53"/>
      <c r="E37" s="53"/>
      <c r="F37" s="53"/>
      <c r="G37" s="53"/>
      <c r="H37" s="125"/>
      <c r="I37" s="52"/>
      <c r="J37" s="52"/>
      <c r="K37" s="52"/>
      <c r="L37" s="52"/>
      <c r="M37" s="52"/>
      <c r="N37" s="53"/>
    </row>
    <row r="38" spans="1:15" x14ac:dyDescent="0.2">
      <c r="A38" s="101" t="s">
        <v>75</v>
      </c>
      <c r="B38" s="115" t="s">
        <v>165</v>
      </c>
      <c r="C38" s="98" t="s">
        <v>3</v>
      </c>
      <c r="D38" s="98" t="s">
        <v>2</v>
      </c>
      <c r="E38" s="98" t="s">
        <v>4</v>
      </c>
      <c r="F38" s="103" t="s">
        <v>111</v>
      </c>
      <c r="G38" s="98" t="s">
        <v>9</v>
      </c>
      <c r="H38" s="126" t="s">
        <v>78</v>
      </c>
      <c r="I38" s="101" t="s">
        <v>77</v>
      </c>
      <c r="J38" s="101" t="s">
        <v>76</v>
      </c>
      <c r="K38" s="101" t="s">
        <v>121</v>
      </c>
      <c r="L38" s="101" t="s">
        <v>6</v>
      </c>
      <c r="M38" s="101" t="s">
        <v>7</v>
      </c>
      <c r="N38" s="98" t="s">
        <v>164</v>
      </c>
      <c r="O38" s="42" t="s">
        <v>806</v>
      </c>
    </row>
    <row r="39" spans="1:15" x14ac:dyDescent="0.2">
      <c r="A39" s="13">
        <v>1</v>
      </c>
      <c r="B39" s="117">
        <v>3202885</v>
      </c>
      <c r="C39" s="113" t="s">
        <v>233</v>
      </c>
      <c r="D39" s="113" t="s">
        <v>234</v>
      </c>
      <c r="E39" s="113" t="s">
        <v>235</v>
      </c>
      <c r="F39" s="113" t="s">
        <v>173</v>
      </c>
      <c r="G39" s="113">
        <v>1987</v>
      </c>
      <c r="H39" s="29" t="s">
        <v>236</v>
      </c>
      <c r="I39" s="13"/>
      <c r="J39" s="13"/>
      <c r="K39" s="13"/>
      <c r="L39" s="13" t="s">
        <v>834</v>
      </c>
      <c r="M39" s="13">
        <v>1</v>
      </c>
      <c r="N39" s="27">
        <v>20</v>
      </c>
      <c r="O39" s="42">
        <v>293</v>
      </c>
    </row>
    <row r="40" spans="1:15" x14ac:dyDescent="0.2">
      <c r="A40" s="13">
        <v>2</v>
      </c>
      <c r="B40" s="117">
        <v>3201816</v>
      </c>
      <c r="C40" s="113" t="s">
        <v>231</v>
      </c>
      <c r="D40" s="113" t="s">
        <v>232</v>
      </c>
      <c r="E40" s="113" t="s">
        <v>198</v>
      </c>
      <c r="F40" s="113" t="s">
        <v>173</v>
      </c>
      <c r="G40" s="113">
        <v>1984</v>
      </c>
      <c r="H40" s="29" t="s">
        <v>236</v>
      </c>
      <c r="I40" s="13"/>
      <c r="J40" s="13"/>
      <c r="K40" s="13"/>
      <c r="L40" s="13" t="s">
        <v>845</v>
      </c>
      <c r="M40" s="13">
        <v>2</v>
      </c>
      <c r="N40" s="27">
        <v>18</v>
      </c>
      <c r="O40" s="42">
        <v>292</v>
      </c>
    </row>
    <row r="41" spans="1:15" x14ac:dyDescent="0.2">
      <c r="A41" s="13">
        <v>3</v>
      </c>
      <c r="B41" s="117">
        <v>3201301</v>
      </c>
      <c r="C41" s="113" t="s">
        <v>229</v>
      </c>
      <c r="D41" s="113" t="s">
        <v>230</v>
      </c>
      <c r="E41" s="113" t="s">
        <v>198</v>
      </c>
      <c r="F41" s="113" t="s">
        <v>173</v>
      </c>
      <c r="G41" s="113">
        <v>1982</v>
      </c>
      <c r="H41" s="29" t="s">
        <v>236</v>
      </c>
      <c r="I41" s="13"/>
      <c r="J41" s="13"/>
      <c r="K41" s="13"/>
      <c r="L41" s="13" t="s">
        <v>846</v>
      </c>
      <c r="M41" s="13">
        <v>3</v>
      </c>
      <c r="N41" s="27">
        <v>16</v>
      </c>
      <c r="O41" s="42">
        <v>291</v>
      </c>
    </row>
    <row r="42" spans="1:15" s="8" customFormat="1" x14ac:dyDescent="0.2">
      <c r="A42" s="44"/>
      <c r="B42" s="117"/>
      <c r="C42" s="113"/>
      <c r="D42" s="113"/>
      <c r="E42" s="113"/>
      <c r="F42" s="127"/>
      <c r="G42" s="127"/>
      <c r="H42" s="125"/>
      <c r="I42" s="177"/>
      <c r="J42" s="31"/>
      <c r="K42" s="31"/>
      <c r="L42" s="31"/>
      <c r="M42" s="124"/>
      <c r="N42" s="53"/>
      <c r="O42" s="31"/>
    </row>
    <row r="43" spans="1:15" ht="18.75" x14ac:dyDescent="0.3">
      <c r="A43" s="212" t="s">
        <v>0</v>
      </c>
      <c r="B43" s="212"/>
      <c r="C43" s="212"/>
      <c r="D43" s="212"/>
      <c r="E43" s="43" t="s">
        <v>74</v>
      </c>
      <c r="F43" s="51"/>
      <c r="G43" s="51"/>
      <c r="H43" s="124"/>
      <c r="I43" s="51"/>
      <c r="J43" s="51"/>
      <c r="K43" s="51"/>
      <c r="L43" s="31"/>
      <c r="M43" s="31"/>
      <c r="N43" s="31"/>
    </row>
    <row r="44" spans="1:15" ht="18.75" x14ac:dyDescent="0.3">
      <c r="A44" s="212" t="s">
        <v>1</v>
      </c>
      <c r="B44" s="212"/>
      <c r="C44" s="212"/>
      <c r="D44" s="212"/>
      <c r="E44" s="43" t="s">
        <v>248</v>
      </c>
      <c r="F44" s="51"/>
      <c r="G44" s="51"/>
      <c r="H44" s="124"/>
      <c r="I44" s="51"/>
      <c r="J44" s="51"/>
      <c r="K44" s="51"/>
      <c r="L44" s="31"/>
      <c r="M44" s="31"/>
      <c r="N44" s="31"/>
    </row>
    <row r="45" spans="1:15" x14ac:dyDescent="0.2">
      <c r="A45" s="52"/>
      <c r="B45" s="116"/>
      <c r="C45" s="53"/>
      <c r="D45" s="53"/>
      <c r="E45" s="53"/>
      <c r="F45" s="53"/>
      <c r="G45" s="53"/>
      <c r="H45" s="125"/>
      <c r="I45" s="52"/>
      <c r="J45" s="52"/>
      <c r="K45" s="52"/>
      <c r="L45" s="52"/>
      <c r="M45" s="52"/>
      <c r="N45" s="53"/>
    </row>
    <row r="46" spans="1:15" x14ac:dyDescent="0.2">
      <c r="A46" s="101" t="s">
        <v>75</v>
      </c>
      <c r="B46" s="115" t="s">
        <v>165</v>
      </c>
      <c r="C46" s="98" t="s">
        <v>3</v>
      </c>
      <c r="D46" s="98" t="s">
        <v>2</v>
      </c>
      <c r="E46" s="98" t="s">
        <v>4</v>
      </c>
      <c r="F46" s="103" t="s">
        <v>111</v>
      </c>
      <c r="G46" s="98" t="s">
        <v>9</v>
      </c>
      <c r="H46" s="126" t="s">
        <v>78</v>
      </c>
      <c r="I46" s="101" t="s">
        <v>77</v>
      </c>
      <c r="J46" s="101" t="s">
        <v>76</v>
      </c>
      <c r="K46" s="101" t="s">
        <v>121</v>
      </c>
      <c r="L46" s="101" t="s">
        <v>6</v>
      </c>
      <c r="M46" s="101" t="s">
        <v>7</v>
      </c>
      <c r="N46" s="98" t="s">
        <v>164</v>
      </c>
      <c r="O46" s="42" t="s">
        <v>806</v>
      </c>
    </row>
    <row r="47" spans="1:15" x14ac:dyDescent="0.2">
      <c r="A47" s="13">
        <v>1</v>
      </c>
      <c r="B47" s="117">
        <v>3201670</v>
      </c>
      <c r="C47" s="113" t="s">
        <v>245</v>
      </c>
      <c r="D47" s="113" t="s">
        <v>246</v>
      </c>
      <c r="E47" s="113" t="s">
        <v>247</v>
      </c>
      <c r="F47" s="113" t="s">
        <v>173</v>
      </c>
      <c r="G47" s="113">
        <v>1979</v>
      </c>
      <c r="H47" s="29" t="s">
        <v>248</v>
      </c>
      <c r="I47" s="13"/>
      <c r="J47" s="13"/>
      <c r="K47" s="13"/>
      <c r="L47" s="13" t="s">
        <v>830</v>
      </c>
      <c r="M47" s="13">
        <v>1</v>
      </c>
      <c r="N47" s="27">
        <v>20</v>
      </c>
      <c r="O47" s="42">
        <v>295</v>
      </c>
    </row>
    <row r="48" spans="1:15" x14ac:dyDescent="0.2">
      <c r="A48" s="13">
        <v>2</v>
      </c>
      <c r="B48" s="148">
        <v>3201957</v>
      </c>
      <c r="C48" s="141" t="s">
        <v>243</v>
      </c>
      <c r="D48" s="141" t="s">
        <v>244</v>
      </c>
      <c r="E48" s="141" t="s">
        <v>235</v>
      </c>
      <c r="F48" s="141" t="s">
        <v>173</v>
      </c>
      <c r="G48" s="141">
        <v>1978</v>
      </c>
      <c r="H48" s="149" t="s">
        <v>248</v>
      </c>
      <c r="I48" s="13"/>
      <c r="J48" s="13"/>
      <c r="K48" s="13"/>
      <c r="L48" s="13" t="s">
        <v>842</v>
      </c>
      <c r="M48" s="13">
        <v>2</v>
      </c>
      <c r="N48" s="27">
        <v>18</v>
      </c>
      <c r="O48" s="42">
        <v>299</v>
      </c>
    </row>
    <row r="49" spans="1:15" x14ac:dyDescent="0.2">
      <c r="A49" s="13">
        <v>3</v>
      </c>
      <c r="B49" s="150">
        <v>3604874</v>
      </c>
      <c r="C49" s="151" t="s">
        <v>241</v>
      </c>
      <c r="D49" s="151" t="s">
        <v>242</v>
      </c>
      <c r="E49" s="151" t="s">
        <v>216</v>
      </c>
      <c r="F49" s="151" t="s">
        <v>169</v>
      </c>
      <c r="G49" s="151">
        <v>1970</v>
      </c>
      <c r="H49" s="152" t="s">
        <v>248</v>
      </c>
      <c r="I49" s="153"/>
      <c r="J49" s="153"/>
      <c r="K49" s="153"/>
      <c r="L49" s="153" t="s">
        <v>843</v>
      </c>
      <c r="M49" s="13">
        <v>3</v>
      </c>
      <c r="N49" s="154">
        <v>16</v>
      </c>
      <c r="O49" s="42">
        <v>294</v>
      </c>
    </row>
    <row r="50" spans="1:15" s="8" customFormat="1" x14ac:dyDescent="0.2">
      <c r="A50" s="44"/>
      <c r="B50" s="117"/>
      <c r="C50" s="113"/>
      <c r="D50" s="113"/>
      <c r="E50" s="113"/>
      <c r="F50" s="127"/>
      <c r="G50" s="127"/>
      <c r="H50" s="125"/>
      <c r="I50" s="177"/>
      <c r="J50" s="31"/>
      <c r="K50" s="31"/>
      <c r="L50" s="31"/>
      <c r="M50" s="124"/>
      <c r="N50" s="53"/>
      <c r="O50" s="31"/>
    </row>
    <row r="51" spans="1:15" ht="18.75" x14ac:dyDescent="0.3">
      <c r="A51" s="212" t="s">
        <v>0</v>
      </c>
      <c r="B51" s="212"/>
      <c r="C51" s="212"/>
      <c r="D51" s="212"/>
      <c r="E51" s="43" t="s">
        <v>74</v>
      </c>
      <c r="F51" s="51"/>
      <c r="G51" s="51"/>
      <c r="H51" s="124"/>
      <c r="I51" s="51"/>
      <c r="J51" s="51"/>
      <c r="K51" s="51"/>
      <c r="L51" s="31"/>
      <c r="M51" s="31"/>
      <c r="N51" s="31"/>
    </row>
    <row r="52" spans="1:15" ht="18.75" x14ac:dyDescent="0.3">
      <c r="A52" s="212" t="s">
        <v>1</v>
      </c>
      <c r="B52" s="212"/>
      <c r="C52" s="212"/>
      <c r="D52" s="212"/>
      <c r="E52" s="43" t="s">
        <v>580</v>
      </c>
      <c r="F52" s="51"/>
      <c r="G52" s="51"/>
      <c r="H52" s="124"/>
      <c r="I52" s="51"/>
      <c r="J52" s="51"/>
      <c r="K52" s="51"/>
      <c r="L52" s="31"/>
      <c r="M52" s="31"/>
      <c r="N52" s="31"/>
    </row>
    <row r="53" spans="1:15" x14ac:dyDescent="0.2">
      <c r="A53" s="52"/>
      <c r="B53" s="116"/>
      <c r="C53" s="53"/>
      <c r="D53" s="53"/>
      <c r="E53" s="53"/>
      <c r="F53" s="53"/>
      <c r="G53" s="53"/>
      <c r="H53" s="125"/>
      <c r="I53" s="52"/>
      <c r="J53" s="52"/>
      <c r="K53" s="52"/>
      <c r="L53" s="52"/>
      <c r="M53" s="52"/>
      <c r="N53" s="53"/>
    </row>
    <row r="54" spans="1:15" x14ac:dyDescent="0.2">
      <c r="A54" s="101" t="s">
        <v>75</v>
      </c>
      <c r="B54" s="115" t="s">
        <v>165</v>
      </c>
      <c r="C54" s="98" t="s">
        <v>3</v>
      </c>
      <c r="D54" s="98" t="s">
        <v>2</v>
      </c>
      <c r="E54" s="98" t="s">
        <v>4</v>
      </c>
      <c r="F54" s="103" t="s">
        <v>111</v>
      </c>
      <c r="G54" s="98" t="s">
        <v>9</v>
      </c>
      <c r="H54" s="126" t="s">
        <v>78</v>
      </c>
      <c r="I54" s="101" t="s">
        <v>77</v>
      </c>
      <c r="J54" s="101" t="s">
        <v>76</v>
      </c>
      <c r="K54" s="101" t="s">
        <v>121</v>
      </c>
      <c r="L54" s="101" t="s">
        <v>6</v>
      </c>
      <c r="M54" s="101" t="s">
        <v>7</v>
      </c>
      <c r="N54" s="98" t="s">
        <v>164</v>
      </c>
      <c r="O54" s="42" t="s">
        <v>806</v>
      </c>
    </row>
    <row r="55" spans="1:15" x14ac:dyDescent="0.2">
      <c r="A55" s="13">
        <v>1</v>
      </c>
      <c r="B55" s="117">
        <v>3604105</v>
      </c>
      <c r="C55" s="113" t="s">
        <v>578</v>
      </c>
      <c r="D55" s="113" t="s">
        <v>218</v>
      </c>
      <c r="E55" s="113" t="s">
        <v>168</v>
      </c>
      <c r="F55" s="113" t="s">
        <v>169</v>
      </c>
      <c r="G55" s="113">
        <v>2006</v>
      </c>
      <c r="H55" s="29" t="s">
        <v>580</v>
      </c>
      <c r="I55" s="13"/>
      <c r="J55" s="13"/>
      <c r="K55" s="13"/>
      <c r="L55" s="13" t="s">
        <v>831</v>
      </c>
      <c r="M55" s="13">
        <v>1</v>
      </c>
      <c r="N55" s="27">
        <v>40</v>
      </c>
      <c r="O55" s="42">
        <v>282</v>
      </c>
    </row>
    <row r="56" spans="1:15" x14ac:dyDescent="0.2">
      <c r="A56" s="13">
        <v>2</v>
      </c>
      <c r="B56" s="117">
        <v>3604208</v>
      </c>
      <c r="C56" s="113" t="s">
        <v>577</v>
      </c>
      <c r="D56" s="113" t="s">
        <v>425</v>
      </c>
      <c r="E56" s="113" t="s">
        <v>213</v>
      </c>
      <c r="F56" s="113" t="s">
        <v>169</v>
      </c>
      <c r="G56" s="113">
        <v>2006</v>
      </c>
      <c r="H56" s="29" t="s">
        <v>580</v>
      </c>
      <c r="I56" s="13"/>
      <c r="J56" s="13"/>
      <c r="K56" s="13"/>
      <c r="L56" s="13" t="s">
        <v>839</v>
      </c>
      <c r="M56" s="13">
        <v>2</v>
      </c>
      <c r="N56" s="27">
        <v>38</v>
      </c>
      <c r="O56" s="42">
        <v>285</v>
      </c>
    </row>
    <row r="57" spans="1:15" x14ac:dyDescent="0.2">
      <c r="A57" s="13">
        <v>3</v>
      </c>
      <c r="B57" s="117">
        <v>3604880</v>
      </c>
      <c r="C57" s="113" t="s">
        <v>375</v>
      </c>
      <c r="D57" s="113" t="s">
        <v>576</v>
      </c>
      <c r="E57" s="113" t="s">
        <v>216</v>
      </c>
      <c r="F57" s="113" t="s">
        <v>169</v>
      </c>
      <c r="G57" s="113">
        <v>2005</v>
      </c>
      <c r="H57" s="29" t="s">
        <v>580</v>
      </c>
      <c r="I57" s="13"/>
      <c r="J57" s="13"/>
      <c r="K57" s="13"/>
      <c r="L57" s="13" t="s">
        <v>840</v>
      </c>
      <c r="M57" s="13">
        <v>3</v>
      </c>
      <c r="N57" s="27">
        <v>36</v>
      </c>
      <c r="O57" s="42">
        <v>284</v>
      </c>
    </row>
    <row r="58" spans="1:15" x14ac:dyDescent="0.2">
      <c r="A58" s="13">
        <v>4</v>
      </c>
      <c r="B58" s="148">
        <v>3201651</v>
      </c>
      <c r="C58" s="141" t="s">
        <v>579</v>
      </c>
      <c r="D58" s="141" t="s">
        <v>244</v>
      </c>
      <c r="E58" s="141" t="s">
        <v>198</v>
      </c>
      <c r="F58" s="141" t="s">
        <v>173</v>
      </c>
      <c r="G58" s="141">
        <v>2006</v>
      </c>
      <c r="H58" s="149" t="s">
        <v>580</v>
      </c>
      <c r="I58" s="13"/>
      <c r="J58" s="13"/>
      <c r="K58" s="13"/>
      <c r="L58" s="13" t="s">
        <v>844</v>
      </c>
      <c r="M58" s="13">
        <v>4</v>
      </c>
      <c r="N58" s="27">
        <v>34</v>
      </c>
      <c r="O58" s="42">
        <v>283</v>
      </c>
    </row>
    <row r="59" spans="1:15" s="8" customFormat="1" x14ac:dyDescent="0.2">
      <c r="A59" s="44"/>
      <c r="B59" s="117"/>
      <c r="C59" s="113"/>
      <c r="D59" s="113"/>
      <c r="E59" s="113"/>
      <c r="F59" s="127"/>
      <c r="G59" s="127"/>
      <c r="H59" s="125"/>
      <c r="I59" s="177"/>
      <c r="J59" s="31"/>
      <c r="K59" s="31"/>
      <c r="L59" s="31"/>
      <c r="M59" s="124"/>
      <c r="N59" s="53"/>
      <c r="O59" s="31"/>
    </row>
    <row r="60" spans="1:15" ht="18.75" x14ac:dyDescent="0.3">
      <c r="A60" s="212" t="s">
        <v>0</v>
      </c>
      <c r="B60" s="212"/>
      <c r="C60" s="212"/>
      <c r="D60" s="212"/>
      <c r="E60" s="43" t="s">
        <v>74</v>
      </c>
      <c r="F60" s="51"/>
      <c r="G60" s="51"/>
      <c r="H60" s="124"/>
      <c r="I60" s="51"/>
      <c r="J60" s="51"/>
      <c r="K60" s="51"/>
      <c r="L60" s="31"/>
      <c r="M60" s="31"/>
      <c r="N60" s="31"/>
    </row>
    <row r="61" spans="1:15" ht="18.75" x14ac:dyDescent="0.3">
      <c r="A61" s="212" t="s">
        <v>1</v>
      </c>
      <c r="B61" s="212"/>
      <c r="C61" s="212"/>
      <c r="D61" s="212"/>
      <c r="E61" s="43" t="s">
        <v>611</v>
      </c>
      <c r="F61" s="51"/>
      <c r="G61" s="51"/>
      <c r="H61" s="124"/>
      <c r="I61" s="51"/>
      <c r="J61" s="51"/>
      <c r="K61" s="51"/>
      <c r="L61" s="31"/>
      <c r="M61" s="31"/>
      <c r="N61" s="31"/>
    </row>
    <row r="62" spans="1:15" x14ac:dyDescent="0.2">
      <c r="A62" s="52"/>
      <c r="B62" s="116"/>
      <c r="C62" s="53"/>
      <c r="D62" s="53"/>
      <c r="E62" s="53"/>
      <c r="F62" s="53"/>
      <c r="G62" s="53"/>
      <c r="H62" s="125"/>
      <c r="I62" s="52"/>
      <c r="J62" s="52"/>
      <c r="K62" s="52"/>
      <c r="L62" s="52"/>
      <c r="M62" s="52"/>
      <c r="N62" s="53"/>
    </row>
    <row r="63" spans="1:15" x14ac:dyDescent="0.2">
      <c r="A63" s="101" t="s">
        <v>75</v>
      </c>
      <c r="B63" s="115" t="s">
        <v>165</v>
      </c>
      <c r="C63" s="98" t="s">
        <v>3</v>
      </c>
      <c r="D63" s="98" t="s">
        <v>2</v>
      </c>
      <c r="E63" s="98" t="s">
        <v>4</v>
      </c>
      <c r="F63" s="103" t="s">
        <v>111</v>
      </c>
      <c r="G63" s="98" t="s">
        <v>9</v>
      </c>
      <c r="H63" s="126" t="s">
        <v>78</v>
      </c>
      <c r="I63" s="101" t="s">
        <v>77</v>
      </c>
      <c r="J63" s="101" t="s">
        <v>76</v>
      </c>
      <c r="K63" s="101" t="s">
        <v>121</v>
      </c>
      <c r="L63" s="101" t="s">
        <v>6</v>
      </c>
      <c r="M63" s="101" t="s">
        <v>7</v>
      </c>
      <c r="N63" s="98" t="s">
        <v>164</v>
      </c>
      <c r="O63" s="42" t="s">
        <v>806</v>
      </c>
    </row>
    <row r="64" spans="1:15" x14ac:dyDescent="0.2">
      <c r="A64" s="13">
        <v>1</v>
      </c>
      <c r="B64" s="148">
        <v>3201382</v>
      </c>
      <c r="C64" s="141" t="s">
        <v>606</v>
      </c>
      <c r="D64" s="141" t="s">
        <v>607</v>
      </c>
      <c r="E64" s="141" t="s">
        <v>608</v>
      </c>
      <c r="F64" s="141" t="s">
        <v>173</v>
      </c>
      <c r="G64" s="141">
        <v>2004</v>
      </c>
      <c r="H64" s="149" t="s">
        <v>611</v>
      </c>
      <c r="I64" s="13"/>
      <c r="J64" s="13"/>
      <c r="K64" s="13"/>
      <c r="L64" s="13" t="s">
        <v>832</v>
      </c>
      <c r="M64" s="13">
        <v>1</v>
      </c>
      <c r="N64" s="27">
        <v>40</v>
      </c>
      <c r="O64" s="42">
        <v>286</v>
      </c>
    </row>
    <row r="65" spans="1:15" ht="12" customHeight="1" x14ac:dyDescent="0.2">
      <c r="A65" s="13">
        <v>2</v>
      </c>
      <c r="B65" s="148">
        <v>3201825</v>
      </c>
      <c r="C65" s="141" t="s">
        <v>352</v>
      </c>
      <c r="D65" s="141" t="s">
        <v>167</v>
      </c>
      <c r="E65" s="141" t="s">
        <v>351</v>
      </c>
      <c r="F65" s="141" t="s">
        <v>173</v>
      </c>
      <c r="G65" s="141">
        <v>2003</v>
      </c>
      <c r="H65" s="149" t="s">
        <v>611</v>
      </c>
      <c r="I65" s="13"/>
      <c r="J65" s="13"/>
      <c r="K65" s="13"/>
      <c r="L65" s="13" t="s">
        <v>833</v>
      </c>
      <c r="M65" s="13">
        <v>2</v>
      </c>
      <c r="N65" s="27">
        <v>38</v>
      </c>
      <c r="O65" s="42">
        <v>288</v>
      </c>
    </row>
    <row r="66" spans="1:15" s="155" customFormat="1" x14ac:dyDescent="0.2">
      <c r="A66" s="13">
        <v>3</v>
      </c>
      <c r="B66" s="148">
        <v>3201823</v>
      </c>
      <c r="C66" s="141" t="s">
        <v>610</v>
      </c>
      <c r="D66" s="141" t="s">
        <v>472</v>
      </c>
      <c r="E66" s="141" t="s">
        <v>351</v>
      </c>
      <c r="F66" s="141" t="s">
        <v>173</v>
      </c>
      <c r="G66" s="141">
        <v>2000</v>
      </c>
      <c r="H66" s="149" t="s">
        <v>611</v>
      </c>
      <c r="I66" s="13"/>
      <c r="J66" s="13"/>
      <c r="K66" s="13"/>
      <c r="L66" s="13" t="s">
        <v>835</v>
      </c>
      <c r="M66" s="13">
        <v>3</v>
      </c>
      <c r="N66" s="27">
        <v>36</v>
      </c>
      <c r="O66" s="42">
        <v>287</v>
      </c>
    </row>
    <row r="67" spans="1:15" x14ac:dyDescent="0.2">
      <c r="A67" s="13">
        <v>4</v>
      </c>
      <c r="B67" s="117">
        <v>3603826</v>
      </c>
      <c r="C67" s="113" t="s">
        <v>586</v>
      </c>
      <c r="D67" s="113" t="s">
        <v>253</v>
      </c>
      <c r="E67" s="113" t="s">
        <v>201</v>
      </c>
      <c r="F67" s="113" t="s">
        <v>169</v>
      </c>
      <c r="G67" s="113">
        <v>1995</v>
      </c>
      <c r="H67" s="29" t="s">
        <v>611</v>
      </c>
      <c r="I67" s="13"/>
      <c r="J67" s="13"/>
      <c r="K67" s="13"/>
      <c r="L67" s="13" t="s">
        <v>836</v>
      </c>
      <c r="M67" s="13">
        <v>4</v>
      </c>
      <c r="N67" s="27">
        <v>34</v>
      </c>
      <c r="O67" s="42">
        <v>289</v>
      </c>
    </row>
    <row r="68" spans="1:15" x14ac:dyDescent="0.2">
      <c r="A68" s="44">
        <v>5</v>
      </c>
      <c r="B68" s="117">
        <v>3109197</v>
      </c>
      <c r="C68" s="113" t="s">
        <v>609</v>
      </c>
      <c r="D68" s="113" t="s">
        <v>212</v>
      </c>
      <c r="E68" s="113" t="s">
        <v>209</v>
      </c>
      <c r="F68" s="113" t="s">
        <v>210</v>
      </c>
      <c r="G68" s="113">
        <v>2002</v>
      </c>
      <c r="H68" s="29" t="s">
        <v>611</v>
      </c>
      <c r="I68" s="13"/>
      <c r="J68" s="13"/>
      <c r="K68" s="13"/>
      <c r="L68" s="13" t="s">
        <v>837</v>
      </c>
      <c r="M68" s="13">
        <v>5</v>
      </c>
      <c r="N68" s="27">
        <v>32</v>
      </c>
      <c r="O68" s="42">
        <v>290</v>
      </c>
    </row>
  </sheetData>
  <sheetProtection selectLockedCells="1" selectUnlockedCells="1"/>
  <autoFilter ref="A4:O4">
    <sortState ref="A5:O22">
      <sortCondition ref="H4"/>
    </sortState>
  </autoFilter>
  <sortState ref="A28:O44">
    <sortCondition ref="M28:M44"/>
    <sortCondition ref="H28:H44"/>
  </sortState>
  <mergeCells count="14">
    <mergeCell ref="A60:D60"/>
    <mergeCell ref="A61:D61"/>
    <mergeCell ref="A43:D43"/>
    <mergeCell ref="A44:D44"/>
    <mergeCell ref="A9:D9"/>
    <mergeCell ref="A10:D10"/>
    <mergeCell ref="A36:D36"/>
    <mergeCell ref="A51:D51"/>
    <mergeCell ref="A52:D52"/>
    <mergeCell ref="A1:D1"/>
    <mergeCell ref="A2:D2"/>
    <mergeCell ref="A28:D28"/>
    <mergeCell ref="A29:D29"/>
    <mergeCell ref="A35:D35"/>
  </mergeCells>
  <phoneticPr fontId="4" type="noConversion"/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workbookViewId="0">
      <selection activeCell="B3" sqref="B1:B1048576"/>
    </sheetView>
  </sheetViews>
  <sheetFormatPr defaultRowHeight="12.75" x14ac:dyDescent="0.2"/>
  <cols>
    <col min="3" max="3" width="18.7109375" bestFit="1" customWidth="1"/>
    <col min="4" max="4" width="10.28515625" bestFit="1" customWidth="1"/>
    <col min="5" max="5" width="35.5703125" bestFit="1" customWidth="1"/>
    <col min="6" max="7" width="5.7109375" bestFit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113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121</v>
      </c>
      <c r="L4" s="13" t="s">
        <v>6</v>
      </c>
      <c r="M4" s="13" t="s">
        <v>7</v>
      </c>
      <c r="N4" s="27" t="s">
        <v>8</v>
      </c>
    </row>
    <row r="5" spans="1:14" x14ac:dyDescent="0.2">
      <c r="A5" s="44"/>
      <c r="B5" s="44"/>
      <c r="C5" s="27"/>
      <c r="D5" s="27"/>
      <c r="E5" s="61"/>
      <c r="F5" s="27"/>
      <c r="G5" s="27"/>
      <c r="H5" s="27"/>
      <c r="I5" s="13"/>
      <c r="J5" s="13"/>
      <c r="K5" s="13"/>
      <c r="L5" s="13"/>
      <c r="M5" s="13"/>
      <c r="N5" s="27"/>
    </row>
    <row r="6" spans="1:14" x14ac:dyDescent="0.2">
      <c r="A6" s="44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27"/>
    </row>
    <row r="7" spans="1:14" x14ac:dyDescent="0.2">
      <c r="A7" s="44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27"/>
    </row>
    <row r="8" spans="1:14" x14ac:dyDescent="0.2">
      <c r="A8" s="44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27"/>
    </row>
    <row r="9" spans="1:14" x14ac:dyDescent="0.2">
      <c r="A9" s="44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27"/>
    </row>
    <row r="10" spans="1:14" x14ac:dyDescent="0.2">
      <c r="A10" s="44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27"/>
    </row>
    <row r="11" spans="1:14" x14ac:dyDescent="0.2">
      <c r="A11" s="44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27"/>
    </row>
    <row r="12" spans="1:14" x14ac:dyDescent="0.2">
      <c r="A12" s="44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27"/>
    </row>
    <row r="13" spans="1:14" x14ac:dyDescent="0.2">
      <c r="A13" s="44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27"/>
    </row>
    <row r="14" spans="1:14" x14ac:dyDescent="0.2">
      <c r="A14" s="44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27"/>
    </row>
    <row r="15" spans="1:14" x14ac:dyDescent="0.2">
      <c r="A15" s="44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27"/>
    </row>
    <row r="16" spans="1:14" x14ac:dyDescent="0.2">
      <c r="A16" s="44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27"/>
    </row>
    <row r="17" spans="1:14" x14ac:dyDescent="0.2">
      <c r="A17" s="44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27"/>
    </row>
    <row r="18" spans="1:14" x14ac:dyDescent="0.2">
      <c r="A18" s="44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27"/>
    </row>
    <row r="19" spans="1:14" x14ac:dyDescent="0.2">
      <c r="A19" s="44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27"/>
    </row>
    <row r="20" spans="1:14" x14ac:dyDescent="0.2">
      <c r="A20" s="44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27"/>
    </row>
    <row r="21" spans="1:14" x14ac:dyDescent="0.2">
      <c r="A21" s="44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27"/>
    </row>
    <row r="22" spans="1:14" x14ac:dyDescent="0.2">
      <c r="A22" s="44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27"/>
    </row>
    <row r="23" spans="1:14" x14ac:dyDescent="0.2">
      <c r="A23" s="44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27"/>
    </row>
    <row r="24" spans="1:14" x14ac:dyDescent="0.2">
      <c r="A24" s="44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27"/>
    </row>
    <row r="25" spans="1:14" x14ac:dyDescent="0.2">
      <c r="A25" s="44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27"/>
    </row>
    <row r="26" spans="1:14" x14ac:dyDescent="0.2">
      <c r="A26" s="44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27"/>
    </row>
    <row r="27" spans="1:14" x14ac:dyDescent="0.2">
      <c r="A27" s="44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27"/>
    </row>
    <row r="28" spans="1:14" x14ac:dyDescent="0.2">
      <c r="A28" s="44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27"/>
    </row>
    <row r="29" spans="1:14" x14ac:dyDescent="0.2">
      <c r="A29" s="44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27"/>
    </row>
    <row r="30" spans="1:14" x14ac:dyDescent="0.2">
      <c r="A30" s="44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2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27"/>
    </row>
    <row r="32" spans="1:14" x14ac:dyDescent="0.2">
      <c r="A32" s="17"/>
      <c r="B32" s="17"/>
      <c r="C32" s="17"/>
      <c r="D32" s="17"/>
      <c r="E32" s="61"/>
      <c r="F32" s="17"/>
      <c r="G32" s="17"/>
      <c r="H32" s="17"/>
      <c r="I32" s="17"/>
      <c r="J32" s="17"/>
      <c r="K32" s="17"/>
      <c r="L32" s="17"/>
      <c r="M32" s="17"/>
      <c r="N32" s="27"/>
    </row>
    <row r="33" spans="1:14" x14ac:dyDescent="0.2">
      <c r="A33" s="17"/>
      <c r="B33" s="17"/>
      <c r="C33" s="17"/>
      <c r="D33" s="17"/>
      <c r="E33" s="61"/>
      <c r="F33" s="17"/>
      <c r="G33" s="17"/>
      <c r="H33" s="17"/>
      <c r="I33" s="17"/>
      <c r="J33" s="17"/>
      <c r="K33" s="17"/>
      <c r="L33" s="17"/>
      <c r="M33" s="17"/>
      <c r="N33" s="27"/>
    </row>
    <row r="34" spans="1:14" x14ac:dyDescent="0.2">
      <c r="A34" s="17"/>
      <c r="B34" s="17"/>
      <c r="C34" s="17"/>
      <c r="D34" s="17"/>
      <c r="E34" s="61"/>
      <c r="F34" s="17"/>
      <c r="G34" s="17"/>
      <c r="H34" s="17"/>
      <c r="I34" s="17"/>
      <c r="J34" s="17"/>
      <c r="K34" s="17"/>
      <c r="L34" s="17"/>
      <c r="M34" s="17"/>
      <c r="N34" s="27"/>
    </row>
    <row r="35" spans="1:14" x14ac:dyDescent="0.2">
      <c r="A35" s="17"/>
      <c r="B35" s="17"/>
      <c r="C35" s="17"/>
      <c r="D35" s="17"/>
      <c r="E35" s="61"/>
      <c r="F35" s="17"/>
      <c r="G35" s="17"/>
      <c r="H35" s="17"/>
      <c r="I35" s="17"/>
      <c r="J35" s="17"/>
      <c r="K35" s="17"/>
      <c r="L35" s="17"/>
      <c r="M35" s="17"/>
      <c r="N35" s="27"/>
    </row>
    <row r="36" spans="1:14" x14ac:dyDescent="0.2">
      <c r="A36" s="17"/>
      <c r="B36" s="17"/>
      <c r="C36" s="17"/>
      <c r="D36" s="17"/>
      <c r="E36" s="61"/>
      <c r="F36" s="17"/>
      <c r="G36" s="17"/>
      <c r="H36" s="17"/>
      <c r="I36" s="17"/>
      <c r="J36" s="17"/>
      <c r="K36" s="17"/>
      <c r="L36" s="17"/>
      <c r="M36" s="17"/>
      <c r="N36" s="27"/>
    </row>
    <row r="37" spans="1:14" x14ac:dyDescent="0.2">
      <c r="A37" s="17"/>
      <c r="B37" s="17"/>
      <c r="C37" s="17"/>
      <c r="D37" s="17"/>
      <c r="E37" s="61"/>
      <c r="F37" s="17"/>
      <c r="G37" s="17"/>
      <c r="H37" s="17"/>
      <c r="I37" s="17"/>
      <c r="J37" s="17"/>
      <c r="K37" s="17"/>
      <c r="L37" s="17"/>
      <c r="M37" s="17"/>
      <c r="N37" s="27"/>
    </row>
    <row r="38" spans="1:14" x14ac:dyDescent="0.2">
      <c r="A38" s="17"/>
      <c r="B38" s="17"/>
      <c r="C38" s="17"/>
      <c r="D38" s="17"/>
      <c r="E38" s="61"/>
      <c r="F38" s="17"/>
      <c r="G38" s="17"/>
      <c r="H38" s="17"/>
      <c r="I38" s="17"/>
      <c r="J38" s="17"/>
      <c r="K38" s="17"/>
      <c r="L38" s="17"/>
      <c r="M38" s="17"/>
      <c r="N38" s="27"/>
    </row>
    <row r="39" spans="1:14" x14ac:dyDescent="0.2">
      <c r="A39" s="17"/>
      <c r="B39" s="17"/>
      <c r="C39" s="17"/>
      <c r="D39" s="17"/>
      <c r="E39" s="61"/>
      <c r="F39" s="17"/>
      <c r="G39" s="17"/>
      <c r="H39" s="17"/>
      <c r="I39" s="17"/>
      <c r="J39" s="17"/>
      <c r="K39" s="17"/>
      <c r="L39" s="17"/>
      <c r="M39" s="17"/>
      <c r="N39" s="27"/>
    </row>
    <row r="40" spans="1:14" x14ac:dyDescent="0.2">
      <c r="A40" s="17"/>
      <c r="B40" s="17"/>
      <c r="C40" s="17"/>
      <c r="D40" s="17"/>
      <c r="E40" s="61"/>
      <c r="F40" s="17"/>
      <c r="G40" s="17"/>
      <c r="H40" s="17"/>
      <c r="I40" s="17"/>
      <c r="J40" s="17"/>
      <c r="K40" s="17"/>
      <c r="L40" s="17"/>
      <c r="M40" s="17"/>
      <c r="N40" s="27"/>
    </row>
    <row r="41" spans="1:14" x14ac:dyDescent="0.2">
      <c r="A41" s="17"/>
      <c r="B41" s="17"/>
      <c r="C41" s="17"/>
      <c r="D41" s="17"/>
      <c r="E41" s="61"/>
      <c r="F41" s="17"/>
      <c r="G41" s="17"/>
      <c r="H41" s="17"/>
      <c r="I41" s="17"/>
      <c r="J41" s="17"/>
      <c r="K41" s="17"/>
      <c r="L41" s="17"/>
      <c r="M41" s="17"/>
      <c r="N41" s="27"/>
    </row>
    <row r="42" spans="1:14" x14ac:dyDescent="0.2">
      <c r="A42" s="17"/>
      <c r="B42" s="17"/>
      <c r="C42" s="17"/>
      <c r="D42" s="17"/>
      <c r="E42" s="61"/>
      <c r="F42" s="17"/>
      <c r="G42" s="17"/>
      <c r="H42" s="17"/>
      <c r="I42" s="17"/>
      <c r="J42" s="17"/>
      <c r="K42" s="17"/>
      <c r="L42" s="17"/>
      <c r="M42" s="17"/>
      <c r="N42" s="27"/>
    </row>
    <row r="43" spans="1:14" x14ac:dyDescent="0.2">
      <c r="A43" s="17"/>
      <c r="B43" s="17"/>
      <c r="C43" s="17"/>
      <c r="D43" s="17"/>
      <c r="E43" s="61"/>
      <c r="F43" s="17"/>
      <c r="G43" s="17"/>
      <c r="H43" s="17"/>
      <c r="I43" s="17"/>
      <c r="J43" s="17"/>
      <c r="K43" s="17"/>
      <c r="L43" s="17"/>
      <c r="M43" s="17"/>
      <c r="N43" s="27"/>
    </row>
    <row r="44" spans="1:14" x14ac:dyDescent="0.2">
      <c r="A44" s="17"/>
      <c r="B44" s="17"/>
      <c r="C44" s="17"/>
      <c r="D44" s="17"/>
      <c r="E44" s="61"/>
      <c r="F44" s="17"/>
      <c r="G44" s="17"/>
      <c r="H44" s="17"/>
      <c r="I44" s="17"/>
      <c r="J44" s="17"/>
      <c r="K44" s="17"/>
      <c r="L44" s="17"/>
      <c r="M44" s="17"/>
      <c r="N44" s="27"/>
    </row>
  </sheetData>
  <autoFilter ref="A4:N4"/>
  <mergeCells count="2">
    <mergeCell ref="A1:D1"/>
    <mergeCell ref="A2:D2"/>
  </mergeCells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9"/>
  <sheetViews>
    <sheetView topLeftCell="A10" zoomScaleNormal="100" workbookViewId="0">
      <selection activeCell="P1" sqref="P1:P1048576"/>
    </sheetView>
  </sheetViews>
  <sheetFormatPr defaultRowHeight="12.75" x14ac:dyDescent="0.2"/>
  <cols>
    <col min="1" max="1" width="4.85546875" customWidth="1"/>
    <col min="2" max="2" width="9.85546875" style="23" bestFit="1" customWidth="1"/>
    <col min="3" max="3" width="18.7109375" bestFit="1" customWidth="1"/>
    <col min="4" max="4" width="10.28515625" bestFit="1" customWidth="1"/>
    <col min="5" max="5" width="35.5703125" bestFit="1" customWidth="1"/>
    <col min="6" max="6" width="6.85546875" customWidth="1"/>
    <col min="7" max="7" width="5.7109375" bestFit="1" customWidth="1"/>
    <col min="9" max="10" width="0" hidden="1" customWidth="1"/>
    <col min="12" max="12" width="11.140625" bestFit="1" customWidth="1"/>
    <col min="13" max="13" width="5.140625" customWidth="1"/>
    <col min="14" max="14" width="6.7109375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109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 t="s">
        <v>653</v>
      </c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 t="s">
        <v>77</v>
      </c>
      <c r="J4" s="101" t="s">
        <v>76</v>
      </c>
      <c r="K4" s="101" t="s">
        <v>121</v>
      </c>
      <c r="L4" s="101" t="s">
        <v>6</v>
      </c>
      <c r="M4" s="101" t="s">
        <v>7</v>
      </c>
      <c r="N4" s="98" t="s">
        <v>164</v>
      </c>
    </row>
    <row r="5" spans="1:14" x14ac:dyDescent="0.2">
      <c r="A5" s="44">
        <v>1</v>
      </c>
      <c r="B5" s="117">
        <v>3603903</v>
      </c>
      <c r="C5" s="113" t="s">
        <v>658</v>
      </c>
      <c r="D5" s="113" t="s">
        <v>361</v>
      </c>
      <c r="E5" s="113" t="s">
        <v>168</v>
      </c>
      <c r="F5" s="113" t="s">
        <v>169</v>
      </c>
      <c r="G5" s="113">
        <v>2008</v>
      </c>
      <c r="H5" s="27" t="s">
        <v>653</v>
      </c>
      <c r="I5" s="13"/>
      <c r="J5" s="13"/>
      <c r="K5" s="13">
        <v>423</v>
      </c>
      <c r="L5" s="13" t="s">
        <v>822</v>
      </c>
      <c r="M5" s="13">
        <v>1</v>
      </c>
      <c r="N5" s="165">
        <v>40</v>
      </c>
    </row>
    <row r="6" spans="1:14" x14ac:dyDescent="0.2">
      <c r="A6" s="156">
        <v>2</v>
      </c>
      <c r="B6" s="148">
        <v>3201988</v>
      </c>
      <c r="C6" s="141" t="s">
        <v>657</v>
      </c>
      <c r="D6" s="141" t="s">
        <v>336</v>
      </c>
      <c r="E6" s="141" t="s">
        <v>195</v>
      </c>
      <c r="F6" s="141" t="s">
        <v>173</v>
      </c>
      <c r="G6" s="141">
        <v>2008</v>
      </c>
      <c r="H6" s="144" t="s">
        <v>653</v>
      </c>
      <c r="I6" s="13"/>
      <c r="J6" s="13"/>
      <c r="K6" s="13">
        <v>427</v>
      </c>
      <c r="L6" s="13" t="s">
        <v>823</v>
      </c>
      <c r="M6" s="13">
        <v>2</v>
      </c>
      <c r="N6" s="165">
        <v>38</v>
      </c>
    </row>
    <row r="7" spans="1:14" x14ac:dyDescent="0.2">
      <c r="A7" s="44">
        <v>3</v>
      </c>
      <c r="B7" s="117">
        <v>3608579</v>
      </c>
      <c r="C7" s="113" t="s">
        <v>656</v>
      </c>
      <c r="D7" s="113" t="s">
        <v>366</v>
      </c>
      <c r="E7" s="113" t="s">
        <v>206</v>
      </c>
      <c r="F7" s="113" t="s">
        <v>169</v>
      </c>
      <c r="G7" s="113">
        <v>2008</v>
      </c>
      <c r="H7" s="27" t="s">
        <v>653</v>
      </c>
      <c r="I7" s="13"/>
      <c r="J7" s="13"/>
      <c r="K7" s="13">
        <v>428</v>
      </c>
      <c r="L7" s="13" t="s">
        <v>824</v>
      </c>
      <c r="M7" s="13">
        <v>3</v>
      </c>
      <c r="N7" s="165">
        <v>36</v>
      </c>
    </row>
    <row r="8" spans="1:14" x14ac:dyDescent="0.2">
      <c r="A8" s="44">
        <v>4</v>
      </c>
      <c r="B8" s="117">
        <v>3509700</v>
      </c>
      <c r="C8" s="113" t="s">
        <v>654</v>
      </c>
      <c r="D8" s="113" t="s">
        <v>366</v>
      </c>
      <c r="E8" s="113" t="s">
        <v>362</v>
      </c>
      <c r="F8" s="113" t="s">
        <v>363</v>
      </c>
      <c r="G8" s="113">
        <v>2008</v>
      </c>
      <c r="H8" s="27" t="s">
        <v>653</v>
      </c>
      <c r="I8" s="13"/>
      <c r="J8" s="13"/>
      <c r="K8" s="13">
        <v>424</v>
      </c>
      <c r="L8" s="13" t="s">
        <v>825</v>
      </c>
      <c r="M8" s="13">
        <v>4</v>
      </c>
      <c r="N8" s="165">
        <v>34</v>
      </c>
    </row>
    <row r="9" spans="1:14" x14ac:dyDescent="0.2">
      <c r="A9" s="44">
        <v>5</v>
      </c>
      <c r="B9" s="117">
        <v>3611234</v>
      </c>
      <c r="C9" s="113" t="s">
        <v>490</v>
      </c>
      <c r="D9" s="113" t="s">
        <v>366</v>
      </c>
      <c r="E9" s="113" t="s">
        <v>216</v>
      </c>
      <c r="F9" s="113" t="s">
        <v>169</v>
      </c>
      <c r="G9" s="113">
        <v>2008</v>
      </c>
      <c r="H9" s="27" t="s">
        <v>653</v>
      </c>
      <c r="I9" s="13"/>
      <c r="J9" s="13"/>
      <c r="K9" s="13">
        <v>426</v>
      </c>
      <c r="L9" s="13" t="s">
        <v>826</v>
      </c>
      <c r="M9" s="13">
        <v>5</v>
      </c>
      <c r="N9" s="165">
        <v>32</v>
      </c>
    </row>
    <row r="10" spans="1:14" x14ac:dyDescent="0.2">
      <c r="A10" s="44" t="s">
        <v>821</v>
      </c>
      <c r="B10" s="117">
        <v>3602785</v>
      </c>
      <c r="C10" s="113" t="s">
        <v>655</v>
      </c>
      <c r="D10" s="113" t="s">
        <v>309</v>
      </c>
      <c r="E10" s="113" t="s">
        <v>343</v>
      </c>
      <c r="F10" s="113" t="s">
        <v>169</v>
      </c>
      <c r="G10" s="113">
        <v>2008</v>
      </c>
      <c r="H10" s="27" t="s">
        <v>653</v>
      </c>
      <c r="I10" s="13"/>
      <c r="J10" s="13"/>
      <c r="K10" s="13">
        <v>425</v>
      </c>
      <c r="L10" s="13"/>
      <c r="M10" s="13"/>
      <c r="N10" s="27"/>
    </row>
    <row r="11" spans="1:14" x14ac:dyDescent="0.2">
      <c r="A11" s="52"/>
      <c r="B11" s="134"/>
      <c r="C11" s="127"/>
      <c r="D11" s="127"/>
      <c r="E11" s="127"/>
      <c r="F11" s="127"/>
      <c r="G11" s="127"/>
      <c r="H11" s="53"/>
      <c r="I11" s="52"/>
      <c r="J11" s="52"/>
      <c r="K11" s="52"/>
      <c r="L11" s="52"/>
      <c r="M11" s="52"/>
      <c r="N11" s="53"/>
    </row>
    <row r="12" spans="1:14" s="8" customFormat="1" ht="14.25" customHeight="1" x14ac:dyDescent="0.2">
      <c r="A12" s="52"/>
      <c r="B12" s="134"/>
      <c r="C12" s="127"/>
      <c r="D12" s="127"/>
      <c r="E12" s="127"/>
      <c r="F12" s="127"/>
      <c r="G12" s="127"/>
      <c r="H12" s="53"/>
      <c r="I12" s="52"/>
      <c r="J12" s="52"/>
      <c r="K12" s="52"/>
      <c r="L12" s="52"/>
      <c r="M12" s="52"/>
      <c r="N12" s="53"/>
    </row>
    <row r="13" spans="1:14" ht="18.75" x14ac:dyDescent="0.3">
      <c r="A13" s="212" t="s">
        <v>0</v>
      </c>
      <c r="B13" s="212"/>
      <c r="C13" s="212"/>
      <c r="D13" s="212"/>
      <c r="E13" s="43" t="s">
        <v>109</v>
      </c>
      <c r="F13" s="51"/>
      <c r="G13" s="51"/>
      <c r="H13" s="31"/>
      <c r="I13" s="51"/>
      <c r="J13" s="51"/>
      <c r="K13" s="51"/>
      <c r="L13" s="31"/>
      <c r="M13" s="31"/>
      <c r="N13" s="31"/>
    </row>
    <row r="14" spans="1:14" ht="18.75" x14ac:dyDescent="0.3">
      <c r="A14" s="212" t="s">
        <v>1</v>
      </c>
      <c r="B14" s="212"/>
      <c r="C14" s="212"/>
      <c r="D14" s="212"/>
      <c r="E14" s="43" t="s">
        <v>799</v>
      </c>
      <c r="F14" s="51"/>
      <c r="G14" s="51"/>
      <c r="H14" s="31"/>
      <c r="I14" s="51"/>
      <c r="J14" s="51"/>
      <c r="K14" s="51"/>
      <c r="L14" s="31"/>
      <c r="M14" s="31"/>
      <c r="N14" s="31"/>
    </row>
    <row r="15" spans="1:14" x14ac:dyDescent="0.2">
      <c r="A15" s="52"/>
      <c r="B15" s="116"/>
      <c r="C15" s="53"/>
      <c r="D15" s="53"/>
      <c r="E15" s="53"/>
      <c r="F15" s="53"/>
      <c r="G15" s="53"/>
      <c r="H15" s="53"/>
      <c r="I15" s="52"/>
      <c r="J15" s="52"/>
      <c r="K15" s="52"/>
      <c r="L15" s="52"/>
      <c r="M15" s="52"/>
      <c r="N15" s="53"/>
    </row>
    <row r="16" spans="1:14" x14ac:dyDescent="0.2">
      <c r="A16" s="101" t="s">
        <v>75</v>
      </c>
      <c r="B16" s="115" t="s">
        <v>165</v>
      </c>
      <c r="C16" s="98" t="s">
        <v>3</v>
      </c>
      <c r="D16" s="98" t="s">
        <v>2</v>
      </c>
      <c r="E16" s="98" t="s">
        <v>4</v>
      </c>
      <c r="F16" s="103" t="s">
        <v>111</v>
      </c>
      <c r="G16" s="98" t="s">
        <v>9</v>
      </c>
      <c r="H16" s="98" t="s">
        <v>78</v>
      </c>
      <c r="I16" s="101" t="s">
        <v>77</v>
      </c>
      <c r="J16" s="101" t="s">
        <v>76</v>
      </c>
      <c r="K16" s="101" t="s">
        <v>121</v>
      </c>
      <c r="L16" s="101" t="s">
        <v>6</v>
      </c>
      <c r="M16" s="101" t="s">
        <v>7</v>
      </c>
      <c r="N16" s="98" t="s">
        <v>164</v>
      </c>
    </row>
    <row r="17" spans="1:14" x14ac:dyDescent="0.2">
      <c r="A17" s="44">
        <v>2</v>
      </c>
      <c r="B17" s="117">
        <v>3604504</v>
      </c>
      <c r="C17" s="113" t="s">
        <v>631</v>
      </c>
      <c r="D17" s="113" t="s">
        <v>399</v>
      </c>
      <c r="E17" s="113" t="s">
        <v>168</v>
      </c>
      <c r="F17" s="113" t="s">
        <v>169</v>
      </c>
      <c r="G17" s="113">
        <v>1964</v>
      </c>
      <c r="H17" s="27" t="s">
        <v>630</v>
      </c>
      <c r="I17" s="13"/>
      <c r="J17" s="13"/>
      <c r="K17" s="13">
        <v>297</v>
      </c>
      <c r="L17" s="27" t="s">
        <v>827</v>
      </c>
      <c r="M17" s="13">
        <v>1</v>
      </c>
      <c r="N17" s="27">
        <v>20</v>
      </c>
    </row>
    <row r="18" spans="1:14" x14ac:dyDescent="0.2">
      <c r="A18" s="44">
        <v>3</v>
      </c>
      <c r="B18" s="117">
        <v>3600658</v>
      </c>
      <c r="C18" s="113" t="s">
        <v>632</v>
      </c>
      <c r="D18" s="113" t="s">
        <v>633</v>
      </c>
      <c r="E18" s="113" t="s">
        <v>251</v>
      </c>
      <c r="F18" s="113" t="s">
        <v>169</v>
      </c>
      <c r="G18" s="113">
        <v>1967</v>
      </c>
      <c r="H18" s="27" t="s">
        <v>630</v>
      </c>
      <c r="I18" s="13"/>
      <c r="J18" s="13"/>
      <c r="K18" s="13">
        <v>298</v>
      </c>
      <c r="L18" s="27" t="s">
        <v>828</v>
      </c>
      <c r="M18" s="13">
        <v>2</v>
      </c>
      <c r="N18" s="27">
        <v>18</v>
      </c>
    </row>
    <row r="19" spans="1:14" ht="12.75" customHeight="1" x14ac:dyDescent="0.2">
      <c r="A19" s="44">
        <v>1</v>
      </c>
      <c r="B19" s="117">
        <v>3611870</v>
      </c>
      <c r="C19" s="113" t="s">
        <v>622</v>
      </c>
      <c r="D19" s="113" t="s">
        <v>502</v>
      </c>
      <c r="E19" s="113" t="s">
        <v>506</v>
      </c>
      <c r="F19" s="113" t="s">
        <v>169</v>
      </c>
      <c r="G19" s="113">
        <v>1968</v>
      </c>
      <c r="H19" s="27" t="s">
        <v>630</v>
      </c>
      <c r="I19" s="13"/>
      <c r="J19" s="13"/>
      <c r="K19" s="13">
        <v>296</v>
      </c>
      <c r="L19" s="27" t="s">
        <v>829</v>
      </c>
      <c r="M19" s="13">
        <v>3</v>
      </c>
      <c r="N19" s="27">
        <v>16</v>
      </c>
    </row>
  </sheetData>
  <autoFilter ref="A16:N16">
    <sortState ref="A17:N19">
      <sortCondition ref="M16"/>
    </sortState>
  </autoFilter>
  <sortState ref="B5:H10">
    <sortCondition ref="C5:C10"/>
  </sortState>
  <mergeCells count="4">
    <mergeCell ref="A1:D1"/>
    <mergeCell ref="A2:D2"/>
    <mergeCell ref="A13:D13"/>
    <mergeCell ref="A14:D14"/>
  </mergeCells>
  <pageMargins left="0.11811023622047245" right="0.11811023622047245" top="1.9291338582677167" bottom="0.39370078740157483" header="0.11811023622047245" footer="0.31496062992125984"/>
  <pageSetup paperSize="9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2"/>
  <sheetViews>
    <sheetView zoomScaleNormal="100" workbookViewId="0">
      <selection activeCell="P6" sqref="P6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9" bestFit="1" customWidth="1"/>
    <col min="4" max="4" width="19.7109375" bestFit="1" customWidth="1"/>
    <col min="5" max="5" width="35.7109375" bestFit="1" customWidth="1"/>
    <col min="6" max="6" width="6.85546875" style="1" customWidth="1"/>
    <col min="7" max="7" width="5.42578125" style="1" bestFit="1" customWidth="1"/>
    <col min="8" max="8" width="5.85546875" style="11" customWidth="1"/>
    <col min="9" max="9" width="6.5703125" style="26" hidden="1" customWidth="1"/>
    <col min="10" max="10" width="5.85546875" style="1" hidden="1" customWidth="1"/>
    <col min="11" max="11" width="10.140625" style="1" customWidth="1"/>
    <col min="12" max="12" width="11.140625" style="1" bestFit="1" customWidth="1"/>
    <col min="13" max="13" width="5.140625" style="1" customWidth="1"/>
    <col min="14" max="14" width="6.7109375" style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73</v>
      </c>
      <c r="F1" s="51"/>
      <c r="G1" s="51"/>
      <c r="H1" s="124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 t="s">
        <v>703</v>
      </c>
      <c r="F2" s="51"/>
      <c r="G2" s="51"/>
      <c r="H2" s="124"/>
      <c r="I2" s="51"/>
      <c r="J2" s="51"/>
      <c r="K2" s="51"/>
      <c r="L2" s="31"/>
      <c r="M2" s="31"/>
      <c r="N2" s="31"/>
    </row>
    <row r="3" spans="1:14" ht="20.100000000000001" customHeight="1" x14ac:dyDescent="0.2">
      <c r="A3" s="52"/>
      <c r="B3" s="116"/>
      <c r="C3" s="53"/>
      <c r="D3" s="53"/>
      <c r="E3" s="53"/>
      <c r="F3" s="53"/>
      <c r="G3" s="53"/>
      <c r="H3" s="125"/>
      <c r="I3" s="52"/>
      <c r="J3" s="52"/>
      <c r="K3" s="52"/>
      <c r="L3" s="52"/>
      <c r="M3" s="52"/>
      <c r="N3" s="53"/>
    </row>
    <row r="4" spans="1:14" ht="12.75" customHeight="1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126" t="s">
        <v>78</v>
      </c>
      <c r="I4" s="101" t="s">
        <v>77</v>
      </c>
      <c r="J4" s="101" t="s">
        <v>76</v>
      </c>
      <c r="K4" s="101" t="s">
        <v>121</v>
      </c>
      <c r="L4" s="101" t="s">
        <v>6</v>
      </c>
      <c r="M4" s="101" t="s">
        <v>7</v>
      </c>
      <c r="N4" s="98" t="s">
        <v>164</v>
      </c>
    </row>
    <row r="5" spans="1:14" x14ac:dyDescent="0.2">
      <c r="A5" s="44">
        <v>1</v>
      </c>
      <c r="B5" s="117">
        <v>3604501</v>
      </c>
      <c r="C5" s="113" t="s">
        <v>698</v>
      </c>
      <c r="D5" s="113" t="s">
        <v>699</v>
      </c>
      <c r="E5" s="113" t="s">
        <v>168</v>
      </c>
      <c r="F5" s="113" t="s">
        <v>169</v>
      </c>
      <c r="G5" s="113">
        <v>2005</v>
      </c>
      <c r="H5" s="29" t="s">
        <v>703</v>
      </c>
      <c r="I5" s="13"/>
      <c r="J5" s="13"/>
      <c r="K5" s="13">
        <v>480</v>
      </c>
      <c r="L5" s="13" t="s">
        <v>812</v>
      </c>
      <c r="M5" s="13">
        <v>1</v>
      </c>
      <c r="N5" s="27">
        <v>40</v>
      </c>
    </row>
    <row r="6" spans="1:14" ht="18.75" x14ac:dyDescent="0.3">
      <c r="A6" s="212" t="s">
        <v>0</v>
      </c>
      <c r="B6" s="212"/>
      <c r="C6" s="212"/>
      <c r="D6" s="212"/>
      <c r="E6" s="43" t="s">
        <v>73</v>
      </c>
      <c r="F6" s="51"/>
      <c r="G6" s="51"/>
      <c r="H6" s="124"/>
      <c r="I6" s="51"/>
      <c r="J6" s="51"/>
      <c r="K6" s="51"/>
      <c r="L6" s="31"/>
      <c r="M6" s="31"/>
      <c r="N6" s="31"/>
    </row>
    <row r="7" spans="1:14" ht="18.75" x14ac:dyDescent="0.3">
      <c r="A7" s="212" t="s">
        <v>1</v>
      </c>
      <c r="B7" s="212"/>
      <c r="C7" s="212"/>
      <c r="D7" s="212"/>
      <c r="E7" s="43" t="s">
        <v>140</v>
      </c>
      <c r="F7" s="51"/>
      <c r="G7" s="51"/>
      <c r="H7" s="124"/>
      <c r="I7" s="51"/>
      <c r="J7" s="51"/>
      <c r="K7" s="51"/>
      <c r="L7" s="31"/>
      <c r="M7" s="31"/>
      <c r="N7" s="31"/>
    </row>
    <row r="8" spans="1:14" ht="20.100000000000001" customHeight="1" x14ac:dyDescent="0.2">
      <c r="A8" s="52"/>
      <c r="B8" s="116"/>
      <c r="C8" s="53"/>
      <c r="D8" s="53"/>
      <c r="E8" s="53"/>
      <c r="F8" s="53"/>
      <c r="G8" s="53"/>
      <c r="H8" s="125"/>
      <c r="I8" s="52"/>
      <c r="J8" s="52"/>
      <c r="K8" s="52"/>
      <c r="L8" s="52"/>
      <c r="M8" s="52"/>
      <c r="N8" s="53"/>
    </row>
    <row r="9" spans="1:14" ht="12.75" customHeight="1" x14ac:dyDescent="0.2">
      <c r="A9" s="101" t="s">
        <v>75</v>
      </c>
      <c r="B9" s="115" t="s">
        <v>165</v>
      </c>
      <c r="C9" s="98" t="s">
        <v>3</v>
      </c>
      <c r="D9" s="98" t="s">
        <v>2</v>
      </c>
      <c r="E9" s="98" t="s">
        <v>4</v>
      </c>
      <c r="F9" s="103" t="s">
        <v>111</v>
      </c>
      <c r="G9" s="98" t="s">
        <v>9</v>
      </c>
      <c r="H9" s="126" t="s">
        <v>78</v>
      </c>
      <c r="I9" s="101" t="s">
        <v>77</v>
      </c>
      <c r="J9" s="101" t="s">
        <v>76</v>
      </c>
      <c r="K9" s="101" t="s">
        <v>121</v>
      </c>
      <c r="L9" s="101" t="s">
        <v>6</v>
      </c>
      <c r="M9" s="101" t="s">
        <v>7</v>
      </c>
      <c r="N9" s="98" t="s">
        <v>164</v>
      </c>
    </row>
    <row r="10" spans="1:14" x14ac:dyDescent="0.2">
      <c r="A10" s="44">
        <v>1</v>
      </c>
      <c r="B10" s="148">
        <v>3201750</v>
      </c>
      <c r="C10" s="141" t="s">
        <v>352</v>
      </c>
      <c r="D10" s="141" t="s">
        <v>326</v>
      </c>
      <c r="E10" s="141" t="s">
        <v>351</v>
      </c>
      <c r="F10" s="141" t="s">
        <v>173</v>
      </c>
      <c r="G10" s="141">
        <v>2000</v>
      </c>
      <c r="H10" s="149" t="s">
        <v>140</v>
      </c>
      <c r="I10" s="13"/>
      <c r="J10" s="13"/>
      <c r="K10" s="13">
        <v>482</v>
      </c>
      <c r="L10" s="13" t="s">
        <v>807</v>
      </c>
      <c r="M10" s="13">
        <v>1</v>
      </c>
      <c r="N10" s="165">
        <v>40</v>
      </c>
    </row>
    <row r="11" spans="1:14" x14ac:dyDescent="0.2">
      <c r="A11" s="44">
        <v>2</v>
      </c>
      <c r="B11" s="148">
        <v>3201748</v>
      </c>
      <c r="C11" s="141" t="s">
        <v>350</v>
      </c>
      <c r="D11" s="141" t="s">
        <v>309</v>
      </c>
      <c r="E11" s="141" t="s">
        <v>351</v>
      </c>
      <c r="F11" s="141" t="s">
        <v>173</v>
      </c>
      <c r="G11" s="141">
        <v>2000</v>
      </c>
      <c r="H11" s="149" t="s">
        <v>140</v>
      </c>
      <c r="I11" s="13"/>
      <c r="J11" s="13"/>
      <c r="K11" s="13">
        <v>488</v>
      </c>
      <c r="L11" s="13" t="s">
        <v>808</v>
      </c>
      <c r="M11" s="13">
        <v>2</v>
      </c>
      <c r="N11" s="165">
        <v>38</v>
      </c>
    </row>
    <row r="12" spans="1:14" x14ac:dyDescent="0.2">
      <c r="A12" s="44">
        <v>3</v>
      </c>
      <c r="B12" s="117">
        <v>3603022</v>
      </c>
      <c r="C12" s="113" t="s">
        <v>349</v>
      </c>
      <c r="D12" s="113" t="s">
        <v>322</v>
      </c>
      <c r="E12" s="113" t="s">
        <v>168</v>
      </c>
      <c r="F12" s="113" t="s">
        <v>169</v>
      </c>
      <c r="G12" s="113">
        <v>1995</v>
      </c>
      <c r="H12" s="29" t="s">
        <v>140</v>
      </c>
      <c r="I12" s="13"/>
      <c r="J12" s="13"/>
      <c r="K12" s="13">
        <v>487</v>
      </c>
      <c r="L12" s="13" t="s">
        <v>809</v>
      </c>
      <c r="M12" s="13">
        <v>3</v>
      </c>
      <c r="N12" s="165">
        <v>36</v>
      </c>
    </row>
    <row r="13" spans="1:14" x14ac:dyDescent="0.2">
      <c r="A13" s="44">
        <v>4</v>
      </c>
      <c r="B13" s="117">
        <v>3603083</v>
      </c>
      <c r="C13" s="113" t="s">
        <v>342</v>
      </c>
      <c r="D13" s="113" t="s">
        <v>304</v>
      </c>
      <c r="E13" s="113" t="s">
        <v>343</v>
      </c>
      <c r="F13" s="113" t="s">
        <v>169</v>
      </c>
      <c r="G13" s="113">
        <v>2003</v>
      </c>
      <c r="H13" s="29" t="s">
        <v>140</v>
      </c>
      <c r="I13" s="13"/>
      <c r="J13" s="13"/>
      <c r="K13" s="13">
        <v>485</v>
      </c>
      <c r="L13" s="13" t="s">
        <v>810</v>
      </c>
      <c r="M13" s="13">
        <v>4</v>
      </c>
      <c r="N13" s="165">
        <v>34</v>
      </c>
    </row>
    <row r="14" spans="1:14" x14ac:dyDescent="0.2">
      <c r="A14" s="44">
        <v>5</v>
      </c>
      <c r="B14" s="117">
        <v>3604772</v>
      </c>
      <c r="C14" s="113" t="s">
        <v>339</v>
      </c>
      <c r="D14" s="113" t="s">
        <v>340</v>
      </c>
      <c r="E14" s="113" t="s">
        <v>341</v>
      </c>
      <c r="F14" s="113" t="s">
        <v>169</v>
      </c>
      <c r="G14" s="113">
        <v>1993</v>
      </c>
      <c r="H14" s="29" t="s">
        <v>140</v>
      </c>
      <c r="I14" s="13"/>
      <c r="J14" s="13"/>
      <c r="K14" s="13">
        <v>484</v>
      </c>
      <c r="L14" s="13" t="s">
        <v>811</v>
      </c>
      <c r="M14" s="13">
        <v>5</v>
      </c>
      <c r="N14" s="165">
        <v>32</v>
      </c>
    </row>
    <row r="15" spans="1:14" x14ac:dyDescent="0.2">
      <c r="A15" s="44">
        <v>6</v>
      </c>
      <c r="B15" s="117">
        <v>3603333</v>
      </c>
      <c r="C15" s="113" t="s">
        <v>337</v>
      </c>
      <c r="D15" s="113" t="s">
        <v>338</v>
      </c>
      <c r="E15" s="113" t="s">
        <v>201</v>
      </c>
      <c r="F15" s="113" t="s">
        <v>169</v>
      </c>
      <c r="G15" s="113">
        <v>1990</v>
      </c>
      <c r="H15" s="29" t="s">
        <v>140</v>
      </c>
      <c r="I15" s="13"/>
      <c r="J15" s="13"/>
      <c r="K15" s="13">
        <v>483</v>
      </c>
      <c r="L15" s="13" t="s">
        <v>813</v>
      </c>
      <c r="M15" s="13">
        <v>6</v>
      </c>
      <c r="N15" s="165">
        <v>30</v>
      </c>
    </row>
    <row r="16" spans="1:14" x14ac:dyDescent="0.2">
      <c r="A16" s="44">
        <v>7</v>
      </c>
      <c r="B16" s="148">
        <v>3203710</v>
      </c>
      <c r="C16" s="141" t="s">
        <v>346</v>
      </c>
      <c r="D16" s="141" t="s">
        <v>347</v>
      </c>
      <c r="E16" s="141" t="s">
        <v>235</v>
      </c>
      <c r="F16" s="141" t="s">
        <v>173</v>
      </c>
      <c r="G16" s="141">
        <v>1994</v>
      </c>
      <c r="H16" s="149" t="s">
        <v>140</v>
      </c>
      <c r="I16" s="13"/>
      <c r="J16" s="13"/>
      <c r="K16" s="13">
        <v>490</v>
      </c>
      <c r="L16" s="13" t="s">
        <v>814</v>
      </c>
      <c r="M16" s="13">
        <v>7</v>
      </c>
      <c r="N16" s="165">
        <v>28</v>
      </c>
    </row>
    <row r="17" spans="1:14" x14ac:dyDescent="0.2">
      <c r="A17" s="44">
        <v>8</v>
      </c>
      <c r="B17" s="148">
        <v>3201499</v>
      </c>
      <c r="C17" s="141" t="s">
        <v>229</v>
      </c>
      <c r="D17" s="141" t="s">
        <v>348</v>
      </c>
      <c r="E17" s="141" t="s">
        <v>198</v>
      </c>
      <c r="F17" s="141" t="s">
        <v>173</v>
      </c>
      <c r="G17" s="141">
        <v>2004</v>
      </c>
      <c r="H17" s="149" t="s">
        <v>140</v>
      </c>
      <c r="I17" s="13"/>
      <c r="J17" s="13"/>
      <c r="K17" s="13">
        <v>481</v>
      </c>
      <c r="L17" s="13" t="s">
        <v>815</v>
      </c>
      <c r="M17" s="13">
        <v>8</v>
      </c>
      <c r="N17" s="165">
        <v>26</v>
      </c>
    </row>
    <row r="18" spans="1:14" x14ac:dyDescent="0.2">
      <c r="A18" s="44">
        <v>9</v>
      </c>
      <c r="B18" s="117">
        <v>3607578</v>
      </c>
      <c r="C18" s="113" t="s">
        <v>335</v>
      </c>
      <c r="D18" s="113" t="s">
        <v>336</v>
      </c>
      <c r="E18" s="113" t="s">
        <v>177</v>
      </c>
      <c r="F18" s="113" t="s">
        <v>169</v>
      </c>
      <c r="G18" s="113">
        <v>1997</v>
      </c>
      <c r="H18" s="29" t="s">
        <v>140</v>
      </c>
      <c r="I18" s="13"/>
      <c r="J18" s="13"/>
      <c r="K18" s="13">
        <v>489</v>
      </c>
      <c r="L18" s="13" t="s">
        <v>816</v>
      </c>
      <c r="M18" s="13">
        <v>9</v>
      </c>
      <c r="N18" s="165">
        <v>24</v>
      </c>
    </row>
    <row r="19" spans="1:14" x14ac:dyDescent="0.2">
      <c r="A19" s="44">
        <v>10</v>
      </c>
      <c r="B19" s="117">
        <v>3605084</v>
      </c>
      <c r="C19" s="113" t="s">
        <v>344</v>
      </c>
      <c r="D19" s="113" t="s">
        <v>345</v>
      </c>
      <c r="E19" s="113" t="s">
        <v>177</v>
      </c>
      <c r="F19" s="113" t="s">
        <v>169</v>
      </c>
      <c r="G19" s="113">
        <v>1999</v>
      </c>
      <c r="H19" s="29" t="s">
        <v>140</v>
      </c>
      <c r="I19" s="13"/>
      <c r="J19" s="13"/>
      <c r="K19" s="13">
        <v>486</v>
      </c>
      <c r="L19" s="13" t="s">
        <v>817</v>
      </c>
      <c r="M19" s="13">
        <v>10</v>
      </c>
      <c r="N19" s="165">
        <v>22</v>
      </c>
    </row>
    <row r="20" spans="1:14" s="8" customFormat="1" x14ac:dyDescent="0.2">
      <c r="B20" s="133"/>
      <c r="C20" s="46"/>
      <c r="D20" s="46"/>
      <c r="E20" s="46"/>
      <c r="F20" s="31"/>
      <c r="G20" s="31"/>
      <c r="H20" s="5"/>
      <c r="I20" s="47"/>
      <c r="J20" s="31"/>
      <c r="K20" s="31"/>
      <c r="L20" s="31"/>
      <c r="M20" s="31"/>
      <c r="N20" s="31"/>
    </row>
    <row r="21" spans="1:14" s="8" customFormat="1" x14ac:dyDescent="0.2">
      <c r="B21" s="133"/>
      <c r="C21" s="46"/>
      <c r="D21" s="46"/>
      <c r="E21" s="46"/>
      <c r="F21" s="31"/>
      <c r="G21" s="31"/>
      <c r="H21" s="5"/>
      <c r="I21" s="47"/>
      <c r="J21" s="31"/>
      <c r="K21" s="31"/>
      <c r="L21" s="31"/>
      <c r="M21" s="31"/>
      <c r="N21" s="31"/>
    </row>
    <row r="22" spans="1:14" s="8" customFormat="1" x14ac:dyDescent="0.2">
      <c r="B22" s="133"/>
      <c r="C22" s="46"/>
      <c r="D22" s="46"/>
      <c r="E22" s="46"/>
      <c r="F22" s="31"/>
      <c r="G22" s="31"/>
      <c r="H22" s="5"/>
      <c r="I22" s="47"/>
      <c r="J22" s="31"/>
      <c r="K22" s="31"/>
      <c r="L22" s="31"/>
      <c r="M22" s="31"/>
      <c r="N22" s="31"/>
    </row>
    <row r="23" spans="1:14" s="8" customFormat="1" x14ac:dyDescent="0.2">
      <c r="B23" s="133"/>
      <c r="C23" s="46"/>
      <c r="D23" s="46"/>
      <c r="E23" s="46"/>
      <c r="F23" s="31"/>
      <c r="G23" s="31"/>
      <c r="H23" s="5"/>
      <c r="I23" s="47"/>
      <c r="J23" s="31"/>
      <c r="K23" s="31"/>
      <c r="L23" s="31"/>
      <c r="M23" s="31"/>
      <c r="N23" s="31"/>
    </row>
    <row r="24" spans="1:14" s="8" customFormat="1" x14ac:dyDescent="0.2">
      <c r="B24" s="133"/>
      <c r="C24" s="46"/>
      <c r="D24" s="46"/>
      <c r="E24" s="46"/>
      <c r="F24" s="31"/>
      <c r="G24" s="31"/>
      <c r="H24" s="5"/>
      <c r="I24" s="47"/>
      <c r="J24" s="31"/>
      <c r="K24" s="31"/>
      <c r="L24" s="31"/>
      <c r="M24" s="31"/>
      <c r="N24" s="31"/>
    </row>
    <row r="25" spans="1:14" s="8" customFormat="1" x14ac:dyDescent="0.2">
      <c r="B25" s="133"/>
      <c r="C25" s="46"/>
      <c r="D25" s="46"/>
      <c r="E25" s="46"/>
      <c r="F25" s="31"/>
      <c r="G25" s="31"/>
      <c r="H25" s="5"/>
      <c r="I25" s="47"/>
      <c r="J25" s="31"/>
      <c r="K25" s="31"/>
      <c r="L25" s="31"/>
      <c r="M25" s="31"/>
      <c r="N25" s="31"/>
    </row>
    <row r="26" spans="1:14" s="8" customFormat="1" x14ac:dyDescent="0.2">
      <c r="B26" s="133"/>
      <c r="C26" s="46"/>
      <c r="D26" s="46"/>
      <c r="E26" s="46"/>
      <c r="F26" s="31"/>
      <c r="G26" s="31"/>
      <c r="H26" s="35"/>
      <c r="I26" s="47"/>
      <c r="J26" s="31"/>
      <c r="K26" s="31"/>
      <c r="L26" s="31"/>
      <c r="M26" s="31"/>
      <c r="N26" s="31"/>
    </row>
    <row r="27" spans="1:14" s="8" customFormat="1" x14ac:dyDescent="0.2">
      <c r="B27" s="133"/>
      <c r="C27" s="46"/>
      <c r="D27" s="46"/>
      <c r="E27" s="46"/>
      <c r="F27" s="31"/>
      <c r="G27" s="31"/>
      <c r="H27" s="5"/>
      <c r="I27" s="47"/>
      <c r="J27" s="31"/>
      <c r="K27" s="31"/>
      <c r="L27" s="31"/>
      <c r="M27" s="31"/>
      <c r="N27" s="31"/>
    </row>
    <row r="28" spans="1:14" s="8" customFormat="1" x14ac:dyDescent="0.2">
      <c r="B28" s="133"/>
      <c r="C28" s="46"/>
      <c r="D28" s="46"/>
      <c r="E28" s="46"/>
      <c r="F28" s="31"/>
      <c r="G28" s="31"/>
      <c r="H28" s="5"/>
      <c r="I28" s="47"/>
      <c r="J28" s="31"/>
      <c r="K28" s="31"/>
      <c r="L28" s="31"/>
      <c r="M28" s="31"/>
      <c r="N28" s="31"/>
    </row>
    <row r="29" spans="1:14" s="8" customFormat="1" x14ac:dyDescent="0.2">
      <c r="B29" s="133"/>
      <c r="C29" s="46"/>
      <c r="D29" s="46"/>
      <c r="E29" s="46"/>
      <c r="F29" s="31"/>
      <c r="G29" s="31"/>
      <c r="H29" s="5"/>
      <c r="I29" s="47"/>
      <c r="J29" s="31"/>
      <c r="K29" s="31"/>
      <c r="L29" s="31"/>
      <c r="M29" s="31"/>
      <c r="N29" s="31"/>
    </row>
    <row r="30" spans="1:14" s="8" customFormat="1" x14ac:dyDescent="0.2">
      <c r="B30" s="133"/>
      <c r="C30" s="46"/>
      <c r="D30" s="46"/>
      <c r="E30" s="46"/>
      <c r="F30" s="31"/>
      <c r="G30" s="31"/>
      <c r="H30" s="5"/>
      <c r="I30" s="47"/>
      <c r="J30" s="31"/>
      <c r="K30" s="31"/>
      <c r="L30" s="31"/>
      <c r="M30" s="31"/>
      <c r="N30" s="31"/>
    </row>
    <row r="31" spans="1:14" s="8" customFormat="1" x14ac:dyDescent="0.2">
      <c r="B31" s="133"/>
      <c r="C31" s="46"/>
      <c r="D31" s="46"/>
      <c r="E31" s="46"/>
      <c r="F31" s="31"/>
      <c r="G31" s="31"/>
      <c r="H31" s="5"/>
      <c r="I31" s="47"/>
      <c r="J31" s="31"/>
      <c r="K31" s="31"/>
      <c r="L31" s="31"/>
      <c r="M31" s="31"/>
      <c r="N31" s="31"/>
    </row>
    <row r="32" spans="1:14" s="8" customFormat="1" x14ac:dyDescent="0.2">
      <c r="B32" s="133"/>
      <c r="C32" s="46"/>
      <c r="D32" s="46"/>
      <c r="E32" s="46"/>
      <c r="F32" s="31"/>
      <c r="G32" s="31"/>
      <c r="H32" s="35"/>
      <c r="I32" s="47"/>
      <c r="J32" s="31"/>
      <c r="K32" s="31"/>
      <c r="L32" s="31"/>
      <c r="M32" s="31"/>
      <c r="N32" s="31"/>
    </row>
  </sheetData>
  <sheetProtection selectLockedCells="1" selectUnlockedCells="1"/>
  <autoFilter ref="A4:N4"/>
  <sortState ref="B5:H14">
    <sortCondition ref="C5:C14"/>
  </sortState>
  <mergeCells count="4">
    <mergeCell ref="A1:D1"/>
    <mergeCell ref="A2:D2"/>
    <mergeCell ref="A6:D6"/>
    <mergeCell ref="A7:D7"/>
  </mergeCells>
  <phoneticPr fontId="4" type="noConversion"/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zoomScale="120" zoomScaleNormal="120" workbookViewId="0">
      <selection activeCell="B3" sqref="B1:B1048576"/>
    </sheetView>
  </sheetViews>
  <sheetFormatPr defaultColWidth="11.5703125" defaultRowHeight="12.75" x14ac:dyDescent="0.2"/>
  <cols>
    <col min="1" max="1" width="9.7109375" style="1" bestFit="1" customWidth="1"/>
    <col min="2" max="2" width="9.7109375" style="1" customWidth="1"/>
    <col min="3" max="3" width="19" bestFit="1" customWidth="1"/>
    <col min="4" max="4" width="22" bestFit="1" customWidth="1"/>
    <col min="5" max="5" width="35.140625" style="9" bestFit="1" customWidth="1"/>
    <col min="6" max="7" width="6" style="1" bestFit="1" customWidth="1"/>
    <col min="8" max="8" width="5.85546875" style="1" customWidth="1"/>
    <col min="9" max="9" width="6.5703125" style="1" hidden="1" customWidth="1"/>
    <col min="10" max="10" width="5.85546875" style="1" customWidth="1"/>
    <col min="11" max="11" width="10.140625" style="1" customWidth="1"/>
    <col min="12" max="12" width="7.42578125" style="1" bestFit="1" customWidth="1"/>
    <col min="13" max="13" width="3.85546875" style="1" bestFit="1" customWidth="1"/>
    <col min="14" max="14" width="11.5703125" style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124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121</v>
      </c>
      <c r="L4" s="13" t="s">
        <v>6</v>
      </c>
      <c r="M4" s="13" t="s">
        <v>7</v>
      </c>
      <c r="N4" s="27" t="s">
        <v>8</v>
      </c>
    </row>
    <row r="5" spans="1:14" x14ac:dyDescent="0.2">
      <c r="A5" s="44"/>
      <c r="B5" s="44"/>
      <c r="C5" s="27"/>
      <c r="D5" s="27"/>
      <c r="E5" s="61"/>
      <c r="F5" s="27"/>
      <c r="G5" s="27"/>
      <c r="H5" s="27"/>
      <c r="I5" s="13"/>
      <c r="J5" s="13"/>
      <c r="K5" s="13"/>
      <c r="L5" s="13"/>
      <c r="M5" s="13"/>
      <c r="N5" s="27"/>
    </row>
    <row r="6" spans="1:14" x14ac:dyDescent="0.2">
      <c r="A6" s="44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27"/>
    </row>
    <row r="7" spans="1:14" x14ac:dyDescent="0.2">
      <c r="A7" s="44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27"/>
    </row>
    <row r="8" spans="1:14" x14ac:dyDescent="0.2">
      <c r="A8" s="44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27"/>
    </row>
    <row r="9" spans="1:14" x14ac:dyDescent="0.2">
      <c r="A9" s="44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27"/>
    </row>
    <row r="10" spans="1:14" x14ac:dyDescent="0.2">
      <c r="A10" s="44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27"/>
    </row>
    <row r="11" spans="1:14" x14ac:dyDescent="0.2">
      <c r="A11" s="44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27"/>
    </row>
    <row r="12" spans="1:14" x14ac:dyDescent="0.2">
      <c r="A12" s="44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27"/>
    </row>
    <row r="13" spans="1:14" x14ac:dyDescent="0.2">
      <c r="A13" s="44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27"/>
    </row>
    <row r="14" spans="1:14" x14ac:dyDescent="0.2">
      <c r="A14" s="44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27"/>
    </row>
    <row r="15" spans="1:14" x14ac:dyDescent="0.2">
      <c r="A15" s="44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27"/>
    </row>
    <row r="16" spans="1:14" x14ac:dyDescent="0.2">
      <c r="A16" s="44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27"/>
    </row>
    <row r="17" spans="1:14" x14ac:dyDescent="0.2">
      <c r="A17" s="44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27"/>
    </row>
    <row r="18" spans="1:14" x14ac:dyDescent="0.2">
      <c r="A18" s="44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27"/>
    </row>
    <row r="19" spans="1:14" x14ac:dyDescent="0.2">
      <c r="A19" s="44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27"/>
    </row>
    <row r="20" spans="1:14" x14ac:dyDescent="0.2">
      <c r="A20" s="44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27"/>
    </row>
    <row r="21" spans="1:14" x14ac:dyDescent="0.2">
      <c r="A21" s="44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27"/>
    </row>
    <row r="22" spans="1:14" x14ac:dyDescent="0.2">
      <c r="A22" s="44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27"/>
    </row>
    <row r="23" spans="1:14" x14ac:dyDescent="0.2">
      <c r="A23" s="44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27"/>
    </row>
    <row r="24" spans="1:14" x14ac:dyDescent="0.2">
      <c r="A24" s="44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27"/>
    </row>
    <row r="25" spans="1:14" x14ac:dyDescent="0.2">
      <c r="A25" s="44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27"/>
    </row>
    <row r="26" spans="1:14" x14ac:dyDescent="0.2">
      <c r="A26" s="44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27"/>
    </row>
    <row r="27" spans="1:14" x14ac:dyDescent="0.2">
      <c r="A27" s="44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27"/>
    </row>
    <row r="28" spans="1:14" x14ac:dyDescent="0.2">
      <c r="A28" s="44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27"/>
    </row>
    <row r="29" spans="1:14" x14ac:dyDescent="0.2">
      <c r="A29" s="44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27"/>
    </row>
    <row r="30" spans="1:14" x14ac:dyDescent="0.2">
      <c r="A30" s="44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2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27"/>
    </row>
    <row r="32" spans="1:14" x14ac:dyDescent="0.2">
      <c r="A32" s="42"/>
      <c r="B32" s="42"/>
      <c r="C32" s="17"/>
      <c r="D32" s="17"/>
      <c r="E32" s="61"/>
      <c r="F32" s="42"/>
      <c r="G32" s="42"/>
      <c r="H32" s="42"/>
      <c r="I32" s="42"/>
      <c r="J32" s="42"/>
      <c r="K32" s="42"/>
      <c r="L32" s="42"/>
      <c r="M32" s="42"/>
      <c r="N32" s="27"/>
    </row>
    <row r="33" spans="1:14" x14ac:dyDescent="0.2">
      <c r="A33" s="42"/>
      <c r="B33" s="42"/>
      <c r="C33" s="17"/>
      <c r="D33" s="17"/>
      <c r="E33" s="61"/>
      <c r="F33" s="42"/>
      <c r="G33" s="42"/>
      <c r="H33" s="42"/>
      <c r="I33" s="42"/>
      <c r="J33" s="42"/>
      <c r="K33" s="42"/>
      <c r="L33" s="42"/>
      <c r="M33" s="42"/>
      <c r="N33" s="27"/>
    </row>
    <row r="34" spans="1:14" x14ac:dyDescent="0.2">
      <c r="A34" s="42"/>
      <c r="B34" s="42"/>
      <c r="C34" s="17"/>
      <c r="D34" s="17"/>
      <c r="E34" s="61"/>
      <c r="F34" s="42"/>
      <c r="G34" s="42"/>
      <c r="H34" s="42"/>
      <c r="I34" s="42"/>
      <c r="J34" s="42"/>
      <c r="K34" s="42"/>
      <c r="L34" s="42"/>
      <c r="M34" s="42"/>
      <c r="N34" s="27"/>
    </row>
    <row r="35" spans="1:14" x14ac:dyDescent="0.2">
      <c r="A35" s="42"/>
      <c r="B35" s="42"/>
      <c r="C35" s="17"/>
      <c r="D35" s="17"/>
      <c r="E35" s="61"/>
      <c r="F35" s="42"/>
      <c r="G35" s="42"/>
      <c r="H35" s="42"/>
      <c r="I35" s="42"/>
      <c r="J35" s="42"/>
      <c r="K35" s="42"/>
      <c r="L35" s="42"/>
      <c r="M35" s="42"/>
      <c r="N35" s="27"/>
    </row>
    <row r="36" spans="1:14" x14ac:dyDescent="0.2">
      <c r="A36" s="42"/>
      <c r="B36" s="42"/>
      <c r="C36" s="17"/>
      <c r="D36" s="17"/>
      <c r="E36" s="61"/>
      <c r="F36" s="42"/>
      <c r="G36" s="42"/>
      <c r="H36" s="42"/>
      <c r="I36" s="42"/>
      <c r="J36" s="42"/>
      <c r="K36" s="42"/>
      <c r="L36" s="42"/>
      <c r="M36" s="42"/>
      <c r="N36" s="27"/>
    </row>
    <row r="37" spans="1:14" x14ac:dyDescent="0.2">
      <c r="A37" s="42"/>
      <c r="B37" s="42"/>
      <c r="C37" s="17"/>
      <c r="D37" s="17"/>
      <c r="E37" s="61"/>
      <c r="F37" s="42"/>
      <c r="G37" s="42"/>
      <c r="H37" s="42"/>
      <c r="I37" s="42"/>
      <c r="J37" s="42"/>
      <c r="K37" s="42"/>
      <c r="L37" s="42"/>
      <c r="M37" s="42"/>
      <c r="N37" s="27"/>
    </row>
    <row r="38" spans="1:14" x14ac:dyDescent="0.2">
      <c r="A38" s="42"/>
      <c r="B38" s="42"/>
      <c r="C38" s="17"/>
      <c r="D38" s="17"/>
      <c r="E38" s="61"/>
      <c r="F38" s="42"/>
      <c r="G38" s="42"/>
      <c r="H38" s="42"/>
      <c r="I38" s="42"/>
      <c r="J38" s="42"/>
      <c r="K38" s="42"/>
      <c r="L38" s="42"/>
      <c r="M38" s="42"/>
      <c r="N38" s="27"/>
    </row>
    <row r="39" spans="1:14" x14ac:dyDescent="0.2">
      <c r="A39" s="42"/>
      <c r="B39" s="42"/>
      <c r="C39" s="17"/>
      <c r="D39" s="17"/>
      <c r="E39" s="61"/>
      <c r="F39" s="42"/>
      <c r="G39" s="42"/>
      <c r="H39" s="42"/>
      <c r="I39" s="42"/>
      <c r="J39" s="42"/>
      <c r="K39" s="42"/>
      <c r="L39" s="42"/>
      <c r="M39" s="42"/>
      <c r="N39" s="27"/>
    </row>
    <row r="40" spans="1:14" x14ac:dyDescent="0.2">
      <c r="A40" s="42"/>
      <c r="B40" s="42"/>
      <c r="C40" s="17"/>
      <c r="D40" s="17"/>
      <c r="E40" s="61"/>
      <c r="F40" s="42"/>
      <c r="G40" s="42"/>
      <c r="H40" s="42"/>
      <c r="I40" s="42"/>
      <c r="J40" s="42"/>
      <c r="K40" s="42"/>
      <c r="L40" s="42"/>
      <c r="M40" s="42"/>
      <c r="N40" s="27"/>
    </row>
    <row r="41" spans="1:14" x14ac:dyDescent="0.2">
      <c r="A41" s="42"/>
      <c r="B41" s="42"/>
      <c r="C41" s="17"/>
      <c r="D41" s="17"/>
      <c r="E41" s="61"/>
      <c r="F41" s="42"/>
      <c r="G41" s="42"/>
      <c r="H41" s="42"/>
      <c r="I41" s="42"/>
      <c r="J41" s="42"/>
      <c r="K41" s="42"/>
      <c r="L41" s="42"/>
      <c r="M41" s="42"/>
      <c r="N41" s="27"/>
    </row>
    <row r="42" spans="1:14" x14ac:dyDescent="0.2">
      <c r="A42" s="42"/>
      <c r="B42" s="42"/>
      <c r="C42" s="17"/>
      <c r="D42" s="17"/>
      <c r="E42" s="61"/>
      <c r="F42" s="42"/>
      <c r="G42" s="42"/>
      <c r="H42" s="42"/>
      <c r="I42" s="42"/>
      <c r="J42" s="42"/>
      <c r="K42" s="42"/>
      <c r="L42" s="42"/>
      <c r="M42" s="42"/>
      <c r="N42" s="27"/>
    </row>
    <row r="43" spans="1:14" x14ac:dyDescent="0.2">
      <c r="A43" s="42"/>
      <c r="B43" s="42"/>
      <c r="C43" s="17"/>
      <c r="D43" s="17"/>
      <c r="E43" s="61"/>
      <c r="F43" s="42"/>
      <c r="G43" s="42"/>
      <c r="H43" s="42"/>
      <c r="I43" s="42"/>
      <c r="J43" s="42"/>
      <c r="K43" s="42"/>
      <c r="L43" s="42"/>
      <c r="M43" s="42"/>
      <c r="N43" s="27"/>
    </row>
    <row r="44" spans="1:14" x14ac:dyDescent="0.2">
      <c r="A44" s="42"/>
      <c r="B44" s="42"/>
      <c r="C44" s="17"/>
      <c r="D44" s="17"/>
      <c r="E44" s="61"/>
      <c r="F44" s="42"/>
      <c r="G44" s="42"/>
      <c r="H44" s="42"/>
      <c r="I44" s="42"/>
      <c r="J44" s="42"/>
      <c r="K44" s="42"/>
      <c r="L44" s="42"/>
      <c r="M44" s="42"/>
      <c r="N44" s="27"/>
    </row>
  </sheetData>
  <sheetProtection selectLockedCells="1" selectUnlockedCells="1"/>
  <autoFilter ref="A4:N4"/>
  <sortState ref="C7:K22">
    <sortCondition ref="K7:K22"/>
  </sortState>
  <mergeCells count="2">
    <mergeCell ref="A1:D1"/>
    <mergeCell ref="A2:D2"/>
  </mergeCells>
  <phoneticPr fontId="4" type="noConversion"/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>
    <oddFooter>&amp;RESPOSTO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1"/>
  <sheetViews>
    <sheetView zoomScaleNormal="100" workbookViewId="0">
      <selection activeCell="B3" sqref="B1:B1048576"/>
    </sheetView>
  </sheetViews>
  <sheetFormatPr defaultColWidth="11.5703125" defaultRowHeight="12.75" x14ac:dyDescent="0.2"/>
  <cols>
    <col min="1" max="1" width="5.140625" style="1" bestFit="1" customWidth="1"/>
    <col min="2" max="2" width="4.85546875" customWidth="1"/>
    <col min="3" max="3" width="19" style="1" bestFit="1" customWidth="1"/>
    <col min="4" max="4" width="13" style="1" bestFit="1" customWidth="1"/>
    <col min="5" max="5" width="35.7109375" bestFit="1" customWidth="1"/>
    <col min="6" max="6" width="10.7109375" style="1" customWidth="1"/>
    <col min="7" max="7" width="5.85546875" style="1" customWidth="1"/>
    <col min="8" max="8" width="5.42578125" style="1" customWidth="1"/>
    <col min="9" max="9" width="7.5703125" style="1" customWidth="1"/>
    <col min="10" max="10" width="5.5703125" style="1" bestFit="1" customWidth="1"/>
    <col min="11" max="11" width="9.42578125" style="1" customWidth="1"/>
    <col min="12" max="12" width="8.28515625" style="1" customWidth="1"/>
    <col min="13" max="13" width="7.5703125" style="1" customWidth="1"/>
    <col min="14" max="14" width="11.5703125" style="80"/>
  </cols>
  <sheetData>
    <row r="1" spans="1:14" ht="18.75" x14ac:dyDescent="0.3">
      <c r="A1" s="212" t="s">
        <v>0</v>
      </c>
      <c r="B1" s="212"/>
      <c r="C1" s="212"/>
      <c r="D1" s="212"/>
      <c r="E1" s="43" t="s">
        <v>130</v>
      </c>
      <c r="F1" s="50"/>
      <c r="G1" s="50"/>
      <c r="H1" s="31"/>
      <c r="I1" s="50"/>
      <c r="J1" s="50"/>
      <c r="K1" s="50"/>
      <c r="L1" s="31"/>
      <c r="M1" s="31"/>
      <c r="N1" s="77"/>
    </row>
    <row r="2" spans="1:14" ht="18.75" x14ac:dyDescent="0.3">
      <c r="A2" s="212" t="s">
        <v>1</v>
      </c>
      <c r="B2" s="212"/>
      <c r="C2" s="212"/>
      <c r="D2" s="212"/>
      <c r="E2" s="43"/>
      <c r="F2" s="50"/>
      <c r="G2" s="50"/>
      <c r="H2" s="31"/>
      <c r="I2" s="50"/>
      <c r="J2" s="50"/>
      <c r="K2" s="50"/>
      <c r="L2" s="31"/>
      <c r="M2" s="31"/>
      <c r="N2" s="77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78"/>
    </row>
    <row r="4" spans="1:14" x14ac:dyDescent="0.2">
      <c r="A4" s="13" t="s">
        <v>116</v>
      </c>
      <c r="B4" s="101" t="s">
        <v>165</v>
      </c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74" t="s">
        <v>8</v>
      </c>
    </row>
    <row r="5" spans="1:14" ht="15" x14ac:dyDescent="0.25">
      <c r="A5" s="13"/>
      <c r="B5" s="44"/>
      <c r="C5" s="27"/>
      <c r="D5" s="27"/>
      <c r="E5" s="96"/>
      <c r="F5" s="27"/>
      <c r="G5" s="27"/>
      <c r="H5" s="27"/>
      <c r="I5" s="13"/>
      <c r="J5" s="13"/>
      <c r="K5" s="13"/>
      <c r="L5" s="13"/>
      <c r="M5" s="13"/>
      <c r="N5" s="79"/>
    </row>
    <row r="6" spans="1:14" x14ac:dyDescent="0.2">
      <c r="A6" s="13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79"/>
    </row>
    <row r="7" spans="1:14" x14ac:dyDescent="0.2">
      <c r="A7" s="13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79"/>
    </row>
    <row r="8" spans="1:14" x14ac:dyDescent="0.2">
      <c r="A8" s="13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79"/>
    </row>
    <row r="9" spans="1:14" x14ac:dyDescent="0.2">
      <c r="A9" s="13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79"/>
    </row>
    <row r="10" spans="1:14" x14ac:dyDescent="0.2">
      <c r="A10" s="13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79"/>
    </row>
    <row r="11" spans="1:14" x14ac:dyDescent="0.2">
      <c r="A11" s="13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79"/>
    </row>
    <row r="12" spans="1:14" x14ac:dyDescent="0.2">
      <c r="A12" s="13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79"/>
    </row>
    <row r="13" spans="1:14" x14ac:dyDescent="0.2">
      <c r="A13" s="13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79"/>
    </row>
    <row r="14" spans="1:14" x14ac:dyDescent="0.2">
      <c r="A14" s="13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79"/>
    </row>
    <row r="15" spans="1:14" x14ac:dyDescent="0.2">
      <c r="A15" s="13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79"/>
    </row>
    <row r="16" spans="1:14" x14ac:dyDescent="0.2">
      <c r="A16" s="13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79"/>
    </row>
    <row r="17" spans="1:17" x14ac:dyDescent="0.2">
      <c r="A17" s="13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79"/>
    </row>
    <row r="18" spans="1:17" x14ac:dyDescent="0.2">
      <c r="A18" s="13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79"/>
    </row>
    <row r="19" spans="1:17" x14ac:dyDescent="0.2">
      <c r="A19" s="13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79"/>
    </row>
    <row r="20" spans="1:17" x14ac:dyDescent="0.2">
      <c r="A20" s="13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79"/>
    </row>
    <row r="21" spans="1:17" x14ac:dyDescent="0.2">
      <c r="A21" s="13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79"/>
    </row>
    <row r="22" spans="1:17" x14ac:dyDescent="0.2">
      <c r="A22" s="13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79"/>
    </row>
    <row r="23" spans="1:17" x14ac:dyDescent="0.2">
      <c r="A23" s="13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79"/>
    </row>
    <row r="24" spans="1:17" x14ac:dyDescent="0.2">
      <c r="A24" s="13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79"/>
    </row>
    <row r="25" spans="1:17" x14ac:dyDescent="0.2">
      <c r="A25" s="13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79"/>
    </row>
    <row r="26" spans="1:17" x14ac:dyDescent="0.2">
      <c r="A26" s="13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79"/>
    </row>
    <row r="27" spans="1:17" x14ac:dyDescent="0.2">
      <c r="A27" s="13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79"/>
    </row>
    <row r="28" spans="1:17" x14ac:dyDescent="0.2">
      <c r="A28" s="13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79"/>
    </row>
    <row r="29" spans="1:17" x14ac:dyDescent="0.2">
      <c r="A29" s="13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79"/>
    </row>
    <row r="30" spans="1:17" s="8" customFormat="1" x14ac:dyDescent="0.2">
      <c r="A30" s="13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79"/>
    </row>
    <row r="31" spans="1:17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79"/>
      <c r="O31" s="8"/>
      <c r="P31" s="8"/>
      <c r="Q31" s="8"/>
    </row>
    <row r="32" spans="1:17" x14ac:dyDescent="0.2">
      <c r="A32" s="42"/>
      <c r="B32" s="17"/>
      <c r="C32" s="42"/>
      <c r="D32" s="42"/>
      <c r="E32" s="61"/>
      <c r="F32" s="42"/>
      <c r="G32" s="42"/>
      <c r="H32" s="42"/>
      <c r="I32" s="42"/>
      <c r="J32" s="42"/>
      <c r="K32" s="42"/>
      <c r="L32" s="42"/>
      <c r="M32" s="42"/>
      <c r="N32" s="79"/>
      <c r="O32" s="8"/>
      <c r="P32" s="8"/>
      <c r="Q32" s="8"/>
    </row>
    <row r="33" spans="1:17" x14ac:dyDescent="0.2">
      <c r="A33" s="42"/>
      <c r="B33" s="17"/>
      <c r="C33" s="42"/>
      <c r="D33" s="42"/>
      <c r="E33" s="61"/>
      <c r="F33" s="42"/>
      <c r="G33" s="42"/>
      <c r="H33" s="42"/>
      <c r="I33" s="42"/>
      <c r="J33" s="42"/>
      <c r="K33" s="42"/>
      <c r="L33" s="42"/>
      <c r="M33" s="42"/>
      <c r="N33" s="79"/>
      <c r="O33" s="8"/>
      <c r="P33" s="8"/>
      <c r="Q33" s="8"/>
    </row>
    <row r="34" spans="1:17" x14ac:dyDescent="0.2">
      <c r="A34" s="42"/>
      <c r="B34" s="17"/>
      <c r="C34" s="42"/>
      <c r="D34" s="42"/>
      <c r="E34" s="61"/>
      <c r="F34" s="42"/>
      <c r="G34" s="42"/>
      <c r="H34" s="42"/>
      <c r="I34" s="42"/>
      <c r="J34" s="42"/>
      <c r="K34" s="42"/>
      <c r="L34" s="42"/>
      <c r="M34" s="42"/>
      <c r="N34" s="79"/>
      <c r="O34" s="8"/>
      <c r="P34" s="8"/>
      <c r="Q34" s="8"/>
    </row>
    <row r="35" spans="1:17" x14ac:dyDescent="0.2">
      <c r="A35" s="42"/>
      <c r="B35" s="17"/>
      <c r="C35" s="42"/>
      <c r="D35" s="42"/>
      <c r="E35" s="61"/>
      <c r="F35" s="42"/>
      <c r="G35" s="42"/>
      <c r="H35" s="42"/>
      <c r="I35" s="42"/>
      <c r="J35" s="42"/>
      <c r="K35" s="42"/>
      <c r="L35" s="42"/>
      <c r="M35" s="42"/>
      <c r="N35" s="79"/>
      <c r="O35" s="8"/>
      <c r="P35" s="8"/>
      <c r="Q35" s="8"/>
    </row>
    <row r="36" spans="1:17" x14ac:dyDescent="0.2">
      <c r="A36" s="42"/>
      <c r="B36" s="17"/>
      <c r="C36" s="42"/>
      <c r="D36" s="42"/>
      <c r="E36" s="61"/>
      <c r="F36" s="42"/>
      <c r="G36" s="42"/>
      <c r="H36" s="42"/>
      <c r="I36" s="42"/>
      <c r="J36" s="42"/>
      <c r="K36" s="42"/>
      <c r="L36" s="42"/>
      <c r="M36" s="42"/>
      <c r="N36" s="79"/>
      <c r="O36" s="8"/>
      <c r="P36" s="8"/>
      <c r="Q36" s="8"/>
    </row>
    <row r="37" spans="1:17" x14ac:dyDescent="0.2">
      <c r="A37" s="42"/>
      <c r="B37" s="17"/>
      <c r="C37" s="42"/>
      <c r="D37" s="42"/>
      <c r="E37" s="61"/>
      <c r="F37" s="42"/>
      <c r="G37" s="42"/>
      <c r="H37" s="42"/>
      <c r="I37" s="42"/>
      <c r="J37" s="42"/>
      <c r="K37" s="42"/>
      <c r="L37" s="42"/>
      <c r="M37" s="42"/>
      <c r="N37" s="79"/>
      <c r="O37" s="8"/>
      <c r="P37" s="8"/>
      <c r="Q37" s="8"/>
    </row>
    <row r="38" spans="1:17" x14ac:dyDescent="0.2">
      <c r="A38" s="42"/>
      <c r="B38" s="17"/>
      <c r="C38" s="42"/>
      <c r="D38" s="42"/>
      <c r="E38" s="61"/>
      <c r="F38" s="42"/>
      <c r="G38" s="42"/>
      <c r="H38" s="42"/>
      <c r="I38" s="42"/>
      <c r="J38" s="42"/>
      <c r="K38" s="42"/>
      <c r="L38" s="42"/>
      <c r="M38" s="42"/>
      <c r="N38" s="79"/>
      <c r="O38" s="8"/>
      <c r="P38" s="8"/>
      <c r="Q38" s="8"/>
    </row>
    <row r="39" spans="1:17" x14ac:dyDescent="0.2">
      <c r="A39" s="42"/>
      <c r="B39" s="17"/>
      <c r="C39" s="42"/>
      <c r="D39" s="42"/>
      <c r="E39" s="61"/>
      <c r="F39" s="42"/>
      <c r="G39" s="42"/>
      <c r="H39" s="42"/>
      <c r="I39" s="42"/>
      <c r="J39" s="42"/>
      <c r="K39" s="42"/>
      <c r="L39" s="42"/>
      <c r="M39" s="42"/>
      <c r="N39" s="79"/>
      <c r="O39" s="8"/>
      <c r="P39" s="8"/>
      <c r="Q39" s="8"/>
    </row>
    <row r="40" spans="1:17" x14ac:dyDescent="0.2">
      <c r="A40" s="42"/>
      <c r="B40" s="17"/>
      <c r="C40" s="42"/>
      <c r="D40" s="42"/>
      <c r="E40" s="61"/>
      <c r="F40" s="42"/>
      <c r="G40" s="42"/>
      <c r="H40" s="42"/>
      <c r="I40" s="42"/>
      <c r="J40" s="42"/>
      <c r="K40" s="42"/>
      <c r="L40" s="42"/>
      <c r="M40" s="42"/>
      <c r="N40" s="79"/>
      <c r="O40" s="8"/>
      <c r="P40" s="8"/>
      <c r="Q40" s="8"/>
    </row>
    <row r="41" spans="1:17" x14ac:dyDescent="0.2">
      <c r="A41" s="42"/>
      <c r="B41" s="17"/>
      <c r="C41" s="42"/>
      <c r="D41" s="42"/>
      <c r="E41" s="61"/>
      <c r="F41" s="42"/>
      <c r="G41" s="42"/>
      <c r="H41" s="42"/>
      <c r="I41" s="42"/>
      <c r="J41" s="42"/>
      <c r="K41" s="42"/>
      <c r="L41" s="42"/>
      <c r="M41" s="42"/>
      <c r="N41" s="79"/>
      <c r="O41" s="8"/>
      <c r="P41" s="8"/>
      <c r="Q41" s="8"/>
    </row>
    <row r="42" spans="1:17" x14ac:dyDescent="0.2">
      <c r="A42" s="42"/>
      <c r="B42" s="17"/>
      <c r="C42" s="42"/>
      <c r="D42" s="42"/>
      <c r="E42" s="61"/>
      <c r="F42" s="42"/>
      <c r="G42" s="42"/>
      <c r="H42" s="42"/>
      <c r="I42" s="42"/>
      <c r="J42" s="42"/>
      <c r="K42" s="42"/>
      <c r="L42" s="42"/>
      <c r="M42" s="42"/>
      <c r="N42" s="79"/>
      <c r="O42" s="8"/>
      <c r="P42" s="8"/>
      <c r="Q42" s="8"/>
    </row>
    <row r="43" spans="1:17" x14ac:dyDescent="0.2">
      <c r="A43" s="42"/>
      <c r="B43" s="17"/>
      <c r="C43" s="42"/>
      <c r="D43" s="42"/>
      <c r="E43" s="61"/>
      <c r="F43" s="42"/>
      <c r="G43" s="42"/>
      <c r="H43" s="42"/>
      <c r="I43" s="42"/>
      <c r="J43" s="42"/>
      <c r="K43" s="42"/>
      <c r="L43" s="42"/>
      <c r="M43" s="42"/>
      <c r="N43" s="79"/>
      <c r="O43" s="8"/>
      <c r="P43" s="8"/>
      <c r="Q43" s="8"/>
    </row>
    <row r="44" spans="1:17" x14ac:dyDescent="0.2">
      <c r="A44" s="42"/>
      <c r="B44" s="17"/>
      <c r="C44" s="42"/>
      <c r="D44" s="42"/>
      <c r="E44" s="61"/>
      <c r="F44" s="42"/>
      <c r="G44" s="42"/>
      <c r="H44" s="42"/>
      <c r="I44" s="42"/>
      <c r="J44" s="42"/>
      <c r="K44" s="42"/>
      <c r="L44" s="42"/>
      <c r="M44" s="42"/>
      <c r="N44" s="79"/>
      <c r="O44" s="8"/>
      <c r="P44" s="8"/>
      <c r="Q44" s="8"/>
    </row>
    <row r="45" spans="1:17" x14ac:dyDescent="0.2">
      <c r="B45" s="17"/>
      <c r="O45" s="8"/>
      <c r="P45" s="8"/>
      <c r="Q45" s="8"/>
    </row>
    <row r="46" spans="1:17" x14ac:dyDescent="0.2">
      <c r="N46" s="77"/>
      <c r="O46" s="8"/>
      <c r="P46" s="8"/>
      <c r="Q46" s="8"/>
    </row>
    <row r="47" spans="1:17" x14ac:dyDescent="0.2">
      <c r="B47" s="1"/>
      <c r="N47" s="77"/>
      <c r="O47" s="8"/>
      <c r="P47" s="8"/>
      <c r="Q47" s="8"/>
    </row>
    <row r="48" spans="1:17" x14ac:dyDescent="0.2">
      <c r="B48" s="1"/>
      <c r="N48" s="77"/>
      <c r="O48" s="8"/>
      <c r="P48" s="8"/>
      <c r="Q48" s="8"/>
    </row>
    <row r="49" spans="2:2" x14ac:dyDescent="0.2">
      <c r="B49" s="52"/>
    </row>
    <row r="50" spans="2:2" x14ac:dyDescent="0.2">
      <c r="B50" s="13"/>
    </row>
    <row r="51" spans="2:2" x14ac:dyDescent="0.2">
      <c r="B51" s="44"/>
    </row>
    <row r="52" spans="2:2" x14ac:dyDescent="0.2">
      <c r="B52" s="44"/>
    </row>
    <row r="53" spans="2:2" x14ac:dyDescent="0.2">
      <c r="B53" s="44"/>
    </row>
    <row r="54" spans="2:2" x14ac:dyDescent="0.2">
      <c r="B54" s="44"/>
    </row>
    <row r="55" spans="2:2" x14ac:dyDescent="0.2">
      <c r="B55" s="44"/>
    </row>
    <row r="56" spans="2:2" x14ac:dyDescent="0.2">
      <c r="B56" s="44"/>
    </row>
    <row r="57" spans="2:2" x14ac:dyDescent="0.2">
      <c r="B57" s="44"/>
    </row>
    <row r="58" spans="2:2" x14ac:dyDescent="0.2">
      <c r="B58" s="44"/>
    </row>
    <row r="59" spans="2:2" x14ac:dyDescent="0.2">
      <c r="B59" s="44"/>
    </row>
    <row r="60" spans="2:2" x14ac:dyDescent="0.2">
      <c r="B60" s="44"/>
    </row>
    <row r="61" spans="2:2" x14ac:dyDescent="0.2">
      <c r="B61" s="44"/>
    </row>
    <row r="62" spans="2:2" x14ac:dyDescent="0.2">
      <c r="B62" s="44"/>
    </row>
    <row r="63" spans="2:2" x14ac:dyDescent="0.2">
      <c r="B63" s="44"/>
    </row>
    <row r="64" spans="2:2" x14ac:dyDescent="0.2">
      <c r="B64" s="44"/>
    </row>
    <row r="65" spans="2:2" x14ac:dyDescent="0.2">
      <c r="B65" s="44"/>
    </row>
    <row r="66" spans="2:2" x14ac:dyDescent="0.2">
      <c r="B66" s="44"/>
    </row>
    <row r="67" spans="2:2" x14ac:dyDescent="0.2">
      <c r="B67" s="44"/>
    </row>
    <row r="68" spans="2:2" x14ac:dyDescent="0.2">
      <c r="B68" s="44"/>
    </row>
    <row r="69" spans="2:2" x14ac:dyDescent="0.2">
      <c r="B69" s="44"/>
    </row>
    <row r="70" spans="2:2" x14ac:dyDescent="0.2">
      <c r="B70" s="44"/>
    </row>
    <row r="71" spans="2:2" x14ac:dyDescent="0.2">
      <c r="B71" s="44"/>
    </row>
    <row r="72" spans="2:2" x14ac:dyDescent="0.2">
      <c r="B72" s="44"/>
    </row>
    <row r="73" spans="2:2" x14ac:dyDescent="0.2">
      <c r="B73" s="44"/>
    </row>
    <row r="74" spans="2:2" x14ac:dyDescent="0.2">
      <c r="B74" s="44"/>
    </row>
    <row r="75" spans="2:2" x14ac:dyDescent="0.2">
      <c r="B75" s="44"/>
    </row>
    <row r="76" spans="2:2" x14ac:dyDescent="0.2">
      <c r="B76" s="44"/>
    </row>
    <row r="77" spans="2:2" x14ac:dyDescent="0.2">
      <c r="B77" s="42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</sheetData>
  <sheetProtection selectLockedCells="1" selectUnlockedCells="1"/>
  <autoFilter ref="A4:N4"/>
  <sortState ref="C7:J38">
    <sortCondition ref="I7:I38"/>
    <sortCondition ref="J7:J38"/>
  </sortState>
  <mergeCells count="2">
    <mergeCell ref="A1:D1"/>
    <mergeCell ref="A2:D2"/>
  </mergeCells>
  <phoneticPr fontId="4" type="noConversion"/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>
    <oddFooter>&amp;RESPOSTO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4"/>
  <sheetViews>
    <sheetView zoomScaleNormal="100" workbookViewId="0">
      <selection activeCell="E26" sqref="E26"/>
    </sheetView>
  </sheetViews>
  <sheetFormatPr defaultRowHeight="12.75" x14ac:dyDescent="0.2"/>
  <cols>
    <col min="3" max="3" width="18.7109375" bestFit="1" customWidth="1"/>
    <col min="4" max="4" width="12.42578125" bestFit="1" customWidth="1"/>
    <col min="5" max="5" width="35.5703125" bestFit="1" customWidth="1"/>
    <col min="6" max="8" width="9.140625" style="1"/>
    <col min="9" max="9" width="0" style="1" hidden="1" customWidth="1"/>
    <col min="10" max="14" width="9.140625" style="1"/>
  </cols>
  <sheetData>
    <row r="1" spans="1:14" s="45" customFormat="1" ht="18.75" x14ac:dyDescent="0.3">
      <c r="A1" s="212" t="s">
        <v>0</v>
      </c>
      <c r="B1" s="212"/>
      <c r="C1" s="212"/>
      <c r="D1" s="212"/>
      <c r="E1" s="43" t="s">
        <v>115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s="45" customFormat="1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3" t="s">
        <v>75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/>
      <c r="J4" s="13" t="s">
        <v>10</v>
      </c>
      <c r="K4" s="13" t="s">
        <v>11</v>
      </c>
      <c r="L4" s="13" t="s">
        <v>12</v>
      </c>
      <c r="M4" s="13"/>
      <c r="N4" s="27" t="s">
        <v>8</v>
      </c>
    </row>
    <row r="5" spans="1:14" x14ac:dyDescent="0.2">
      <c r="A5" s="44"/>
      <c r="B5" s="44"/>
      <c r="C5" s="27"/>
      <c r="D5" s="27"/>
      <c r="E5" s="61"/>
      <c r="F5" s="27"/>
      <c r="G5" s="27"/>
      <c r="H5" s="27"/>
      <c r="I5" s="13"/>
      <c r="J5" s="71"/>
      <c r="K5" s="71"/>
      <c r="L5" s="71"/>
      <c r="M5" s="71"/>
      <c r="N5" s="27"/>
    </row>
    <row r="6" spans="1:14" x14ac:dyDescent="0.2">
      <c r="A6" s="44"/>
      <c r="B6" s="44"/>
      <c r="C6" s="27"/>
      <c r="D6" s="27"/>
      <c r="E6" s="61"/>
      <c r="F6" s="27"/>
      <c r="G6" s="27"/>
      <c r="H6" s="27"/>
      <c r="I6" s="13"/>
      <c r="J6" s="71"/>
      <c r="K6" s="71"/>
      <c r="L6" s="71"/>
      <c r="M6" s="71"/>
      <c r="N6" s="27"/>
    </row>
    <row r="7" spans="1:14" x14ac:dyDescent="0.2">
      <c r="A7" s="44"/>
      <c r="B7" s="44"/>
      <c r="C7" s="27"/>
      <c r="D7" s="27"/>
      <c r="E7" s="61"/>
      <c r="F7" s="27"/>
      <c r="G7" s="27"/>
      <c r="H7" s="27"/>
      <c r="I7" s="13"/>
      <c r="J7" s="71"/>
      <c r="K7" s="71"/>
      <c r="L7" s="71"/>
      <c r="M7" s="71"/>
      <c r="N7" s="27"/>
    </row>
    <row r="8" spans="1:14" x14ac:dyDescent="0.2">
      <c r="A8" s="44"/>
      <c r="B8" s="44"/>
      <c r="C8" s="27"/>
      <c r="D8" s="27"/>
      <c r="E8" s="61"/>
      <c r="F8" s="27"/>
      <c r="G8" s="27"/>
      <c r="H8" s="27"/>
      <c r="I8" s="13"/>
      <c r="J8" s="71"/>
      <c r="K8" s="71"/>
      <c r="L8" s="71"/>
      <c r="M8" s="71"/>
      <c r="N8" s="27"/>
    </row>
    <row r="9" spans="1:14" x14ac:dyDescent="0.2">
      <c r="A9" s="44"/>
      <c r="B9" s="44"/>
      <c r="C9" s="27"/>
      <c r="D9" s="27"/>
      <c r="E9" s="61"/>
      <c r="F9" s="27"/>
      <c r="G9" s="27"/>
      <c r="H9" s="27"/>
      <c r="I9" s="13"/>
      <c r="J9" s="71"/>
      <c r="K9" s="71"/>
      <c r="L9" s="71"/>
      <c r="M9" s="71"/>
      <c r="N9" s="27"/>
    </row>
    <row r="10" spans="1:14" x14ac:dyDescent="0.2">
      <c r="A10" s="44"/>
      <c r="B10" s="44"/>
      <c r="C10" s="27"/>
      <c r="D10" s="27"/>
      <c r="E10" s="61"/>
      <c r="F10" s="27"/>
      <c r="G10" s="27"/>
      <c r="H10" s="27"/>
      <c r="I10" s="13"/>
      <c r="J10" s="71"/>
      <c r="K10" s="71"/>
      <c r="L10" s="71"/>
      <c r="M10" s="71"/>
      <c r="N10" s="27"/>
    </row>
    <row r="11" spans="1:14" x14ac:dyDescent="0.2">
      <c r="A11" s="44"/>
      <c r="B11" s="44"/>
      <c r="C11" s="27"/>
      <c r="D11" s="27"/>
      <c r="E11" s="61"/>
      <c r="F11" s="27"/>
      <c r="G11" s="27"/>
      <c r="H11" s="27"/>
      <c r="I11" s="13"/>
      <c r="J11" s="71"/>
      <c r="K11" s="71"/>
      <c r="L11" s="71"/>
      <c r="M11" s="71"/>
      <c r="N11" s="27"/>
    </row>
    <row r="12" spans="1:14" x14ac:dyDescent="0.2">
      <c r="A12" s="44"/>
      <c r="B12" s="44"/>
      <c r="C12" s="27"/>
      <c r="D12" s="27"/>
      <c r="E12" s="61"/>
      <c r="F12" s="27"/>
      <c r="G12" s="27"/>
      <c r="H12" s="27"/>
      <c r="I12" s="13"/>
      <c r="J12" s="71"/>
      <c r="K12" s="71"/>
      <c r="L12" s="71"/>
      <c r="M12" s="71"/>
      <c r="N12" s="27"/>
    </row>
    <row r="13" spans="1:14" x14ac:dyDescent="0.2">
      <c r="A13" s="44"/>
      <c r="B13" s="44"/>
      <c r="C13" s="27"/>
      <c r="D13" s="27"/>
      <c r="E13" s="61"/>
      <c r="F13" s="27"/>
      <c r="G13" s="27"/>
      <c r="H13" s="27"/>
      <c r="I13" s="13"/>
      <c r="J13" s="71"/>
      <c r="K13" s="71"/>
      <c r="L13" s="71"/>
      <c r="M13" s="71"/>
      <c r="N13" s="27"/>
    </row>
    <row r="14" spans="1:14" x14ac:dyDescent="0.2">
      <c r="A14" s="44"/>
      <c r="B14" s="44"/>
      <c r="C14" s="27"/>
      <c r="D14" s="27"/>
      <c r="E14" s="61"/>
      <c r="F14" s="27"/>
      <c r="G14" s="27"/>
      <c r="H14" s="27"/>
      <c r="I14" s="13"/>
      <c r="J14" s="71"/>
      <c r="K14" s="71"/>
      <c r="L14" s="71"/>
      <c r="M14" s="71"/>
      <c r="N14" s="27"/>
    </row>
    <row r="15" spans="1:14" x14ac:dyDescent="0.2">
      <c r="A15" s="44"/>
      <c r="B15" s="44"/>
      <c r="C15" s="27"/>
      <c r="D15" s="27"/>
      <c r="E15" s="61"/>
      <c r="F15" s="27"/>
      <c r="G15" s="27"/>
      <c r="H15" s="27"/>
      <c r="I15" s="13"/>
      <c r="J15" s="71"/>
      <c r="K15" s="71"/>
      <c r="L15" s="71"/>
      <c r="M15" s="71"/>
      <c r="N15" s="27"/>
    </row>
    <row r="16" spans="1:14" x14ac:dyDescent="0.2">
      <c r="A16" s="44"/>
      <c r="B16" s="44"/>
      <c r="C16" s="27"/>
      <c r="D16" s="27"/>
      <c r="E16" s="61"/>
      <c r="F16" s="27"/>
      <c r="G16" s="27"/>
      <c r="H16" s="27"/>
      <c r="I16" s="13"/>
      <c r="J16" s="71"/>
      <c r="K16" s="71"/>
      <c r="L16" s="71"/>
      <c r="M16" s="71"/>
      <c r="N16" s="27"/>
    </row>
    <row r="17" spans="1:14" x14ac:dyDescent="0.2">
      <c r="A17" s="44"/>
      <c r="B17" s="44"/>
      <c r="C17" s="27"/>
      <c r="D17" s="27"/>
      <c r="E17" s="61"/>
      <c r="F17" s="27"/>
      <c r="G17" s="27"/>
      <c r="H17" s="27"/>
      <c r="I17" s="13"/>
      <c r="J17" s="71"/>
      <c r="K17" s="71"/>
      <c r="L17" s="71"/>
      <c r="M17" s="71"/>
      <c r="N17" s="27"/>
    </row>
    <row r="18" spans="1:14" x14ac:dyDescent="0.2">
      <c r="A18" s="44"/>
      <c r="B18" s="44"/>
      <c r="C18" s="27"/>
      <c r="D18" s="27"/>
      <c r="E18" s="61"/>
      <c r="F18" s="27"/>
      <c r="G18" s="27"/>
      <c r="H18" s="27"/>
      <c r="I18" s="13"/>
      <c r="J18" s="71"/>
      <c r="K18" s="71"/>
      <c r="L18" s="71"/>
      <c r="M18" s="71"/>
      <c r="N18" s="27"/>
    </row>
    <row r="19" spans="1:14" x14ac:dyDescent="0.2">
      <c r="A19" s="44"/>
      <c r="B19" s="44"/>
      <c r="C19" s="27"/>
      <c r="D19" s="27"/>
      <c r="E19" s="61"/>
      <c r="F19" s="27"/>
      <c r="G19" s="27"/>
      <c r="H19" s="27"/>
      <c r="I19" s="13"/>
      <c r="J19" s="71"/>
      <c r="K19" s="71"/>
      <c r="L19" s="71"/>
      <c r="M19" s="71"/>
      <c r="N19" s="27"/>
    </row>
    <row r="20" spans="1:14" x14ac:dyDescent="0.2">
      <c r="A20" s="44"/>
      <c r="B20" s="44"/>
      <c r="C20" s="27"/>
      <c r="D20" s="27"/>
      <c r="E20" s="61"/>
      <c r="F20" s="27"/>
      <c r="G20" s="27"/>
      <c r="H20" s="27"/>
      <c r="I20" s="13"/>
      <c r="J20" s="71"/>
      <c r="K20" s="71"/>
      <c r="L20" s="71"/>
      <c r="M20" s="71"/>
      <c r="N20" s="27"/>
    </row>
    <row r="21" spans="1:14" x14ac:dyDescent="0.2">
      <c r="A21" s="44"/>
      <c r="B21" s="44"/>
      <c r="C21" s="27"/>
      <c r="D21" s="27"/>
      <c r="E21" s="61"/>
      <c r="F21" s="27"/>
      <c r="G21" s="27"/>
      <c r="H21" s="27"/>
      <c r="I21" s="13"/>
      <c r="J21" s="71"/>
      <c r="K21" s="71"/>
      <c r="L21" s="71"/>
      <c r="M21" s="71"/>
      <c r="N21" s="27"/>
    </row>
    <row r="22" spans="1:14" x14ac:dyDescent="0.2">
      <c r="A22" s="44"/>
      <c r="B22" s="44"/>
      <c r="C22" s="27"/>
      <c r="D22" s="27"/>
      <c r="E22" s="61"/>
      <c r="F22" s="27"/>
      <c r="G22" s="27"/>
      <c r="H22" s="27"/>
      <c r="I22" s="13"/>
      <c r="J22" s="71"/>
      <c r="K22" s="71"/>
      <c r="L22" s="71"/>
      <c r="M22" s="71"/>
      <c r="N22" s="27"/>
    </row>
    <row r="23" spans="1:14" x14ac:dyDescent="0.2">
      <c r="A23" s="44"/>
      <c r="B23" s="44"/>
      <c r="C23" s="27"/>
      <c r="D23" s="27"/>
      <c r="E23" s="61"/>
      <c r="F23" s="27"/>
      <c r="G23" s="27"/>
      <c r="H23" s="27"/>
      <c r="I23" s="13"/>
      <c r="J23" s="71"/>
      <c r="K23" s="71"/>
      <c r="L23" s="71"/>
      <c r="M23" s="71"/>
      <c r="N23" s="27"/>
    </row>
    <row r="24" spans="1:14" x14ac:dyDescent="0.2">
      <c r="A24" s="44"/>
      <c r="B24" s="44"/>
      <c r="C24" s="27"/>
      <c r="D24" s="27"/>
      <c r="E24" s="61"/>
      <c r="F24" s="27"/>
      <c r="G24" s="27"/>
      <c r="H24" s="27"/>
      <c r="I24" s="13"/>
      <c r="J24" s="71"/>
      <c r="K24" s="71"/>
      <c r="L24" s="71"/>
      <c r="M24" s="71"/>
      <c r="N24" s="27"/>
    </row>
    <row r="25" spans="1:14" x14ac:dyDescent="0.2">
      <c r="A25" s="44"/>
      <c r="B25" s="44"/>
      <c r="C25" s="27"/>
      <c r="D25" s="27"/>
      <c r="E25" s="61"/>
      <c r="F25" s="27"/>
      <c r="G25" s="27"/>
      <c r="H25" s="27"/>
      <c r="I25" s="13"/>
      <c r="J25" s="71"/>
      <c r="K25" s="71"/>
      <c r="L25" s="71"/>
      <c r="M25" s="71"/>
      <c r="N25" s="27"/>
    </row>
    <row r="26" spans="1:14" x14ac:dyDescent="0.2">
      <c r="A26" s="44"/>
      <c r="B26" s="44"/>
      <c r="C26" s="27"/>
      <c r="D26" s="27"/>
      <c r="E26" s="61"/>
      <c r="F26" s="27"/>
      <c r="G26" s="27"/>
      <c r="H26" s="27"/>
      <c r="I26" s="13"/>
      <c r="J26" s="71"/>
      <c r="K26" s="71"/>
      <c r="L26" s="71"/>
      <c r="M26" s="71"/>
      <c r="N26" s="27"/>
    </row>
    <row r="27" spans="1:14" x14ac:dyDescent="0.2">
      <c r="A27" s="44"/>
      <c r="B27" s="44"/>
      <c r="C27" s="27"/>
      <c r="D27" s="27"/>
      <c r="E27" s="61"/>
      <c r="F27" s="27"/>
      <c r="G27" s="27"/>
      <c r="H27" s="27"/>
      <c r="I27" s="13"/>
      <c r="J27" s="71"/>
      <c r="K27" s="71"/>
      <c r="L27" s="71"/>
      <c r="M27" s="71"/>
      <c r="N27" s="27"/>
    </row>
    <row r="28" spans="1:14" x14ac:dyDescent="0.2">
      <c r="A28" s="44"/>
      <c r="B28" s="44"/>
      <c r="C28" s="27"/>
      <c r="D28" s="27"/>
      <c r="E28" s="61"/>
      <c r="F28" s="27"/>
      <c r="G28" s="27"/>
      <c r="H28" s="27"/>
      <c r="I28" s="13"/>
      <c r="J28" s="71"/>
      <c r="K28" s="71"/>
      <c r="L28" s="71"/>
      <c r="M28" s="71"/>
      <c r="N28" s="27"/>
    </row>
    <row r="29" spans="1:14" x14ac:dyDescent="0.2">
      <c r="A29" s="44"/>
      <c r="B29" s="44"/>
      <c r="C29" s="27"/>
      <c r="D29" s="27"/>
      <c r="E29" s="61"/>
      <c r="F29" s="27"/>
      <c r="G29" s="27"/>
      <c r="H29" s="27"/>
      <c r="I29" s="13"/>
      <c r="J29" s="71"/>
      <c r="K29" s="71"/>
      <c r="L29" s="71"/>
      <c r="M29" s="71"/>
      <c r="N29" s="27"/>
    </row>
    <row r="30" spans="1:14" x14ac:dyDescent="0.2">
      <c r="A30" s="44"/>
      <c r="B30" s="44"/>
      <c r="C30" s="27"/>
      <c r="D30" s="27"/>
      <c r="E30" s="61"/>
      <c r="F30" s="27"/>
      <c r="G30" s="27"/>
      <c r="H30" s="27"/>
      <c r="I30" s="13"/>
      <c r="J30" s="71"/>
      <c r="K30" s="71"/>
      <c r="L30" s="71"/>
      <c r="M30" s="71"/>
      <c r="N30" s="2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72"/>
      <c r="K31" s="73"/>
      <c r="L31" s="21"/>
      <c r="M31" s="71"/>
      <c r="N31" s="27"/>
    </row>
    <row r="32" spans="1:14" x14ac:dyDescent="0.2">
      <c r="A32" s="17"/>
      <c r="B32" s="17"/>
      <c r="C32" s="17"/>
      <c r="D32" s="17"/>
      <c r="E32" s="61"/>
      <c r="F32" s="42"/>
      <c r="G32" s="42"/>
      <c r="H32" s="42"/>
      <c r="I32" s="42"/>
      <c r="J32" s="42"/>
      <c r="K32" s="42"/>
      <c r="L32" s="42"/>
      <c r="M32" s="42"/>
      <c r="N32" s="27"/>
    </row>
    <row r="33" spans="1:14" x14ac:dyDescent="0.2">
      <c r="A33" s="17"/>
      <c r="B33" s="17"/>
      <c r="C33" s="17"/>
      <c r="D33" s="17"/>
      <c r="E33" s="61"/>
      <c r="F33" s="42"/>
      <c r="G33" s="42"/>
      <c r="H33" s="42"/>
      <c r="I33" s="42"/>
      <c r="J33" s="42"/>
      <c r="K33" s="42"/>
      <c r="L33" s="42"/>
      <c r="M33" s="42"/>
      <c r="N33" s="27"/>
    </row>
    <row r="34" spans="1:14" x14ac:dyDescent="0.2">
      <c r="A34" s="17"/>
      <c r="B34" s="17"/>
      <c r="C34" s="17"/>
      <c r="D34" s="17"/>
      <c r="E34" s="61"/>
      <c r="F34" s="42"/>
      <c r="G34" s="42"/>
      <c r="H34" s="42"/>
      <c r="I34" s="42"/>
      <c r="J34" s="42"/>
      <c r="K34" s="42"/>
      <c r="L34" s="42"/>
      <c r="M34" s="42"/>
      <c r="N34" s="27"/>
    </row>
    <row r="35" spans="1:14" x14ac:dyDescent="0.2">
      <c r="A35" s="17"/>
      <c r="B35" s="17"/>
      <c r="C35" s="17"/>
      <c r="D35" s="17"/>
      <c r="E35" s="61"/>
      <c r="F35" s="42"/>
      <c r="G35" s="42"/>
      <c r="H35" s="42"/>
      <c r="I35" s="42"/>
      <c r="J35" s="42"/>
      <c r="K35" s="42"/>
      <c r="L35" s="42"/>
      <c r="M35" s="42"/>
      <c r="N35" s="27"/>
    </row>
    <row r="36" spans="1:14" x14ac:dyDescent="0.2">
      <c r="A36" s="17"/>
      <c r="B36" s="17"/>
      <c r="C36" s="17"/>
      <c r="D36" s="17"/>
      <c r="E36" s="61"/>
      <c r="F36" s="42"/>
      <c r="G36" s="42"/>
      <c r="H36" s="42"/>
      <c r="I36" s="42"/>
      <c r="J36" s="42"/>
      <c r="K36" s="42"/>
      <c r="L36" s="42"/>
      <c r="M36" s="42"/>
      <c r="N36" s="27"/>
    </row>
    <row r="37" spans="1:14" x14ac:dyDescent="0.2">
      <c r="A37" s="17"/>
      <c r="B37" s="17"/>
      <c r="C37" s="17"/>
      <c r="D37" s="17"/>
      <c r="E37" s="61"/>
      <c r="F37" s="42"/>
      <c r="G37" s="42"/>
      <c r="H37" s="42"/>
      <c r="I37" s="42"/>
      <c r="J37" s="42"/>
      <c r="K37" s="42"/>
      <c r="L37" s="42"/>
      <c r="M37" s="42"/>
      <c r="N37" s="27"/>
    </row>
    <row r="38" spans="1:14" x14ac:dyDescent="0.2">
      <c r="A38" s="17"/>
      <c r="B38" s="17"/>
      <c r="C38" s="17"/>
      <c r="D38" s="17"/>
      <c r="E38" s="61"/>
      <c r="F38" s="42"/>
      <c r="G38" s="42"/>
      <c r="H38" s="42"/>
      <c r="I38" s="42"/>
      <c r="J38" s="42"/>
      <c r="K38" s="42"/>
      <c r="L38" s="42"/>
      <c r="M38" s="42"/>
      <c r="N38" s="27"/>
    </row>
    <row r="39" spans="1:14" x14ac:dyDescent="0.2">
      <c r="A39" s="17"/>
      <c r="B39" s="17"/>
      <c r="C39" s="17"/>
      <c r="D39" s="17"/>
      <c r="E39" s="61"/>
      <c r="F39" s="42"/>
      <c r="G39" s="42"/>
      <c r="H39" s="42"/>
      <c r="I39" s="42"/>
      <c r="J39" s="42"/>
      <c r="K39" s="42"/>
      <c r="L39" s="42"/>
      <c r="M39" s="42"/>
      <c r="N39" s="27"/>
    </row>
    <row r="40" spans="1:14" x14ac:dyDescent="0.2">
      <c r="A40" s="17"/>
      <c r="B40" s="17"/>
      <c r="C40" s="17"/>
      <c r="D40" s="17"/>
      <c r="E40" s="61"/>
      <c r="F40" s="42"/>
      <c r="G40" s="42"/>
      <c r="H40" s="42"/>
      <c r="I40" s="42"/>
      <c r="J40" s="42"/>
      <c r="K40" s="42"/>
      <c r="L40" s="42"/>
      <c r="M40" s="42"/>
      <c r="N40" s="27"/>
    </row>
    <row r="41" spans="1:14" x14ac:dyDescent="0.2">
      <c r="A41" s="17"/>
      <c r="B41" s="17"/>
      <c r="C41" s="17"/>
      <c r="D41" s="17"/>
      <c r="E41" s="61"/>
      <c r="F41" s="42"/>
      <c r="G41" s="42"/>
      <c r="H41" s="42"/>
      <c r="I41" s="42"/>
      <c r="J41" s="42"/>
      <c r="K41" s="42"/>
      <c r="L41" s="42"/>
      <c r="M41" s="42"/>
      <c r="N41" s="27"/>
    </row>
    <row r="42" spans="1:14" x14ac:dyDescent="0.2">
      <c r="A42" s="17"/>
      <c r="B42" s="17"/>
      <c r="C42" s="17"/>
      <c r="D42" s="17"/>
      <c r="E42" s="61"/>
      <c r="F42" s="42"/>
      <c r="G42" s="42"/>
      <c r="H42" s="42"/>
      <c r="I42" s="42"/>
      <c r="J42" s="42"/>
      <c r="K42" s="42"/>
      <c r="L42" s="42"/>
      <c r="M42" s="42"/>
      <c r="N42" s="27"/>
    </row>
    <row r="43" spans="1:14" x14ac:dyDescent="0.2">
      <c r="A43" s="17"/>
      <c r="B43" s="17"/>
      <c r="C43" s="17"/>
      <c r="D43" s="17"/>
      <c r="E43" s="61"/>
      <c r="F43" s="42"/>
      <c r="G43" s="42"/>
      <c r="H43" s="42"/>
      <c r="I43" s="42"/>
      <c r="J43" s="42"/>
      <c r="K43" s="42"/>
      <c r="L43" s="42"/>
      <c r="M43" s="42"/>
      <c r="N43" s="27"/>
    </row>
    <row r="44" spans="1:14" x14ac:dyDescent="0.2">
      <c r="A44" s="17"/>
      <c r="B44" s="17"/>
      <c r="C44" s="17"/>
      <c r="D44" s="17"/>
      <c r="E44" s="61"/>
      <c r="F44" s="42"/>
      <c r="G44" s="42"/>
      <c r="H44" s="42"/>
      <c r="I44" s="42"/>
      <c r="J44" s="42"/>
      <c r="K44" s="42"/>
      <c r="L44" s="42"/>
      <c r="M44" s="42"/>
      <c r="N44" s="27"/>
    </row>
  </sheetData>
  <autoFilter ref="A4:N4"/>
  <mergeCells count="2">
    <mergeCell ref="A1:D1"/>
    <mergeCell ref="A2:D2"/>
  </mergeCells>
  <dataValidations disablePrompts="1"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4"/>
  <sheetViews>
    <sheetView workbookViewId="0">
      <selection activeCell="B3" sqref="B1:B1048576"/>
    </sheetView>
  </sheetViews>
  <sheetFormatPr defaultColWidth="11.5703125" defaultRowHeight="12.75" x14ac:dyDescent="0.2"/>
  <cols>
    <col min="1" max="2" width="3.42578125" customWidth="1"/>
    <col min="3" max="3" width="19" bestFit="1" customWidth="1"/>
    <col min="4" max="4" width="15.85546875" bestFit="1" customWidth="1"/>
    <col min="5" max="5" width="35.7109375" style="9" bestFit="1" customWidth="1"/>
    <col min="6" max="7" width="6" style="1" bestFit="1" customWidth="1"/>
    <col min="8" max="8" width="5.85546875" style="1" customWidth="1"/>
    <col min="9" max="9" width="4.42578125" style="1" customWidth="1"/>
    <col min="10" max="10" width="9.42578125" style="1" customWidth="1"/>
    <col min="11" max="12" width="9" style="1" customWidth="1"/>
    <col min="13" max="13" width="10.7109375" style="1" customWidth="1"/>
    <col min="14" max="14" width="11.5703125" style="1"/>
  </cols>
  <sheetData>
    <row r="1" spans="1:16" ht="18.75" x14ac:dyDescent="0.3">
      <c r="A1" s="212" t="s">
        <v>0</v>
      </c>
      <c r="B1" s="212"/>
      <c r="C1" s="212"/>
      <c r="D1" s="212"/>
      <c r="E1" s="43" t="s">
        <v>127</v>
      </c>
      <c r="F1" s="51"/>
      <c r="G1" s="51"/>
      <c r="H1" s="31"/>
      <c r="I1" s="51"/>
      <c r="J1" s="51"/>
      <c r="K1" s="51"/>
      <c r="L1" s="31"/>
      <c r="M1" s="31"/>
      <c r="N1" s="31"/>
    </row>
    <row r="2" spans="1:16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6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6" x14ac:dyDescent="0.2">
      <c r="A4" s="13" t="s">
        <v>75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/>
      <c r="J4" s="13" t="s">
        <v>10</v>
      </c>
      <c r="K4" s="13" t="s">
        <v>11</v>
      </c>
      <c r="L4" s="13" t="s">
        <v>12</v>
      </c>
      <c r="M4" s="13"/>
      <c r="N4" s="27" t="s">
        <v>8</v>
      </c>
      <c r="O4" s="18"/>
      <c r="P4" s="6"/>
    </row>
    <row r="5" spans="1:16" x14ac:dyDescent="0.2">
      <c r="A5" s="75"/>
      <c r="B5" s="75"/>
      <c r="C5" s="17"/>
      <c r="D5" s="17"/>
      <c r="E5" s="61"/>
      <c r="F5" s="42"/>
      <c r="G5" s="42"/>
      <c r="H5" s="42"/>
      <c r="I5" s="42"/>
      <c r="J5" s="42"/>
      <c r="K5" s="42"/>
      <c r="L5" s="42"/>
      <c r="M5" s="42"/>
      <c r="N5" s="27"/>
      <c r="O5" s="20"/>
      <c r="P5" s="7"/>
    </row>
    <row r="6" spans="1:16" x14ac:dyDescent="0.2">
      <c r="A6" s="75"/>
      <c r="B6" s="75"/>
      <c r="C6" s="17"/>
      <c r="D6" s="17"/>
      <c r="E6" s="61"/>
      <c r="F6" s="42"/>
      <c r="G6" s="42"/>
      <c r="H6" s="42"/>
      <c r="I6" s="42"/>
      <c r="J6" s="42"/>
      <c r="K6" s="42"/>
      <c r="L6" s="42"/>
      <c r="M6" s="42"/>
      <c r="N6" s="27"/>
      <c r="O6" s="20"/>
      <c r="P6" s="7"/>
    </row>
    <row r="7" spans="1:16" x14ac:dyDescent="0.2">
      <c r="A7" s="75"/>
      <c r="B7" s="75"/>
      <c r="C7" s="17"/>
      <c r="D7" s="17"/>
      <c r="E7" s="61"/>
      <c r="F7" s="42"/>
      <c r="G7" s="42"/>
      <c r="H7" s="42"/>
      <c r="I7" s="42"/>
      <c r="J7" s="42"/>
      <c r="K7" s="42"/>
      <c r="L7" s="42"/>
      <c r="M7" s="42"/>
      <c r="N7" s="27"/>
      <c r="O7" s="20"/>
      <c r="P7" s="7"/>
    </row>
    <row r="8" spans="1:16" x14ac:dyDescent="0.2">
      <c r="A8" s="75"/>
      <c r="B8" s="75"/>
      <c r="C8" s="17"/>
      <c r="D8" s="17"/>
      <c r="E8" s="61"/>
      <c r="F8" s="42"/>
      <c r="G8" s="42"/>
      <c r="H8" s="42"/>
      <c r="I8" s="42"/>
      <c r="J8" s="42"/>
      <c r="K8" s="42"/>
      <c r="L8" s="42"/>
      <c r="M8" s="42"/>
      <c r="N8" s="27"/>
      <c r="O8" s="18"/>
      <c r="P8" s="6"/>
    </row>
    <row r="9" spans="1:16" x14ac:dyDescent="0.2">
      <c r="A9" s="75"/>
      <c r="B9" s="75"/>
      <c r="C9" s="17"/>
      <c r="D9" s="17"/>
      <c r="E9" s="61"/>
      <c r="F9" s="42"/>
      <c r="G9" s="42"/>
      <c r="H9" s="42"/>
      <c r="I9" s="42"/>
      <c r="J9" s="42"/>
      <c r="K9" s="42"/>
      <c r="L9" s="42"/>
      <c r="M9" s="42"/>
      <c r="N9" s="27"/>
      <c r="O9" s="20"/>
      <c r="P9" s="7"/>
    </row>
    <row r="10" spans="1:16" x14ac:dyDescent="0.2">
      <c r="A10" s="75"/>
      <c r="B10" s="75"/>
      <c r="C10" s="17"/>
      <c r="D10" s="17"/>
      <c r="E10" s="61"/>
      <c r="F10" s="42"/>
      <c r="G10" s="42"/>
      <c r="H10" s="42"/>
      <c r="I10" s="42"/>
      <c r="J10" s="42"/>
      <c r="K10" s="42"/>
      <c r="L10" s="42"/>
      <c r="M10" s="42"/>
      <c r="N10" s="27"/>
      <c r="O10" s="18"/>
      <c r="P10" s="6"/>
    </row>
    <row r="11" spans="1:16" x14ac:dyDescent="0.2">
      <c r="A11" s="75"/>
      <c r="B11" s="75"/>
      <c r="C11" s="17"/>
      <c r="D11" s="17"/>
      <c r="E11" s="61"/>
      <c r="F11" s="42"/>
      <c r="G11" s="42"/>
      <c r="H11" s="42"/>
      <c r="I11" s="42"/>
      <c r="J11" s="42"/>
      <c r="K11" s="42"/>
      <c r="L11" s="42"/>
      <c r="M11" s="42"/>
      <c r="N11" s="27"/>
      <c r="O11" s="18"/>
      <c r="P11" s="6"/>
    </row>
    <row r="12" spans="1:16" x14ac:dyDescent="0.2">
      <c r="A12" s="75"/>
      <c r="B12" s="75"/>
      <c r="C12" s="17"/>
      <c r="D12" s="17"/>
      <c r="E12" s="61"/>
      <c r="F12" s="42"/>
      <c r="G12" s="42"/>
      <c r="H12" s="42"/>
      <c r="I12" s="42"/>
      <c r="J12" s="42"/>
      <c r="K12" s="42"/>
      <c r="L12" s="42"/>
      <c r="M12" s="42"/>
      <c r="N12" s="27"/>
      <c r="O12" s="18"/>
      <c r="P12" s="6"/>
    </row>
    <row r="13" spans="1:16" x14ac:dyDescent="0.2">
      <c r="A13" s="75"/>
      <c r="B13" s="75"/>
      <c r="C13" s="17"/>
      <c r="D13" s="17"/>
      <c r="E13" s="61"/>
      <c r="F13" s="42"/>
      <c r="G13" s="42"/>
      <c r="H13" s="42"/>
      <c r="I13" s="42"/>
      <c r="J13" s="42"/>
      <c r="K13" s="42"/>
      <c r="L13" s="42"/>
      <c r="M13" s="42"/>
      <c r="N13" s="27"/>
      <c r="O13" s="20"/>
      <c r="P13" s="7"/>
    </row>
    <row r="14" spans="1:16" x14ac:dyDescent="0.2">
      <c r="A14" s="75"/>
      <c r="B14" s="75"/>
      <c r="C14" s="17"/>
      <c r="D14" s="17"/>
      <c r="E14" s="61"/>
      <c r="F14" s="42"/>
      <c r="G14" s="42"/>
      <c r="H14" s="42"/>
      <c r="I14" s="42"/>
      <c r="J14" s="42"/>
      <c r="K14" s="42"/>
      <c r="L14" s="42"/>
      <c r="M14" s="42"/>
      <c r="N14" s="27"/>
      <c r="O14" s="18"/>
      <c r="P14" s="6"/>
    </row>
    <row r="15" spans="1:16" x14ac:dyDescent="0.2">
      <c r="A15" s="75"/>
      <c r="B15" s="75"/>
      <c r="C15" s="17"/>
      <c r="D15" s="17"/>
      <c r="E15" s="61"/>
      <c r="F15" s="42"/>
      <c r="G15" s="42"/>
      <c r="H15" s="42"/>
      <c r="I15" s="42"/>
      <c r="J15" s="42"/>
      <c r="K15" s="42"/>
      <c r="L15" s="42"/>
      <c r="M15" s="42"/>
      <c r="N15" s="27"/>
      <c r="O15" s="18"/>
      <c r="P15" s="6"/>
    </row>
    <row r="16" spans="1:16" x14ac:dyDescent="0.2">
      <c r="A16" s="75"/>
      <c r="B16" s="75"/>
      <c r="C16" s="17"/>
      <c r="D16" s="17"/>
      <c r="E16" s="61"/>
      <c r="F16" s="42"/>
      <c r="G16" s="42"/>
      <c r="H16" s="42"/>
      <c r="I16" s="42"/>
      <c r="J16" s="42"/>
      <c r="K16" s="42"/>
      <c r="L16" s="42"/>
      <c r="M16" s="42"/>
      <c r="N16" s="27"/>
      <c r="O16" s="18"/>
      <c r="P16" s="6"/>
    </row>
    <row r="17" spans="1:16" x14ac:dyDescent="0.2">
      <c r="A17" s="75"/>
      <c r="B17" s="75"/>
      <c r="C17" s="17"/>
      <c r="D17" s="17"/>
      <c r="E17" s="61"/>
      <c r="F17" s="42"/>
      <c r="G17" s="42"/>
      <c r="H17" s="42"/>
      <c r="I17" s="42"/>
      <c r="J17" s="42"/>
      <c r="K17" s="42"/>
      <c r="L17" s="42"/>
      <c r="M17" s="42"/>
      <c r="N17" s="27"/>
      <c r="O17" s="18"/>
      <c r="P17" s="6"/>
    </row>
    <row r="18" spans="1:16" x14ac:dyDescent="0.2">
      <c r="A18" s="76"/>
      <c r="B18" s="76"/>
      <c r="C18" s="32"/>
      <c r="D18" s="32"/>
      <c r="E18" s="61"/>
      <c r="F18" s="33"/>
      <c r="G18" s="33"/>
      <c r="H18" s="29"/>
      <c r="I18" s="39"/>
      <c r="J18" s="72"/>
      <c r="K18" s="73"/>
      <c r="L18" s="21"/>
      <c r="M18" s="71"/>
      <c r="N18" s="27"/>
      <c r="O18" s="20"/>
      <c r="P18" s="7"/>
    </row>
    <row r="19" spans="1:16" x14ac:dyDescent="0.2">
      <c r="A19" s="44"/>
      <c r="B19" s="44"/>
      <c r="C19" s="27"/>
      <c r="D19" s="27"/>
      <c r="E19" s="61"/>
      <c r="F19" s="27"/>
      <c r="G19" s="27"/>
      <c r="H19" s="27"/>
      <c r="I19" s="13"/>
      <c r="J19" s="71"/>
      <c r="K19" s="71"/>
      <c r="L19" s="71"/>
      <c r="M19" s="71"/>
      <c r="N19" s="27"/>
      <c r="O19" s="19"/>
      <c r="P19" s="6"/>
    </row>
    <row r="20" spans="1:16" x14ac:dyDescent="0.2">
      <c r="A20" s="44"/>
      <c r="B20" s="44"/>
      <c r="C20" s="27"/>
      <c r="D20" s="27"/>
      <c r="E20" s="61"/>
      <c r="F20" s="27"/>
      <c r="G20" s="27"/>
      <c r="H20" s="27"/>
      <c r="I20" s="13"/>
      <c r="J20" s="71"/>
      <c r="K20" s="71"/>
      <c r="L20" s="71"/>
      <c r="M20" s="71"/>
      <c r="N20" s="27"/>
      <c r="O20" s="18"/>
      <c r="P20" s="6"/>
    </row>
    <row r="21" spans="1:16" x14ac:dyDescent="0.2">
      <c r="A21" s="44"/>
      <c r="B21" s="44"/>
      <c r="C21" s="27"/>
      <c r="D21" s="27"/>
      <c r="E21" s="61"/>
      <c r="F21" s="27"/>
      <c r="G21" s="27"/>
      <c r="H21" s="27"/>
      <c r="I21" s="13"/>
      <c r="J21" s="71"/>
      <c r="K21" s="71"/>
      <c r="L21" s="71"/>
      <c r="M21" s="71"/>
      <c r="N21" s="27"/>
      <c r="O21" s="18"/>
      <c r="P21" s="6"/>
    </row>
    <row r="22" spans="1:16" x14ac:dyDescent="0.2">
      <c r="A22" s="44"/>
      <c r="B22" s="44"/>
      <c r="C22" s="27"/>
      <c r="D22" s="27"/>
      <c r="E22" s="61"/>
      <c r="F22" s="27"/>
      <c r="G22" s="27"/>
      <c r="H22" s="27"/>
      <c r="I22" s="13"/>
      <c r="J22" s="71"/>
      <c r="K22" s="71"/>
      <c r="L22" s="71"/>
      <c r="M22" s="71"/>
      <c r="N22" s="27"/>
      <c r="O22" s="19"/>
      <c r="P22" s="6"/>
    </row>
    <row r="23" spans="1:16" x14ac:dyDescent="0.2">
      <c r="A23" s="44"/>
      <c r="B23" s="44"/>
      <c r="C23" s="27"/>
      <c r="D23" s="27"/>
      <c r="E23" s="61"/>
      <c r="F23" s="27"/>
      <c r="G23" s="27"/>
      <c r="H23" s="27"/>
      <c r="I23" s="13"/>
      <c r="J23" s="71"/>
      <c r="K23" s="71"/>
      <c r="L23" s="71"/>
      <c r="M23" s="71"/>
      <c r="N23" s="27"/>
      <c r="O23" s="18"/>
      <c r="P23" s="6"/>
    </row>
    <row r="24" spans="1:16" x14ac:dyDescent="0.2">
      <c r="A24" s="44"/>
      <c r="B24" s="44"/>
      <c r="C24" s="27"/>
      <c r="D24" s="27"/>
      <c r="E24" s="61"/>
      <c r="F24" s="27"/>
      <c r="G24" s="27"/>
      <c r="H24" s="27"/>
      <c r="I24" s="13"/>
      <c r="J24" s="71"/>
      <c r="K24" s="71"/>
      <c r="L24" s="71"/>
      <c r="M24" s="71"/>
      <c r="N24" s="27"/>
      <c r="O24" s="18"/>
      <c r="P24" s="6"/>
    </row>
    <row r="25" spans="1:16" x14ac:dyDescent="0.2">
      <c r="A25" s="44"/>
      <c r="B25" s="44"/>
      <c r="C25" s="27"/>
      <c r="D25" s="27"/>
      <c r="E25" s="61"/>
      <c r="F25" s="27"/>
      <c r="G25" s="27"/>
      <c r="H25" s="27"/>
      <c r="I25" s="13"/>
      <c r="J25" s="71"/>
      <c r="K25" s="71"/>
      <c r="L25" s="71"/>
      <c r="M25" s="71"/>
      <c r="N25" s="27"/>
      <c r="O25" s="18"/>
      <c r="P25" s="6"/>
    </row>
    <row r="26" spans="1:16" x14ac:dyDescent="0.2">
      <c r="A26" s="44"/>
      <c r="B26" s="44"/>
      <c r="C26" s="27"/>
      <c r="D26" s="27"/>
      <c r="E26" s="61"/>
      <c r="F26" s="27"/>
      <c r="G26" s="27"/>
      <c r="H26" s="27"/>
      <c r="I26" s="13"/>
      <c r="J26" s="71"/>
      <c r="K26" s="71"/>
      <c r="L26" s="71"/>
      <c r="M26" s="71"/>
      <c r="N26" s="27"/>
      <c r="O26" s="18"/>
      <c r="P26" s="6"/>
    </row>
    <row r="27" spans="1:16" x14ac:dyDescent="0.2">
      <c r="A27" s="44"/>
      <c r="B27" s="44"/>
      <c r="C27" s="27"/>
      <c r="D27" s="27"/>
      <c r="E27" s="61"/>
      <c r="F27" s="27"/>
      <c r="G27" s="27"/>
      <c r="H27" s="27"/>
      <c r="I27" s="13"/>
      <c r="J27" s="71"/>
      <c r="K27" s="71"/>
      <c r="L27" s="71"/>
      <c r="M27" s="71"/>
      <c r="N27" s="27"/>
      <c r="O27" s="18"/>
      <c r="P27" s="6"/>
    </row>
    <row r="28" spans="1:16" x14ac:dyDescent="0.2">
      <c r="A28" s="44"/>
      <c r="B28" s="44"/>
      <c r="C28" s="27"/>
      <c r="D28" s="27"/>
      <c r="E28" s="61"/>
      <c r="F28" s="27"/>
      <c r="G28" s="27"/>
      <c r="H28" s="27"/>
      <c r="I28" s="13"/>
      <c r="J28" s="71"/>
      <c r="K28" s="71"/>
      <c r="L28" s="71"/>
      <c r="M28" s="71"/>
      <c r="N28" s="27"/>
      <c r="O28" s="20"/>
      <c r="P28" s="7"/>
    </row>
    <row r="29" spans="1:16" x14ac:dyDescent="0.2">
      <c r="A29" s="44"/>
      <c r="B29" s="44"/>
      <c r="C29" s="27"/>
      <c r="D29" s="27"/>
      <c r="E29" s="61"/>
      <c r="F29" s="27"/>
      <c r="G29" s="27"/>
      <c r="H29" s="27"/>
      <c r="I29" s="13"/>
      <c r="J29" s="71"/>
      <c r="K29" s="71"/>
      <c r="L29" s="71"/>
      <c r="M29" s="71"/>
      <c r="N29" s="27"/>
      <c r="O29" s="20"/>
      <c r="P29" s="7"/>
    </row>
    <row r="30" spans="1:16" x14ac:dyDescent="0.2">
      <c r="A30" s="44"/>
      <c r="B30" s="44"/>
      <c r="C30" s="27"/>
      <c r="D30" s="27"/>
      <c r="E30" s="61"/>
      <c r="F30" s="27"/>
      <c r="G30" s="27"/>
      <c r="H30" s="27"/>
      <c r="I30" s="13"/>
      <c r="J30" s="71"/>
      <c r="K30" s="71"/>
      <c r="L30" s="71"/>
      <c r="M30" s="71"/>
      <c r="N30" s="27"/>
      <c r="O30" s="20"/>
      <c r="P30" s="7"/>
    </row>
    <row r="31" spans="1:16" x14ac:dyDescent="0.2">
      <c r="A31" s="13"/>
      <c r="B31" s="13"/>
      <c r="C31" s="27"/>
      <c r="D31" s="27"/>
      <c r="E31" s="61"/>
      <c r="F31" s="27"/>
      <c r="G31" s="27"/>
      <c r="H31" s="27"/>
      <c r="I31" s="13"/>
      <c r="J31" s="71"/>
      <c r="K31" s="71"/>
      <c r="L31" s="71"/>
      <c r="M31" s="71"/>
      <c r="N31" s="27"/>
      <c r="O31" s="18"/>
      <c r="P31" s="6"/>
    </row>
    <row r="32" spans="1:16" x14ac:dyDescent="0.2">
      <c r="A32" s="13"/>
      <c r="B32" s="13"/>
      <c r="C32" s="27"/>
      <c r="D32" s="27"/>
      <c r="E32" s="61"/>
      <c r="F32" s="27"/>
      <c r="G32" s="27"/>
      <c r="H32" s="27"/>
      <c r="I32" s="13"/>
      <c r="J32" s="71"/>
      <c r="K32" s="71"/>
      <c r="L32" s="71"/>
      <c r="M32" s="71"/>
      <c r="N32" s="27"/>
    </row>
    <row r="33" spans="1:14" x14ac:dyDescent="0.2">
      <c r="A33" s="13"/>
      <c r="B33" s="13"/>
      <c r="C33" s="27"/>
      <c r="D33" s="27"/>
      <c r="E33" s="61"/>
      <c r="F33" s="27"/>
      <c r="G33" s="27"/>
      <c r="H33" s="27"/>
      <c r="I33" s="13"/>
      <c r="J33" s="71"/>
      <c r="K33" s="71"/>
      <c r="L33" s="71"/>
      <c r="M33" s="71"/>
      <c r="N33" s="27"/>
    </row>
    <row r="34" spans="1:14" x14ac:dyDescent="0.2">
      <c r="A34" s="13"/>
      <c r="B34" s="13"/>
      <c r="C34" s="27"/>
      <c r="D34" s="27"/>
      <c r="E34" s="61"/>
      <c r="F34" s="27"/>
      <c r="G34" s="27"/>
      <c r="H34" s="27"/>
      <c r="I34" s="13"/>
      <c r="J34" s="71"/>
      <c r="K34" s="71"/>
      <c r="L34" s="71"/>
      <c r="M34" s="71"/>
      <c r="N34" s="27"/>
    </row>
    <row r="35" spans="1:14" x14ac:dyDescent="0.2">
      <c r="A35" s="13"/>
      <c r="B35" s="13"/>
      <c r="C35" s="27"/>
      <c r="D35" s="27"/>
      <c r="E35" s="61"/>
      <c r="F35" s="27"/>
      <c r="G35" s="27"/>
      <c r="H35" s="27"/>
      <c r="I35" s="13"/>
      <c r="J35" s="71"/>
      <c r="K35" s="71"/>
      <c r="L35" s="71"/>
      <c r="M35" s="71"/>
      <c r="N35" s="27"/>
    </row>
    <row r="36" spans="1:14" x14ac:dyDescent="0.2">
      <c r="A36" s="13"/>
      <c r="B36" s="13"/>
      <c r="C36" s="27"/>
      <c r="D36" s="27"/>
      <c r="E36" s="61"/>
      <c r="F36" s="27"/>
      <c r="G36" s="27"/>
      <c r="H36" s="27"/>
      <c r="I36" s="13"/>
      <c r="J36" s="71"/>
      <c r="K36" s="71"/>
      <c r="L36" s="71"/>
      <c r="M36" s="71"/>
      <c r="N36" s="27"/>
    </row>
    <row r="37" spans="1:14" x14ac:dyDescent="0.2">
      <c r="A37" s="13"/>
      <c r="B37" s="13"/>
      <c r="C37" s="27"/>
      <c r="D37" s="27"/>
      <c r="E37" s="61"/>
      <c r="F37" s="27"/>
      <c r="G37" s="27"/>
      <c r="H37" s="27"/>
      <c r="I37" s="13"/>
      <c r="J37" s="71"/>
      <c r="K37" s="71"/>
      <c r="L37" s="71"/>
      <c r="M37" s="71"/>
      <c r="N37" s="27"/>
    </row>
    <row r="38" spans="1:14" x14ac:dyDescent="0.2">
      <c r="A38" s="13"/>
      <c r="B38" s="13"/>
      <c r="C38" s="27"/>
      <c r="D38" s="27"/>
      <c r="E38" s="61"/>
      <c r="F38" s="27"/>
      <c r="G38" s="27"/>
      <c r="H38" s="27"/>
      <c r="I38" s="13"/>
      <c r="J38" s="71"/>
      <c r="K38" s="71"/>
      <c r="L38" s="71"/>
      <c r="M38" s="71"/>
      <c r="N38" s="27"/>
    </row>
    <row r="39" spans="1:14" x14ac:dyDescent="0.2">
      <c r="A39" s="13"/>
      <c r="B39" s="13"/>
      <c r="C39" s="27"/>
      <c r="D39" s="27"/>
      <c r="E39" s="61"/>
      <c r="F39" s="27"/>
      <c r="G39" s="27"/>
      <c r="H39" s="27"/>
      <c r="I39" s="13"/>
      <c r="J39" s="71"/>
      <c r="K39" s="71"/>
      <c r="L39" s="71"/>
      <c r="M39" s="71"/>
      <c r="N39" s="27"/>
    </row>
    <row r="40" spans="1:14" x14ac:dyDescent="0.2">
      <c r="A40" s="13"/>
      <c r="B40" s="13"/>
      <c r="C40" s="27"/>
      <c r="D40" s="27"/>
      <c r="E40" s="61"/>
      <c r="F40" s="27"/>
      <c r="G40" s="27"/>
      <c r="H40" s="27"/>
      <c r="I40" s="13"/>
      <c r="J40" s="71"/>
      <c r="K40" s="71"/>
      <c r="L40" s="71"/>
      <c r="M40" s="71"/>
      <c r="N40" s="27"/>
    </row>
    <row r="41" spans="1:14" x14ac:dyDescent="0.2">
      <c r="A41" s="13"/>
      <c r="B41" s="13"/>
      <c r="C41" s="27"/>
      <c r="D41" s="27"/>
      <c r="E41" s="61"/>
      <c r="F41" s="27"/>
      <c r="G41" s="27"/>
      <c r="H41" s="27"/>
      <c r="I41" s="13"/>
      <c r="J41" s="71"/>
      <c r="K41" s="71"/>
      <c r="L41" s="71"/>
      <c r="M41" s="71"/>
      <c r="N41" s="27"/>
    </row>
    <row r="42" spans="1:14" x14ac:dyDescent="0.2">
      <c r="A42" s="13"/>
      <c r="B42" s="13"/>
      <c r="C42" s="27"/>
      <c r="D42" s="27"/>
      <c r="E42" s="61"/>
      <c r="F42" s="27"/>
      <c r="G42" s="27"/>
      <c r="H42" s="27"/>
      <c r="I42" s="13"/>
      <c r="J42" s="71"/>
      <c r="K42" s="71"/>
      <c r="L42" s="71"/>
      <c r="M42" s="71"/>
      <c r="N42" s="27"/>
    </row>
    <row r="43" spans="1:14" x14ac:dyDescent="0.2">
      <c r="A43" s="13"/>
      <c r="B43" s="13"/>
      <c r="C43" s="27"/>
      <c r="D43" s="27"/>
      <c r="E43" s="61"/>
      <c r="F43" s="27"/>
      <c r="G43" s="27"/>
      <c r="H43" s="27"/>
      <c r="I43" s="13"/>
      <c r="J43" s="71"/>
      <c r="K43" s="71"/>
      <c r="L43" s="71"/>
      <c r="M43" s="71"/>
      <c r="N43" s="27"/>
    </row>
    <row r="44" spans="1:14" x14ac:dyDescent="0.2">
      <c r="A44" s="13"/>
      <c r="B44" s="13"/>
      <c r="C44" s="27"/>
      <c r="D44" s="27"/>
      <c r="E44" s="61"/>
      <c r="F44" s="27"/>
      <c r="G44" s="27"/>
      <c r="H44" s="27"/>
      <c r="I44" s="13"/>
      <c r="J44" s="71"/>
      <c r="K44" s="71"/>
      <c r="L44" s="71"/>
      <c r="M44" s="71"/>
      <c r="N44" s="27"/>
    </row>
  </sheetData>
  <autoFilter ref="A4:N4">
    <sortState ref="A6:N45">
      <sortCondition ref="N5"/>
    </sortState>
  </autoFilter>
  <mergeCells count="2">
    <mergeCell ref="A1:D1"/>
    <mergeCell ref="A2:D2"/>
  </mergeCells>
  <dataValidations count="2">
    <dataValidation type="list" operator="equal" allowBlank="1" showErrorMessage="1" error="CATEGORIA NON CORRETTA!!!_x000a_VEDI MENU' A TENDINA" sqref="P30:P31 P4:P19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95"/>
  <sheetViews>
    <sheetView topLeftCell="D76" zoomScaleNormal="100" workbookViewId="0">
      <selection activeCell="R93" sqref="R93:R94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9" bestFit="1" customWidth="1"/>
    <col min="4" max="4" width="15.85546875" bestFit="1" customWidth="1"/>
    <col min="5" max="5" width="35.7109375" style="9" bestFit="1" customWidth="1"/>
    <col min="6" max="6" width="6.85546875" style="1" customWidth="1"/>
    <col min="7" max="7" width="6" style="1" bestFit="1" customWidth="1"/>
    <col min="8" max="8" width="5.85546875" style="11" customWidth="1"/>
    <col min="9" max="9" width="4.42578125" style="1" hidden="1" customWidth="1"/>
    <col min="10" max="10" width="4.42578125" style="1" customWidth="1"/>
    <col min="11" max="11" width="9.42578125" style="1" customWidth="1"/>
    <col min="12" max="12" width="9" style="1" customWidth="1"/>
    <col min="13" max="13" width="6.28515625" style="174" customWidth="1"/>
    <col min="14" max="14" width="5.140625" style="1" customWidth="1"/>
    <col min="15" max="15" width="16.42578125" style="1" customWidth="1"/>
  </cols>
  <sheetData>
    <row r="1" spans="1:17" ht="18.75" x14ac:dyDescent="0.3">
      <c r="A1" s="212" t="s">
        <v>0</v>
      </c>
      <c r="B1" s="212"/>
      <c r="C1" s="212"/>
      <c r="D1" s="212"/>
      <c r="E1" s="43" t="s">
        <v>160</v>
      </c>
      <c r="F1" s="170"/>
      <c r="G1" s="170"/>
      <c r="H1" s="1"/>
      <c r="I1" s="170"/>
      <c r="J1" s="170"/>
      <c r="K1" s="170"/>
      <c r="L1" s="170"/>
    </row>
    <row r="2" spans="1:17" ht="18.75" x14ac:dyDescent="0.3">
      <c r="A2" s="212" t="s">
        <v>162</v>
      </c>
      <c r="B2" s="212"/>
      <c r="C2" s="212"/>
      <c r="D2" s="212"/>
      <c r="E2" s="43" t="s">
        <v>163</v>
      </c>
      <c r="F2" s="170"/>
      <c r="G2" s="170"/>
      <c r="H2" s="1"/>
      <c r="I2" s="170"/>
      <c r="J2" s="170"/>
      <c r="K2" s="170"/>
      <c r="L2" s="170"/>
    </row>
    <row r="3" spans="1:17" x14ac:dyDescent="0.2">
      <c r="A3" s="171"/>
      <c r="B3" s="172"/>
      <c r="C3" s="171"/>
      <c r="D3" s="171"/>
      <c r="E3" s="171"/>
      <c r="F3" s="171"/>
      <c r="G3" s="171"/>
      <c r="H3" s="1"/>
      <c r="I3" s="171"/>
      <c r="J3" s="171"/>
      <c r="K3" s="171"/>
      <c r="L3" s="171"/>
      <c r="M3" s="175"/>
      <c r="N3" s="171"/>
      <c r="O3" s="171"/>
    </row>
    <row r="4" spans="1:17" x14ac:dyDescent="0.2">
      <c r="A4" s="13" t="s">
        <v>75</v>
      </c>
      <c r="B4" s="129"/>
      <c r="C4" s="13" t="s">
        <v>3</v>
      </c>
      <c r="D4" s="13" t="s">
        <v>2</v>
      </c>
      <c r="E4" s="13" t="s">
        <v>4</v>
      </c>
      <c r="F4" s="13" t="s">
        <v>111</v>
      </c>
      <c r="G4" s="13" t="s">
        <v>9</v>
      </c>
      <c r="H4" s="42" t="s">
        <v>78</v>
      </c>
      <c r="I4" s="13"/>
      <c r="J4" s="13"/>
      <c r="K4" s="13" t="s">
        <v>10</v>
      </c>
      <c r="L4" s="13" t="s">
        <v>11</v>
      </c>
      <c r="M4" s="166" t="s">
        <v>12</v>
      </c>
      <c r="N4" s="13"/>
      <c r="O4" s="13" t="s">
        <v>8</v>
      </c>
      <c r="P4" s="18"/>
      <c r="Q4" s="6"/>
    </row>
    <row r="5" spans="1:17" x14ac:dyDescent="0.2">
      <c r="A5" s="76">
        <v>1</v>
      </c>
      <c r="B5" s="117">
        <v>3605252</v>
      </c>
      <c r="C5" s="173" t="s">
        <v>288</v>
      </c>
      <c r="D5" s="173" t="s">
        <v>289</v>
      </c>
      <c r="E5" s="173" t="s">
        <v>219</v>
      </c>
      <c r="F5" s="173" t="s">
        <v>169</v>
      </c>
      <c r="G5" s="173">
        <v>1966</v>
      </c>
      <c r="H5" s="42" t="s">
        <v>163</v>
      </c>
      <c r="I5" s="13"/>
      <c r="J5" s="13"/>
      <c r="K5" s="13"/>
      <c r="L5" s="13"/>
      <c r="M5" s="166">
        <v>10.31</v>
      </c>
      <c r="N5" s="13"/>
      <c r="O5" s="13">
        <v>20</v>
      </c>
      <c r="P5" s="20"/>
      <c r="Q5" s="7"/>
    </row>
    <row r="6" spans="1:17" x14ac:dyDescent="0.2">
      <c r="A6" s="76">
        <v>2</v>
      </c>
      <c r="B6" s="117">
        <v>3716601</v>
      </c>
      <c r="C6" s="173" t="s">
        <v>281</v>
      </c>
      <c r="D6" s="173" t="s">
        <v>282</v>
      </c>
      <c r="E6" s="173" t="s">
        <v>256</v>
      </c>
      <c r="F6" s="173" t="s">
        <v>257</v>
      </c>
      <c r="G6" s="173">
        <v>1967</v>
      </c>
      <c r="H6" s="42" t="s">
        <v>163</v>
      </c>
      <c r="I6" s="13"/>
      <c r="J6" s="13"/>
      <c r="K6" s="13"/>
      <c r="L6" s="13"/>
      <c r="M6" s="166">
        <v>10.3</v>
      </c>
      <c r="N6" s="13"/>
      <c r="O6" s="13">
        <v>18</v>
      </c>
      <c r="P6" s="20"/>
      <c r="Q6" s="7"/>
    </row>
    <row r="7" spans="1:17" x14ac:dyDescent="0.2">
      <c r="A7" s="76">
        <v>3</v>
      </c>
      <c r="B7" s="117">
        <v>3603522</v>
      </c>
      <c r="C7" s="173" t="s">
        <v>283</v>
      </c>
      <c r="D7" s="173" t="s">
        <v>284</v>
      </c>
      <c r="E7" s="173" t="s">
        <v>268</v>
      </c>
      <c r="F7" s="173" t="s">
        <v>169</v>
      </c>
      <c r="G7" s="173">
        <v>1969</v>
      </c>
      <c r="H7" s="42" t="s">
        <v>163</v>
      </c>
      <c r="I7" s="13"/>
      <c r="J7" s="13"/>
      <c r="K7" s="13"/>
      <c r="L7" s="13"/>
      <c r="M7" s="166">
        <v>8.3000000000000007</v>
      </c>
      <c r="N7" s="13"/>
      <c r="O7" s="13">
        <v>16</v>
      </c>
      <c r="P7" s="20"/>
      <c r="Q7" s="7"/>
    </row>
    <row r="8" spans="1:17" x14ac:dyDescent="0.2">
      <c r="A8" s="76">
        <v>4</v>
      </c>
      <c r="B8" s="117">
        <v>3201650</v>
      </c>
      <c r="C8" s="173" t="s">
        <v>290</v>
      </c>
      <c r="D8" s="173" t="s">
        <v>291</v>
      </c>
      <c r="E8" s="173" t="s">
        <v>271</v>
      </c>
      <c r="F8" s="173" t="s">
        <v>173</v>
      </c>
      <c r="G8" s="173">
        <v>1969</v>
      </c>
      <c r="H8" s="42" t="s">
        <v>163</v>
      </c>
      <c r="I8" s="13"/>
      <c r="J8" s="13"/>
      <c r="K8" s="13"/>
      <c r="L8" s="13"/>
      <c r="M8" s="166">
        <v>8.27</v>
      </c>
      <c r="N8" s="13"/>
      <c r="O8" s="13">
        <v>15</v>
      </c>
      <c r="P8" s="18"/>
      <c r="Q8" s="6"/>
    </row>
    <row r="9" spans="1:17" x14ac:dyDescent="0.2">
      <c r="A9" s="76">
        <v>5</v>
      </c>
      <c r="B9" s="117">
        <v>3201961</v>
      </c>
      <c r="C9" s="173" t="s">
        <v>286</v>
      </c>
      <c r="D9" s="173" t="s">
        <v>287</v>
      </c>
      <c r="E9" s="173" t="s">
        <v>235</v>
      </c>
      <c r="F9" s="173" t="s">
        <v>173</v>
      </c>
      <c r="G9" s="173">
        <v>1967</v>
      </c>
      <c r="H9" s="42" t="s">
        <v>163</v>
      </c>
      <c r="I9" s="13"/>
      <c r="J9" s="13"/>
      <c r="K9" s="13"/>
      <c r="L9" s="13"/>
      <c r="M9" s="166">
        <v>8.1199999999999992</v>
      </c>
      <c r="N9" s="13"/>
      <c r="O9" s="13">
        <v>14</v>
      </c>
      <c r="P9" s="20"/>
      <c r="Q9" s="7"/>
    </row>
    <row r="10" spans="1:17" x14ac:dyDescent="0.2">
      <c r="A10" s="76">
        <v>6</v>
      </c>
      <c r="B10" s="117">
        <v>3604030</v>
      </c>
      <c r="C10" s="173" t="s">
        <v>180</v>
      </c>
      <c r="D10" s="173" t="s">
        <v>285</v>
      </c>
      <c r="E10" s="173" t="s">
        <v>182</v>
      </c>
      <c r="F10" s="173" t="s">
        <v>169</v>
      </c>
      <c r="G10" s="173">
        <v>1968</v>
      </c>
      <c r="H10" s="42" t="s">
        <v>163</v>
      </c>
      <c r="I10" s="13"/>
      <c r="J10" s="13"/>
      <c r="K10" s="13"/>
      <c r="L10" s="13"/>
      <c r="M10" s="166">
        <v>6.83</v>
      </c>
      <c r="N10" s="13"/>
      <c r="O10" s="13">
        <v>13</v>
      </c>
      <c r="P10" s="18"/>
      <c r="Q10" s="6"/>
    </row>
    <row r="11" spans="1:17" x14ac:dyDescent="0.2">
      <c r="E11"/>
      <c r="H11" s="1"/>
    </row>
    <row r="12" spans="1:17" ht="18.75" x14ac:dyDescent="0.3">
      <c r="A12" s="212" t="s">
        <v>0</v>
      </c>
      <c r="B12" s="212"/>
      <c r="C12" s="212"/>
      <c r="D12" s="212"/>
      <c r="E12" s="43" t="s">
        <v>160</v>
      </c>
      <c r="F12" s="170"/>
      <c r="G12" s="170"/>
      <c r="H12" s="1"/>
      <c r="I12" s="170"/>
      <c r="J12" s="170"/>
      <c r="K12" s="170"/>
      <c r="L12" s="170"/>
    </row>
    <row r="13" spans="1:17" ht="18.75" x14ac:dyDescent="0.3">
      <c r="A13" s="212" t="s">
        <v>162</v>
      </c>
      <c r="B13" s="212"/>
      <c r="C13" s="212"/>
      <c r="D13" s="212"/>
      <c r="E13" s="43" t="s">
        <v>161</v>
      </c>
      <c r="F13" s="170"/>
      <c r="G13" s="170"/>
      <c r="H13" s="1"/>
      <c r="I13" s="170"/>
      <c r="J13" s="170"/>
      <c r="K13" s="170"/>
      <c r="L13" s="170"/>
    </row>
    <row r="14" spans="1:17" x14ac:dyDescent="0.2">
      <c r="A14" s="171"/>
      <c r="B14" s="172"/>
      <c r="C14" s="171"/>
      <c r="D14" s="171"/>
      <c r="E14" s="171"/>
      <c r="F14" s="171"/>
      <c r="G14" s="171"/>
      <c r="H14" s="1"/>
      <c r="I14" s="171"/>
      <c r="J14" s="171"/>
      <c r="K14" s="171"/>
      <c r="L14" s="171"/>
      <c r="M14" s="175"/>
      <c r="N14" s="171"/>
      <c r="O14" s="171"/>
    </row>
    <row r="15" spans="1:17" x14ac:dyDescent="0.2">
      <c r="A15" s="13" t="s">
        <v>75</v>
      </c>
      <c r="B15" s="129"/>
      <c r="C15" s="13" t="s">
        <v>3</v>
      </c>
      <c r="D15" s="13" t="s">
        <v>2</v>
      </c>
      <c r="E15" s="13" t="s">
        <v>4</v>
      </c>
      <c r="F15" s="13" t="s">
        <v>111</v>
      </c>
      <c r="G15" s="13" t="s">
        <v>9</v>
      </c>
      <c r="H15" s="42" t="s">
        <v>78</v>
      </c>
      <c r="I15" s="13"/>
      <c r="J15" s="13"/>
      <c r="K15" s="13" t="s">
        <v>10</v>
      </c>
      <c r="L15" s="13" t="s">
        <v>11</v>
      </c>
      <c r="M15" s="166" t="s">
        <v>12</v>
      </c>
      <c r="N15" s="13"/>
      <c r="O15" s="13" t="s">
        <v>8</v>
      </c>
      <c r="P15" s="18"/>
      <c r="Q15" s="6"/>
    </row>
    <row r="16" spans="1:17" x14ac:dyDescent="0.2">
      <c r="A16" s="76">
        <v>1</v>
      </c>
      <c r="B16" s="117">
        <v>3604883</v>
      </c>
      <c r="C16" s="173" t="s">
        <v>262</v>
      </c>
      <c r="D16" s="173" t="s">
        <v>263</v>
      </c>
      <c r="E16" s="173" t="s">
        <v>216</v>
      </c>
      <c r="F16" s="173" t="s">
        <v>169</v>
      </c>
      <c r="G16" s="173">
        <v>1962</v>
      </c>
      <c r="H16" s="42" t="s">
        <v>161</v>
      </c>
      <c r="I16" s="13"/>
      <c r="J16" s="13"/>
      <c r="K16" s="13"/>
      <c r="L16" s="13"/>
      <c r="M16" s="166">
        <v>7.85</v>
      </c>
      <c r="N16" s="13"/>
      <c r="O16" s="13">
        <v>20</v>
      </c>
      <c r="P16" s="20"/>
      <c r="Q16" s="7"/>
    </row>
    <row r="17" spans="1:17" x14ac:dyDescent="0.2">
      <c r="A17" s="76">
        <v>2</v>
      </c>
      <c r="B17" s="117">
        <v>3604512</v>
      </c>
      <c r="C17" s="173" t="s">
        <v>264</v>
      </c>
      <c r="D17" s="173" t="s">
        <v>265</v>
      </c>
      <c r="E17" s="173" t="s">
        <v>177</v>
      </c>
      <c r="F17" s="173" t="s">
        <v>169</v>
      </c>
      <c r="G17" s="173">
        <v>1960</v>
      </c>
      <c r="H17" s="42" t="s">
        <v>161</v>
      </c>
      <c r="I17" s="13"/>
      <c r="J17" s="13"/>
      <c r="K17" s="13"/>
      <c r="L17" s="13"/>
      <c r="M17" s="166">
        <v>6.2</v>
      </c>
      <c r="N17" s="13"/>
      <c r="O17" s="13">
        <v>18</v>
      </c>
      <c r="P17" s="20"/>
      <c r="Q17" s="7"/>
    </row>
    <row r="18" spans="1:17" x14ac:dyDescent="0.2">
      <c r="A18" s="76">
        <v>3</v>
      </c>
      <c r="B18" s="117">
        <v>3201645</v>
      </c>
      <c r="C18" s="173" t="s">
        <v>269</v>
      </c>
      <c r="D18" s="173" t="s">
        <v>270</v>
      </c>
      <c r="E18" s="173" t="s">
        <v>271</v>
      </c>
      <c r="F18" s="173" t="s">
        <v>173</v>
      </c>
      <c r="G18" s="173">
        <v>1962</v>
      </c>
      <c r="H18" s="42" t="s">
        <v>161</v>
      </c>
      <c r="I18" s="13"/>
      <c r="J18" s="13"/>
      <c r="K18" s="13"/>
      <c r="L18" s="13"/>
      <c r="M18" s="166">
        <v>6.09</v>
      </c>
      <c r="N18" s="13"/>
      <c r="O18" s="13">
        <v>16</v>
      </c>
      <c r="P18" s="20"/>
      <c r="Q18" s="7"/>
    </row>
    <row r="19" spans="1:17" x14ac:dyDescent="0.2">
      <c r="A19" s="76">
        <v>4</v>
      </c>
      <c r="B19" s="117">
        <v>3603519</v>
      </c>
      <c r="C19" s="173" t="s">
        <v>266</v>
      </c>
      <c r="D19" s="173" t="s">
        <v>267</v>
      </c>
      <c r="E19" s="173" t="s">
        <v>268</v>
      </c>
      <c r="F19" s="173" t="s">
        <v>169</v>
      </c>
      <c r="G19" s="173">
        <v>1960</v>
      </c>
      <c r="H19" s="42" t="s">
        <v>161</v>
      </c>
      <c r="I19" s="13"/>
      <c r="J19" s="13"/>
      <c r="K19" s="13"/>
      <c r="L19" s="13"/>
      <c r="M19" s="166">
        <v>5.55</v>
      </c>
      <c r="N19" s="13"/>
      <c r="O19" s="13">
        <v>15</v>
      </c>
      <c r="P19" s="18"/>
      <c r="Q19" s="6"/>
    </row>
    <row r="20" spans="1:17" x14ac:dyDescent="0.2">
      <c r="A20" s="76" t="s">
        <v>821</v>
      </c>
      <c r="B20" s="117">
        <v>3604219</v>
      </c>
      <c r="C20" s="173" t="s">
        <v>272</v>
      </c>
      <c r="D20" s="173" t="s">
        <v>273</v>
      </c>
      <c r="E20" s="173" t="s">
        <v>213</v>
      </c>
      <c r="F20" s="173" t="s">
        <v>169</v>
      </c>
      <c r="G20" s="173">
        <v>1950</v>
      </c>
      <c r="H20" s="42" t="s">
        <v>161</v>
      </c>
      <c r="I20" s="13"/>
      <c r="J20" s="13"/>
      <c r="K20" s="13"/>
      <c r="L20" s="13"/>
      <c r="M20" s="166"/>
      <c r="N20" s="13"/>
      <c r="O20" s="13"/>
      <c r="P20" s="20"/>
      <c r="Q20" s="7"/>
    </row>
    <row r="21" spans="1:17" x14ac:dyDescent="0.2">
      <c r="E21"/>
      <c r="H21" s="1"/>
    </row>
    <row r="22" spans="1:17" ht="18.75" x14ac:dyDescent="0.3">
      <c r="A22" s="212" t="s">
        <v>0</v>
      </c>
      <c r="B22" s="212"/>
      <c r="C22" s="212"/>
      <c r="D22" s="212"/>
      <c r="E22" s="43" t="s">
        <v>156</v>
      </c>
      <c r="F22" s="170"/>
      <c r="G22" s="170"/>
      <c r="H22" s="1"/>
      <c r="I22" s="170"/>
      <c r="J22" s="170"/>
      <c r="K22" s="170"/>
      <c r="L22" s="170"/>
    </row>
    <row r="23" spans="1:17" ht="18.75" x14ac:dyDescent="0.3">
      <c r="A23" s="212" t="s">
        <v>162</v>
      </c>
      <c r="B23" s="212"/>
      <c r="C23" s="212"/>
      <c r="D23" s="212"/>
      <c r="E23" s="43" t="s">
        <v>142</v>
      </c>
      <c r="F23" s="170"/>
      <c r="G23" s="170"/>
      <c r="H23" s="1"/>
      <c r="I23" s="170"/>
      <c r="J23" s="170"/>
      <c r="K23" s="170"/>
      <c r="L23" s="170"/>
    </row>
    <row r="24" spans="1:17" x14ac:dyDescent="0.2">
      <c r="A24" s="171"/>
      <c r="B24" s="172"/>
      <c r="C24" s="171"/>
      <c r="D24" s="171"/>
      <c r="E24" s="171"/>
      <c r="F24" s="171"/>
      <c r="G24" s="171"/>
      <c r="H24" s="1"/>
      <c r="I24" s="171"/>
      <c r="J24" s="171"/>
      <c r="K24" s="171"/>
      <c r="L24" s="171"/>
      <c r="M24" s="175"/>
      <c r="N24" s="171"/>
      <c r="O24" s="171"/>
    </row>
    <row r="25" spans="1:17" x14ac:dyDescent="0.2">
      <c r="A25" s="101" t="s">
        <v>75</v>
      </c>
      <c r="B25" s="115" t="s">
        <v>165</v>
      </c>
      <c r="C25" s="101" t="s">
        <v>3</v>
      </c>
      <c r="D25" s="101" t="s">
        <v>2</v>
      </c>
      <c r="E25" s="101" t="s">
        <v>4</v>
      </c>
      <c r="F25" s="168" t="s">
        <v>111</v>
      </c>
      <c r="G25" s="101" t="s">
        <v>9</v>
      </c>
      <c r="H25" s="14" t="s">
        <v>78</v>
      </c>
      <c r="I25" s="101"/>
      <c r="J25" s="101"/>
      <c r="K25" s="101" t="s">
        <v>10</v>
      </c>
      <c r="L25" s="101" t="s">
        <v>11</v>
      </c>
      <c r="M25" s="176" t="s">
        <v>12</v>
      </c>
      <c r="N25" s="101"/>
      <c r="O25" s="101" t="s">
        <v>164</v>
      </c>
      <c r="P25" s="18"/>
      <c r="Q25" s="6"/>
    </row>
    <row r="26" spans="1:17" x14ac:dyDescent="0.2">
      <c r="A26" s="76">
        <v>1</v>
      </c>
      <c r="B26" s="117">
        <v>3610999</v>
      </c>
      <c r="C26" s="173" t="s">
        <v>394</v>
      </c>
      <c r="D26" s="173" t="s">
        <v>395</v>
      </c>
      <c r="E26" s="173" t="s">
        <v>182</v>
      </c>
      <c r="F26" s="173" t="s">
        <v>169</v>
      </c>
      <c r="G26" s="173">
        <v>2012</v>
      </c>
      <c r="H26" s="42" t="s">
        <v>142</v>
      </c>
      <c r="I26" s="13"/>
      <c r="J26" s="13"/>
      <c r="K26" s="13"/>
      <c r="L26" s="13"/>
      <c r="M26" s="166">
        <v>8.2899999999999991</v>
      </c>
      <c r="N26" s="13"/>
      <c r="O26" s="165">
        <v>40</v>
      </c>
      <c r="P26" s="20"/>
      <c r="Q26" s="7"/>
    </row>
    <row r="27" spans="1:17" x14ac:dyDescent="0.2">
      <c r="A27" s="76">
        <v>2</v>
      </c>
      <c r="B27" s="117">
        <v>3109115</v>
      </c>
      <c r="C27" s="173" t="s">
        <v>405</v>
      </c>
      <c r="D27" s="173" t="s">
        <v>406</v>
      </c>
      <c r="E27" s="173" t="s">
        <v>209</v>
      </c>
      <c r="F27" s="173" t="s">
        <v>210</v>
      </c>
      <c r="G27" s="173">
        <v>2011</v>
      </c>
      <c r="H27" s="42" t="s">
        <v>142</v>
      </c>
      <c r="I27" s="13"/>
      <c r="J27" s="13"/>
      <c r="K27" s="13"/>
      <c r="L27" s="13"/>
      <c r="M27" s="166">
        <v>8.14</v>
      </c>
      <c r="N27" s="13"/>
      <c r="O27" s="165">
        <v>38</v>
      </c>
      <c r="P27" s="20"/>
      <c r="Q27" s="7"/>
    </row>
    <row r="28" spans="1:17" x14ac:dyDescent="0.2">
      <c r="A28" s="76">
        <v>3</v>
      </c>
      <c r="B28" s="117">
        <v>3603521</v>
      </c>
      <c r="C28" s="173" t="s">
        <v>283</v>
      </c>
      <c r="D28" s="173" t="s">
        <v>203</v>
      </c>
      <c r="E28" s="173" t="s">
        <v>268</v>
      </c>
      <c r="F28" s="173" t="s">
        <v>169</v>
      </c>
      <c r="G28" s="173">
        <v>2011</v>
      </c>
      <c r="H28" s="42" t="s">
        <v>142</v>
      </c>
      <c r="I28" s="13"/>
      <c r="J28" s="13"/>
      <c r="K28" s="13"/>
      <c r="L28" s="13"/>
      <c r="M28" s="166">
        <v>8.1199999999999992</v>
      </c>
      <c r="N28" s="13"/>
      <c r="O28" s="165">
        <v>36</v>
      </c>
      <c r="P28" s="20"/>
      <c r="Q28" s="7"/>
    </row>
    <row r="29" spans="1:17" x14ac:dyDescent="0.2">
      <c r="A29" s="76">
        <v>4</v>
      </c>
      <c r="B29" s="117">
        <v>3605255</v>
      </c>
      <c r="C29" s="173" t="s">
        <v>424</v>
      </c>
      <c r="D29" s="173" t="s">
        <v>194</v>
      </c>
      <c r="E29" s="173" t="s">
        <v>219</v>
      </c>
      <c r="F29" s="173" t="s">
        <v>169</v>
      </c>
      <c r="G29" s="173">
        <v>2011</v>
      </c>
      <c r="H29" s="42" t="s">
        <v>142</v>
      </c>
      <c r="I29" s="13"/>
      <c r="J29" s="13"/>
      <c r="K29" s="13"/>
      <c r="L29" s="13"/>
      <c r="M29" s="166">
        <v>8.06</v>
      </c>
      <c r="N29" s="13"/>
      <c r="O29" s="165">
        <v>34</v>
      </c>
      <c r="P29" s="18"/>
      <c r="Q29" s="6"/>
    </row>
    <row r="30" spans="1:17" x14ac:dyDescent="0.2">
      <c r="A30" s="76">
        <v>5</v>
      </c>
      <c r="B30" s="117">
        <v>3607574</v>
      </c>
      <c r="C30" s="173" t="s">
        <v>409</v>
      </c>
      <c r="D30" s="173" t="s">
        <v>410</v>
      </c>
      <c r="E30" s="173" t="s">
        <v>177</v>
      </c>
      <c r="F30" s="173" t="s">
        <v>169</v>
      </c>
      <c r="G30" s="173">
        <v>2011</v>
      </c>
      <c r="H30" s="42" t="s">
        <v>142</v>
      </c>
      <c r="I30" s="13"/>
      <c r="J30" s="13"/>
      <c r="K30" s="13"/>
      <c r="L30" s="13"/>
      <c r="M30" s="166">
        <v>7.82</v>
      </c>
      <c r="N30" s="13"/>
      <c r="O30" s="165">
        <v>32</v>
      </c>
      <c r="P30" s="20"/>
      <c r="Q30" s="7"/>
    </row>
    <row r="31" spans="1:17" x14ac:dyDescent="0.2">
      <c r="A31" s="76">
        <v>6</v>
      </c>
      <c r="B31" s="117">
        <v>3605253</v>
      </c>
      <c r="C31" s="173" t="s">
        <v>423</v>
      </c>
      <c r="D31" s="173" t="s">
        <v>176</v>
      </c>
      <c r="E31" s="173" t="s">
        <v>219</v>
      </c>
      <c r="F31" s="173" t="s">
        <v>169</v>
      </c>
      <c r="G31" s="173">
        <v>2011</v>
      </c>
      <c r="H31" s="42" t="s">
        <v>142</v>
      </c>
      <c r="I31" s="13"/>
      <c r="J31" s="13"/>
      <c r="K31" s="13"/>
      <c r="L31" s="13"/>
      <c r="M31" s="166">
        <v>7.51</v>
      </c>
      <c r="N31" s="13"/>
      <c r="O31" s="165">
        <v>30</v>
      </c>
      <c r="P31" s="18"/>
      <c r="Q31" s="6"/>
    </row>
    <row r="32" spans="1:17" x14ac:dyDescent="0.2">
      <c r="A32" s="76">
        <v>7</v>
      </c>
      <c r="B32" s="117">
        <v>3603282</v>
      </c>
      <c r="C32" s="173" t="s">
        <v>421</v>
      </c>
      <c r="D32" s="173" t="s">
        <v>422</v>
      </c>
      <c r="E32" s="173" t="s">
        <v>201</v>
      </c>
      <c r="F32" s="173" t="s">
        <v>169</v>
      </c>
      <c r="G32" s="173">
        <v>2012</v>
      </c>
      <c r="H32" s="42" t="s">
        <v>142</v>
      </c>
      <c r="I32" s="13"/>
      <c r="J32" s="13"/>
      <c r="K32" s="13"/>
      <c r="L32" s="13"/>
      <c r="M32" s="166">
        <v>7.4</v>
      </c>
      <c r="N32" s="13"/>
      <c r="O32" s="165">
        <v>28</v>
      </c>
      <c r="P32" s="18"/>
      <c r="Q32" s="6"/>
    </row>
    <row r="33" spans="1:17" x14ac:dyDescent="0.2">
      <c r="A33" s="76">
        <v>8</v>
      </c>
      <c r="B33" s="117">
        <v>3603612</v>
      </c>
      <c r="C33" s="173" t="s">
        <v>396</v>
      </c>
      <c r="D33" s="173" t="s">
        <v>397</v>
      </c>
      <c r="E33" s="173" t="s">
        <v>182</v>
      </c>
      <c r="F33" s="173" t="s">
        <v>169</v>
      </c>
      <c r="G33" s="173">
        <v>2012</v>
      </c>
      <c r="H33" s="42" t="s">
        <v>142</v>
      </c>
      <c r="I33" s="13"/>
      <c r="J33" s="13"/>
      <c r="K33" s="13"/>
      <c r="L33" s="13"/>
      <c r="M33" s="166">
        <v>7.13</v>
      </c>
      <c r="N33" s="13"/>
      <c r="O33" s="165">
        <v>26</v>
      </c>
      <c r="P33" s="18"/>
      <c r="Q33" s="6"/>
    </row>
    <row r="34" spans="1:17" x14ac:dyDescent="0.2">
      <c r="A34" s="76">
        <v>9</v>
      </c>
      <c r="B34" s="117">
        <v>3603604</v>
      </c>
      <c r="C34" s="173" t="s">
        <v>398</v>
      </c>
      <c r="D34" s="173" t="s">
        <v>399</v>
      </c>
      <c r="E34" s="173" t="s">
        <v>182</v>
      </c>
      <c r="F34" s="173" t="s">
        <v>169</v>
      </c>
      <c r="G34" s="173">
        <v>2011</v>
      </c>
      <c r="H34" s="42" t="s">
        <v>142</v>
      </c>
      <c r="I34" s="13"/>
      <c r="J34" s="13"/>
      <c r="K34" s="13"/>
      <c r="L34" s="13"/>
      <c r="M34" s="166">
        <v>6.44</v>
      </c>
      <c r="N34" s="13"/>
      <c r="O34" s="165">
        <v>24</v>
      </c>
      <c r="P34" s="20"/>
      <c r="Q34" s="7"/>
    </row>
    <row r="35" spans="1:17" x14ac:dyDescent="0.2">
      <c r="A35" s="76">
        <v>10</v>
      </c>
      <c r="B35" s="117">
        <v>3201325</v>
      </c>
      <c r="C35" s="173" t="s">
        <v>404</v>
      </c>
      <c r="D35" s="173" t="s">
        <v>397</v>
      </c>
      <c r="E35" s="173" t="s">
        <v>198</v>
      </c>
      <c r="F35" s="173" t="s">
        <v>173</v>
      </c>
      <c r="G35" s="173">
        <v>2012</v>
      </c>
      <c r="H35" s="42" t="s">
        <v>142</v>
      </c>
      <c r="I35" s="13"/>
      <c r="J35" s="13"/>
      <c r="K35" s="13"/>
      <c r="L35" s="13"/>
      <c r="M35" s="166">
        <v>6.21</v>
      </c>
      <c r="N35" s="13"/>
      <c r="O35" s="165">
        <v>22</v>
      </c>
      <c r="P35" s="18"/>
      <c r="Q35" s="6"/>
    </row>
    <row r="36" spans="1:17" x14ac:dyDescent="0.2">
      <c r="A36" s="76">
        <v>11</v>
      </c>
      <c r="B36" s="117">
        <v>3604079</v>
      </c>
      <c r="C36" s="173" t="s">
        <v>402</v>
      </c>
      <c r="D36" s="173" t="s">
        <v>403</v>
      </c>
      <c r="E36" s="173" t="s">
        <v>182</v>
      </c>
      <c r="F36" s="173" t="s">
        <v>169</v>
      </c>
      <c r="G36" s="173">
        <v>2011</v>
      </c>
      <c r="H36" s="42" t="s">
        <v>142</v>
      </c>
      <c r="I36" s="13"/>
      <c r="J36" s="13"/>
      <c r="K36" s="13"/>
      <c r="L36" s="13"/>
      <c r="M36" s="166">
        <v>6.07</v>
      </c>
      <c r="N36" s="13"/>
      <c r="O36" s="165">
        <v>20</v>
      </c>
      <c r="P36" s="18"/>
      <c r="Q36" s="6"/>
    </row>
    <row r="37" spans="1:17" x14ac:dyDescent="0.2">
      <c r="A37" s="76">
        <v>12</v>
      </c>
      <c r="B37" s="117">
        <v>3604098</v>
      </c>
      <c r="C37" s="173" t="s">
        <v>400</v>
      </c>
      <c r="D37" s="173" t="s">
        <v>401</v>
      </c>
      <c r="E37" s="173" t="s">
        <v>182</v>
      </c>
      <c r="F37" s="173" t="s">
        <v>169</v>
      </c>
      <c r="G37" s="173">
        <v>2011</v>
      </c>
      <c r="H37" s="42" t="s">
        <v>142</v>
      </c>
      <c r="I37" s="13"/>
      <c r="J37" s="13"/>
      <c r="K37" s="13"/>
      <c r="L37" s="13"/>
      <c r="M37" s="166">
        <v>5.84</v>
      </c>
      <c r="N37" s="13"/>
      <c r="O37" s="165">
        <v>19</v>
      </c>
      <c r="P37" s="18"/>
      <c r="Q37" s="6"/>
    </row>
    <row r="38" spans="1:17" x14ac:dyDescent="0.2">
      <c r="A38" s="76">
        <v>13</v>
      </c>
      <c r="B38" s="117">
        <v>3201959</v>
      </c>
      <c r="C38" s="173" t="s">
        <v>417</v>
      </c>
      <c r="D38" s="173" t="s">
        <v>418</v>
      </c>
      <c r="E38" s="173" t="s">
        <v>235</v>
      </c>
      <c r="F38" s="173" t="s">
        <v>173</v>
      </c>
      <c r="G38" s="173">
        <v>2011</v>
      </c>
      <c r="H38" s="42" t="s">
        <v>142</v>
      </c>
      <c r="I38" s="13"/>
      <c r="J38" s="13"/>
      <c r="K38" s="13"/>
      <c r="L38" s="13"/>
      <c r="M38" s="166">
        <v>5.8</v>
      </c>
      <c r="N38" s="13"/>
      <c r="O38" s="165">
        <v>18</v>
      </c>
      <c r="P38" s="18"/>
      <c r="Q38" s="6"/>
    </row>
    <row r="39" spans="1:17" x14ac:dyDescent="0.2">
      <c r="A39" s="76">
        <v>14</v>
      </c>
      <c r="B39" s="117">
        <v>3607571</v>
      </c>
      <c r="C39" s="173" t="s">
        <v>414</v>
      </c>
      <c r="D39" s="173" t="s">
        <v>415</v>
      </c>
      <c r="E39" s="173" t="s">
        <v>219</v>
      </c>
      <c r="F39" s="173" t="s">
        <v>169</v>
      </c>
      <c r="G39" s="173">
        <v>2011</v>
      </c>
      <c r="H39" s="42" t="s">
        <v>142</v>
      </c>
      <c r="I39" s="13"/>
      <c r="J39" s="13"/>
      <c r="K39" s="13"/>
      <c r="L39" s="13"/>
      <c r="M39" s="166">
        <v>5.5</v>
      </c>
      <c r="N39" s="13"/>
      <c r="O39" s="165">
        <v>17</v>
      </c>
      <c r="P39" s="20"/>
      <c r="Q39" s="7"/>
    </row>
    <row r="40" spans="1:17" x14ac:dyDescent="0.2">
      <c r="A40" s="76">
        <v>15</v>
      </c>
      <c r="B40" s="117">
        <v>3201355</v>
      </c>
      <c r="C40" s="173" t="s">
        <v>419</v>
      </c>
      <c r="D40" s="173" t="s">
        <v>420</v>
      </c>
      <c r="E40" s="173" t="s">
        <v>198</v>
      </c>
      <c r="F40" s="173" t="s">
        <v>173</v>
      </c>
      <c r="G40" s="173">
        <v>2012</v>
      </c>
      <c r="H40" s="42" t="s">
        <v>142</v>
      </c>
      <c r="I40" s="13"/>
      <c r="J40" s="13"/>
      <c r="K40" s="13"/>
      <c r="L40" s="13"/>
      <c r="M40" s="166">
        <v>5.41</v>
      </c>
      <c r="N40" s="13"/>
      <c r="O40" s="165">
        <v>16</v>
      </c>
      <c r="P40" s="19"/>
      <c r="Q40" s="6"/>
    </row>
    <row r="41" spans="1:17" x14ac:dyDescent="0.2">
      <c r="A41" s="76">
        <v>16</v>
      </c>
      <c r="B41" s="117">
        <v>3605079</v>
      </c>
      <c r="C41" s="173" t="s">
        <v>416</v>
      </c>
      <c r="D41" s="173" t="s">
        <v>215</v>
      </c>
      <c r="E41" s="173" t="s">
        <v>177</v>
      </c>
      <c r="F41" s="173" t="s">
        <v>169</v>
      </c>
      <c r="G41" s="173">
        <v>2011</v>
      </c>
      <c r="H41" s="42" t="s">
        <v>142</v>
      </c>
      <c r="I41" s="13"/>
      <c r="J41" s="13"/>
      <c r="K41" s="13"/>
      <c r="L41" s="13"/>
      <c r="M41" s="166">
        <v>5.0599999999999996</v>
      </c>
      <c r="N41" s="13"/>
      <c r="O41" s="165">
        <v>15</v>
      </c>
      <c r="P41" s="18"/>
      <c r="Q41" s="6"/>
    </row>
    <row r="42" spans="1:17" x14ac:dyDescent="0.2">
      <c r="A42" s="76">
        <v>17</v>
      </c>
      <c r="B42" s="117">
        <v>3604888</v>
      </c>
      <c r="C42" s="173" t="s">
        <v>412</v>
      </c>
      <c r="D42" s="173" t="s">
        <v>413</v>
      </c>
      <c r="E42" s="173" t="s">
        <v>216</v>
      </c>
      <c r="F42" s="173" t="s">
        <v>169</v>
      </c>
      <c r="G42" s="173">
        <v>2012</v>
      </c>
      <c r="H42" s="42" t="s">
        <v>142</v>
      </c>
      <c r="I42" s="13"/>
      <c r="J42" s="13"/>
      <c r="K42" s="13"/>
      <c r="L42" s="13"/>
      <c r="M42" s="166">
        <v>4.99</v>
      </c>
      <c r="N42" s="13"/>
      <c r="O42" s="165">
        <v>14</v>
      </c>
      <c r="P42" s="18"/>
      <c r="Q42" s="6"/>
    </row>
    <row r="43" spans="1:17" x14ac:dyDescent="0.2">
      <c r="A43" s="76">
        <v>18</v>
      </c>
      <c r="B43" s="117">
        <v>3203017</v>
      </c>
      <c r="C43" s="173" t="s">
        <v>411</v>
      </c>
      <c r="D43" s="173" t="s">
        <v>246</v>
      </c>
      <c r="E43" s="173" t="s">
        <v>235</v>
      </c>
      <c r="F43" s="173" t="s">
        <v>173</v>
      </c>
      <c r="G43" s="173">
        <v>2011</v>
      </c>
      <c r="H43" s="42" t="s">
        <v>142</v>
      </c>
      <c r="I43" s="13"/>
      <c r="J43" s="13"/>
      <c r="K43" s="13"/>
      <c r="L43" s="13"/>
      <c r="M43" s="166">
        <v>4.96</v>
      </c>
      <c r="N43" s="13"/>
      <c r="O43" s="165">
        <v>13</v>
      </c>
      <c r="P43" s="19"/>
      <c r="Q43" s="6"/>
    </row>
    <row r="44" spans="1:17" x14ac:dyDescent="0.2">
      <c r="A44" s="76">
        <v>19</v>
      </c>
      <c r="B44" s="117">
        <v>3202341</v>
      </c>
      <c r="C44" s="173" t="s">
        <v>407</v>
      </c>
      <c r="D44" s="173" t="s">
        <v>408</v>
      </c>
      <c r="E44" s="173" t="s">
        <v>391</v>
      </c>
      <c r="F44" s="173" t="s">
        <v>173</v>
      </c>
      <c r="G44" s="173">
        <v>2012</v>
      </c>
      <c r="H44" s="42" t="s">
        <v>142</v>
      </c>
      <c r="I44" s="13"/>
      <c r="J44" s="13"/>
      <c r="K44" s="13"/>
      <c r="L44" s="13"/>
      <c r="M44" s="166">
        <v>4.93</v>
      </c>
      <c r="N44" s="13"/>
      <c r="O44" s="165">
        <v>12</v>
      </c>
      <c r="P44" s="18"/>
      <c r="Q44" s="6"/>
    </row>
    <row r="45" spans="1:17" x14ac:dyDescent="0.2">
      <c r="A45" s="171"/>
      <c r="B45" s="172"/>
      <c r="C45" s="171"/>
      <c r="D45" s="171"/>
      <c r="E45" s="171"/>
      <c r="F45" s="171"/>
      <c r="G45" s="171"/>
      <c r="H45" s="1"/>
      <c r="I45" s="171"/>
      <c r="J45" s="171"/>
      <c r="K45" s="171"/>
      <c r="L45" s="171"/>
      <c r="M45" s="175"/>
      <c r="N45" s="171"/>
      <c r="O45" s="171"/>
    </row>
    <row r="46" spans="1:17" ht="18.75" x14ac:dyDescent="0.3">
      <c r="A46" s="212" t="s">
        <v>0</v>
      </c>
      <c r="B46" s="212"/>
      <c r="C46" s="212"/>
      <c r="D46" s="212"/>
      <c r="E46" s="43" t="s">
        <v>160</v>
      </c>
      <c r="F46" s="170"/>
      <c r="G46" s="170"/>
      <c r="H46" s="1"/>
      <c r="I46" s="170"/>
      <c r="J46" s="170"/>
      <c r="K46" s="170"/>
      <c r="M46" s="1"/>
      <c r="O46"/>
    </row>
    <row r="47" spans="1:17" ht="18.75" x14ac:dyDescent="0.3">
      <c r="A47" s="212" t="s">
        <v>162</v>
      </c>
      <c r="B47" s="212"/>
      <c r="C47" s="212"/>
      <c r="D47" s="212"/>
      <c r="E47" s="43" t="s">
        <v>140</v>
      </c>
      <c r="F47" s="170"/>
      <c r="G47" s="170"/>
      <c r="H47" s="1"/>
      <c r="I47" s="170"/>
      <c r="J47" s="170"/>
      <c r="K47" s="170"/>
      <c r="M47" s="1"/>
      <c r="O47"/>
    </row>
    <row r="48" spans="1:17" x14ac:dyDescent="0.2">
      <c r="A48" s="171"/>
      <c r="B48" s="172"/>
      <c r="C48" s="171"/>
      <c r="D48" s="171"/>
      <c r="E48" s="171"/>
      <c r="F48" s="171"/>
      <c r="G48" s="171"/>
      <c r="H48" s="1"/>
      <c r="I48" s="171"/>
      <c r="J48" s="171"/>
      <c r="K48" s="171"/>
      <c r="L48" s="171"/>
      <c r="M48" s="171"/>
      <c r="N48" s="171"/>
      <c r="O48"/>
    </row>
    <row r="49" spans="1:17" x14ac:dyDescent="0.2">
      <c r="A49" s="13" t="s">
        <v>75</v>
      </c>
      <c r="B49" s="129"/>
      <c r="C49" s="13" t="s">
        <v>3</v>
      </c>
      <c r="D49" s="13" t="s">
        <v>2</v>
      </c>
      <c r="E49" s="13" t="s">
        <v>4</v>
      </c>
      <c r="F49" s="13" t="s">
        <v>111</v>
      </c>
      <c r="G49" s="13" t="s">
        <v>9</v>
      </c>
      <c r="H49" s="42" t="s">
        <v>78</v>
      </c>
      <c r="I49" s="13"/>
      <c r="J49" s="13" t="s">
        <v>10</v>
      </c>
      <c r="K49" s="13" t="s">
        <v>11</v>
      </c>
      <c r="L49" s="13" t="s">
        <v>12</v>
      </c>
      <c r="M49" s="13"/>
      <c r="N49" s="13" t="s">
        <v>8</v>
      </c>
      <c r="O49" s="188"/>
      <c r="P49" s="18"/>
      <c r="Q49" s="6"/>
    </row>
    <row r="50" spans="1:17" ht="38.25" x14ac:dyDescent="0.2">
      <c r="A50" s="192">
        <v>14</v>
      </c>
      <c r="B50" s="196">
        <v>3612454</v>
      </c>
      <c r="C50" s="197" t="s">
        <v>795</v>
      </c>
      <c r="D50" s="197" t="s">
        <v>796</v>
      </c>
      <c r="E50" s="197" t="s">
        <v>177</v>
      </c>
      <c r="F50" s="197" t="s">
        <v>169</v>
      </c>
      <c r="G50" s="197">
        <v>2006</v>
      </c>
      <c r="H50" s="198" t="s">
        <v>703</v>
      </c>
      <c r="I50" s="199"/>
      <c r="J50" s="199"/>
      <c r="K50" s="199"/>
      <c r="L50" s="200">
        <v>5.89</v>
      </c>
      <c r="M50" s="199"/>
      <c r="N50" s="201"/>
      <c r="O50" s="202" t="s">
        <v>797</v>
      </c>
      <c r="P50" s="18"/>
      <c r="Q50" s="6"/>
    </row>
    <row r="51" spans="1:17" ht="18.75" x14ac:dyDescent="0.3">
      <c r="A51" s="212" t="s">
        <v>0</v>
      </c>
      <c r="B51" s="212"/>
      <c r="C51" s="212"/>
      <c r="D51" s="212"/>
      <c r="E51" s="43" t="s">
        <v>159</v>
      </c>
      <c r="F51" s="170"/>
      <c r="G51" s="170"/>
      <c r="H51" s="1"/>
      <c r="I51" s="170"/>
      <c r="J51" s="170"/>
      <c r="K51" s="170"/>
      <c r="M51" s="1"/>
      <c r="O51"/>
    </row>
    <row r="52" spans="1:17" ht="18.75" x14ac:dyDescent="0.3">
      <c r="A52" s="212" t="s">
        <v>162</v>
      </c>
      <c r="B52" s="212"/>
      <c r="C52" s="212"/>
      <c r="D52" s="212"/>
      <c r="E52" s="43" t="s">
        <v>140</v>
      </c>
      <c r="F52" s="170"/>
      <c r="G52" s="170"/>
      <c r="H52" s="1"/>
      <c r="I52" s="170"/>
      <c r="J52" s="170"/>
      <c r="K52" s="170"/>
      <c r="M52" s="1"/>
      <c r="O52"/>
    </row>
    <row r="53" spans="1:17" x14ac:dyDescent="0.2">
      <c r="A53" s="171"/>
      <c r="B53" s="172"/>
      <c r="C53" s="171"/>
      <c r="D53" s="171"/>
      <c r="E53" s="171"/>
      <c r="F53" s="171"/>
      <c r="G53" s="171"/>
      <c r="H53" s="1"/>
      <c r="I53" s="171"/>
      <c r="J53" s="171"/>
      <c r="K53" s="171"/>
      <c r="L53" s="171"/>
      <c r="M53" s="171"/>
      <c r="N53" s="171"/>
      <c r="O53"/>
    </row>
    <row r="54" spans="1:17" x14ac:dyDescent="0.2">
      <c r="A54" s="13" t="s">
        <v>75</v>
      </c>
      <c r="B54" s="129"/>
      <c r="C54" s="13" t="s">
        <v>3</v>
      </c>
      <c r="D54" s="13" t="s">
        <v>2</v>
      </c>
      <c r="E54" s="13" t="s">
        <v>4</v>
      </c>
      <c r="F54" s="13" t="s">
        <v>111</v>
      </c>
      <c r="G54" s="13" t="s">
        <v>9</v>
      </c>
      <c r="H54" s="42" t="s">
        <v>78</v>
      </c>
      <c r="I54" s="13"/>
      <c r="J54" s="13" t="s">
        <v>10</v>
      </c>
      <c r="K54" s="13" t="s">
        <v>11</v>
      </c>
      <c r="L54" s="13" t="s">
        <v>12</v>
      </c>
      <c r="M54" s="13"/>
      <c r="N54" s="13" t="s">
        <v>8</v>
      </c>
      <c r="O54" s="188"/>
      <c r="P54" s="18"/>
      <c r="Q54" s="6"/>
    </row>
    <row r="55" spans="1:17" x14ac:dyDescent="0.2">
      <c r="A55" s="76">
        <v>1</v>
      </c>
      <c r="B55" s="117">
        <v>3604181</v>
      </c>
      <c r="C55" s="173" t="s">
        <v>310</v>
      </c>
      <c r="D55" s="173" t="s">
        <v>311</v>
      </c>
      <c r="E55" s="173" t="s">
        <v>213</v>
      </c>
      <c r="F55" s="173" t="s">
        <v>169</v>
      </c>
      <c r="G55" s="173">
        <v>2000</v>
      </c>
      <c r="H55" s="42" t="s">
        <v>140</v>
      </c>
      <c r="I55" s="13"/>
      <c r="J55" s="13"/>
      <c r="K55" s="13"/>
      <c r="L55" s="189">
        <v>10.89</v>
      </c>
      <c r="M55" s="130"/>
      <c r="N55" s="165">
        <v>40</v>
      </c>
      <c r="O55"/>
      <c r="P55" s="157"/>
      <c r="Q55" s="131"/>
    </row>
    <row r="56" spans="1:17" x14ac:dyDescent="0.2">
      <c r="A56" s="76">
        <v>2</v>
      </c>
      <c r="B56" s="117">
        <v>3110761</v>
      </c>
      <c r="C56" s="173" t="s">
        <v>303</v>
      </c>
      <c r="D56" s="173" t="s">
        <v>304</v>
      </c>
      <c r="E56" s="173" t="s">
        <v>305</v>
      </c>
      <c r="F56" s="173" t="s">
        <v>210</v>
      </c>
      <c r="G56" s="173">
        <v>2002</v>
      </c>
      <c r="H56" s="42" t="s">
        <v>140</v>
      </c>
      <c r="I56" s="13"/>
      <c r="J56" s="13"/>
      <c r="K56" s="13"/>
      <c r="L56" s="189">
        <v>10.07</v>
      </c>
      <c r="M56" s="13"/>
      <c r="N56" s="165">
        <v>38</v>
      </c>
      <c r="O56" s="188"/>
      <c r="P56" s="20"/>
      <c r="Q56" s="7"/>
    </row>
    <row r="57" spans="1:17" x14ac:dyDescent="0.2">
      <c r="A57" s="76">
        <v>3</v>
      </c>
      <c r="B57" s="117">
        <v>3109199</v>
      </c>
      <c r="C57" s="173" t="s">
        <v>314</v>
      </c>
      <c r="D57" s="173" t="s">
        <v>291</v>
      </c>
      <c r="E57" s="173" t="s">
        <v>209</v>
      </c>
      <c r="F57" s="173" t="s">
        <v>210</v>
      </c>
      <c r="G57" s="173">
        <v>2001</v>
      </c>
      <c r="H57" s="42" t="s">
        <v>140</v>
      </c>
      <c r="I57" s="13"/>
      <c r="J57" s="13"/>
      <c r="K57" s="13"/>
      <c r="L57" s="189">
        <v>9.6300000000000008</v>
      </c>
      <c r="M57" s="13"/>
      <c r="N57" s="165">
        <v>36</v>
      </c>
      <c r="O57" s="188"/>
      <c r="P57" s="20"/>
      <c r="Q57" s="7"/>
    </row>
    <row r="58" spans="1:17" x14ac:dyDescent="0.2">
      <c r="A58" s="76">
        <v>4</v>
      </c>
      <c r="B58" s="117">
        <v>3605097</v>
      </c>
      <c r="C58" s="173" t="s">
        <v>328</v>
      </c>
      <c r="D58" s="173" t="s">
        <v>329</v>
      </c>
      <c r="E58" s="173" t="s">
        <v>177</v>
      </c>
      <c r="F58" s="173" t="s">
        <v>169</v>
      </c>
      <c r="G58" s="173">
        <v>1999</v>
      </c>
      <c r="H58" s="42" t="s">
        <v>140</v>
      </c>
      <c r="I58" s="13"/>
      <c r="J58" s="13"/>
      <c r="K58" s="13"/>
      <c r="L58" s="189">
        <v>9.15</v>
      </c>
      <c r="M58" s="13"/>
      <c r="N58" s="165">
        <v>34</v>
      </c>
      <c r="O58" s="190"/>
      <c r="P58" s="18"/>
      <c r="Q58" s="6"/>
    </row>
    <row r="59" spans="1:17" x14ac:dyDescent="0.2">
      <c r="A59" s="76">
        <v>5</v>
      </c>
      <c r="B59" s="117">
        <v>3604513</v>
      </c>
      <c r="C59" s="173" t="s">
        <v>306</v>
      </c>
      <c r="D59" s="173" t="s">
        <v>307</v>
      </c>
      <c r="E59" s="173" t="s">
        <v>177</v>
      </c>
      <c r="F59" s="173" t="s">
        <v>169</v>
      </c>
      <c r="G59" s="173">
        <v>2002</v>
      </c>
      <c r="H59" s="42" t="s">
        <v>140</v>
      </c>
      <c r="I59" s="13"/>
      <c r="J59" s="13"/>
      <c r="K59" s="13"/>
      <c r="L59" s="166">
        <v>9.0399999999999991</v>
      </c>
      <c r="M59" s="13"/>
      <c r="N59" s="165">
        <v>32</v>
      </c>
      <c r="O59" s="190"/>
      <c r="P59" s="20"/>
      <c r="Q59" s="7"/>
    </row>
    <row r="60" spans="1:17" x14ac:dyDescent="0.2">
      <c r="A60" s="76">
        <v>6</v>
      </c>
      <c r="B60" s="117">
        <v>3603017</v>
      </c>
      <c r="C60" s="173" t="s">
        <v>302</v>
      </c>
      <c r="D60" s="173" t="s">
        <v>270</v>
      </c>
      <c r="E60" s="173" t="s">
        <v>168</v>
      </c>
      <c r="F60" s="173" t="s">
        <v>169</v>
      </c>
      <c r="G60" s="173">
        <v>1995</v>
      </c>
      <c r="H60" s="42" t="s">
        <v>140</v>
      </c>
      <c r="I60" s="13"/>
      <c r="J60" s="13"/>
      <c r="K60" s="13"/>
      <c r="L60" s="166">
        <v>8.84</v>
      </c>
      <c r="M60" s="13"/>
      <c r="N60" s="165">
        <v>30</v>
      </c>
      <c r="O60" s="188"/>
      <c r="P60" s="18"/>
      <c r="Q60" s="6"/>
    </row>
    <row r="61" spans="1:17" x14ac:dyDescent="0.2">
      <c r="A61" s="76">
        <v>7</v>
      </c>
      <c r="B61" s="117">
        <v>3109127</v>
      </c>
      <c r="C61" s="173" t="s">
        <v>312</v>
      </c>
      <c r="D61" s="173" t="s">
        <v>313</v>
      </c>
      <c r="E61" s="173" t="s">
        <v>209</v>
      </c>
      <c r="F61" s="173" t="s">
        <v>210</v>
      </c>
      <c r="G61" s="173">
        <v>2000</v>
      </c>
      <c r="H61" s="42" t="s">
        <v>140</v>
      </c>
      <c r="I61" s="13"/>
      <c r="J61" s="13"/>
      <c r="K61" s="13"/>
      <c r="L61" s="166">
        <v>8.64</v>
      </c>
      <c r="M61" s="13"/>
      <c r="N61" s="165">
        <v>28</v>
      </c>
      <c r="O61" s="188"/>
      <c r="P61" s="18"/>
      <c r="Q61" s="6"/>
    </row>
    <row r="62" spans="1:17" x14ac:dyDescent="0.2">
      <c r="A62" s="76">
        <v>8</v>
      </c>
      <c r="B62" s="117">
        <v>3604520</v>
      </c>
      <c r="C62" s="173" t="s">
        <v>319</v>
      </c>
      <c r="D62" s="173" t="s">
        <v>320</v>
      </c>
      <c r="E62" s="173" t="s">
        <v>177</v>
      </c>
      <c r="F62" s="173" t="s">
        <v>169</v>
      </c>
      <c r="G62" s="173">
        <v>1998</v>
      </c>
      <c r="H62" s="42" t="s">
        <v>140</v>
      </c>
      <c r="I62" s="13"/>
      <c r="J62" s="13"/>
      <c r="K62" s="13"/>
      <c r="L62" s="166">
        <v>8.4600000000000009</v>
      </c>
      <c r="M62" s="13"/>
      <c r="N62" s="165">
        <v>26</v>
      </c>
      <c r="O62" s="188"/>
      <c r="P62" s="20"/>
      <c r="Q62" s="7"/>
    </row>
    <row r="63" spans="1:17" x14ac:dyDescent="0.2">
      <c r="A63" s="76">
        <v>9</v>
      </c>
      <c r="B63" s="117">
        <v>3611173</v>
      </c>
      <c r="C63" s="173" t="s">
        <v>327</v>
      </c>
      <c r="D63" s="173" t="s">
        <v>316</v>
      </c>
      <c r="E63" s="173" t="s">
        <v>219</v>
      </c>
      <c r="F63" s="173" t="s">
        <v>169</v>
      </c>
      <c r="G63" s="173">
        <v>2002</v>
      </c>
      <c r="H63" s="42" t="s">
        <v>140</v>
      </c>
      <c r="I63" s="13"/>
      <c r="J63" s="13"/>
      <c r="K63" s="13"/>
      <c r="L63" s="166">
        <v>7.61</v>
      </c>
      <c r="M63" s="13"/>
      <c r="N63" s="165">
        <v>24</v>
      </c>
      <c r="O63" s="190"/>
      <c r="P63" s="18"/>
      <c r="Q63" s="6"/>
    </row>
    <row r="64" spans="1:17" x14ac:dyDescent="0.2">
      <c r="A64" s="76">
        <v>10</v>
      </c>
      <c r="B64" s="117">
        <v>3603246</v>
      </c>
      <c r="C64" s="173" t="s">
        <v>325</v>
      </c>
      <c r="D64" s="173" t="s">
        <v>326</v>
      </c>
      <c r="E64" s="173" t="s">
        <v>201</v>
      </c>
      <c r="F64" s="173" t="s">
        <v>169</v>
      </c>
      <c r="G64" s="173">
        <v>1994</v>
      </c>
      <c r="H64" s="42" t="s">
        <v>140</v>
      </c>
      <c r="I64" s="13"/>
      <c r="J64" s="13"/>
      <c r="K64" s="13"/>
      <c r="L64" s="166">
        <v>7.51</v>
      </c>
      <c r="M64" s="13"/>
      <c r="N64" s="165">
        <v>22</v>
      </c>
      <c r="O64" s="190"/>
      <c r="P64" s="20"/>
      <c r="Q64" s="7"/>
    </row>
    <row r="65" spans="1:17" x14ac:dyDescent="0.2">
      <c r="A65" s="76">
        <v>11</v>
      </c>
      <c r="B65" s="117">
        <v>3604890</v>
      </c>
      <c r="C65" s="173" t="s">
        <v>317</v>
      </c>
      <c r="D65" s="173" t="s">
        <v>318</v>
      </c>
      <c r="E65" s="173" t="s">
        <v>216</v>
      </c>
      <c r="F65" s="173" t="s">
        <v>169</v>
      </c>
      <c r="G65" s="173">
        <v>1996</v>
      </c>
      <c r="H65" s="42" t="s">
        <v>140</v>
      </c>
      <c r="I65" s="13"/>
      <c r="J65" s="13"/>
      <c r="K65" s="13"/>
      <c r="L65" s="166">
        <v>7.25</v>
      </c>
      <c r="M65" s="13"/>
      <c r="N65" s="165">
        <v>20</v>
      </c>
      <c r="O65" s="190"/>
      <c r="P65" s="18"/>
      <c r="Q65" s="6"/>
    </row>
    <row r="66" spans="1:17" x14ac:dyDescent="0.2">
      <c r="A66" s="76">
        <v>12</v>
      </c>
      <c r="B66" s="117">
        <v>3603529</v>
      </c>
      <c r="C66" s="173" t="s">
        <v>315</v>
      </c>
      <c r="D66" s="173" t="s">
        <v>316</v>
      </c>
      <c r="E66" s="173" t="s">
        <v>268</v>
      </c>
      <c r="F66" s="173" t="s">
        <v>169</v>
      </c>
      <c r="G66" s="173">
        <v>1998</v>
      </c>
      <c r="H66" s="42" t="s">
        <v>140</v>
      </c>
      <c r="I66" s="13"/>
      <c r="J66" s="13"/>
      <c r="K66" s="13"/>
      <c r="L66" s="166">
        <v>7.16</v>
      </c>
      <c r="M66" s="13"/>
      <c r="N66" s="165">
        <v>19</v>
      </c>
      <c r="O66" s="188"/>
      <c r="P66" s="18"/>
      <c r="Q66" s="6"/>
    </row>
    <row r="67" spans="1:17" x14ac:dyDescent="0.2">
      <c r="A67" s="76">
        <v>13</v>
      </c>
      <c r="B67" s="117">
        <v>3604276</v>
      </c>
      <c r="C67" s="173" t="s">
        <v>323</v>
      </c>
      <c r="D67" s="173" t="s">
        <v>324</v>
      </c>
      <c r="E67" s="173" t="s">
        <v>213</v>
      </c>
      <c r="F67" s="173" t="s">
        <v>169</v>
      </c>
      <c r="G67" s="173">
        <v>1994</v>
      </c>
      <c r="H67" s="42" t="s">
        <v>140</v>
      </c>
      <c r="I67" s="13"/>
      <c r="J67" s="13"/>
      <c r="K67" s="13"/>
      <c r="L67" s="166">
        <v>6.69</v>
      </c>
      <c r="M67" s="13"/>
      <c r="N67" s="165">
        <v>18</v>
      </c>
      <c r="O67" s="190"/>
      <c r="P67" s="18"/>
      <c r="Q67" s="6"/>
    </row>
    <row r="68" spans="1:17" x14ac:dyDescent="0.2">
      <c r="A68" s="76" t="s">
        <v>847</v>
      </c>
      <c r="B68" s="117">
        <v>3604514</v>
      </c>
      <c r="C68" s="173" t="s">
        <v>308</v>
      </c>
      <c r="D68" s="173" t="s">
        <v>309</v>
      </c>
      <c r="E68" s="173" t="s">
        <v>177</v>
      </c>
      <c r="F68" s="173" t="s">
        <v>169</v>
      </c>
      <c r="G68" s="173">
        <v>1991</v>
      </c>
      <c r="H68" s="42" t="s">
        <v>140</v>
      </c>
      <c r="I68" s="13"/>
      <c r="J68" s="13"/>
      <c r="K68" s="13"/>
      <c r="L68" s="76" t="s">
        <v>847</v>
      </c>
      <c r="M68" s="13"/>
      <c r="N68" s="13"/>
      <c r="O68" s="188"/>
      <c r="P68" s="20"/>
      <c r="Q68" s="7"/>
    </row>
    <row r="69" spans="1:17" x14ac:dyDescent="0.2">
      <c r="A69" s="191" t="s">
        <v>847</v>
      </c>
      <c r="B69" s="117">
        <v>3201647</v>
      </c>
      <c r="C69" s="173" t="s">
        <v>321</v>
      </c>
      <c r="D69" s="173" t="s">
        <v>322</v>
      </c>
      <c r="E69" s="173" t="s">
        <v>271</v>
      </c>
      <c r="F69" s="173" t="s">
        <v>173</v>
      </c>
      <c r="G69" s="173">
        <v>2001</v>
      </c>
      <c r="H69" s="42" t="s">
        <v>140</v>
      </c>
      <c r="I69" s="13"/>
      <c r="J69" s="13"/>
      <c r="K69" s="13"/>
      <c r="L69" s="191" t="s">
        <v>847</v>
      </c>
      <c r="M69" s="13"/>
      <c r="N69" s="13"/>
      <c r="O69" s="190"/>
      <c r="P69" s="158"/>
      <c r="Q69" s="6"/>
    </row>
    <row r="70" spans="1:17" ht="18.75" x14ac:dyDescent="0.3">
      <c r="A70" s="212"/>
      <c r="B70" s="212"/>
      <c r="C70" s="212"/>
      <c r="D70" s="212"/>
      <c r="E70" s="43" t="s">
        <v>156</v>
      </c>
      <c r="F70" s="170"/>
      <c r="G70" s="170"/>
      <c r="H70" s="1"/>
      <c r="I70" s="170"/>
      <c r="J70" s="170"/>
      <c r="K70" s="170"/>
      <c r="M70" s="1"/>
      <c r="O70" s="31"/>
    </row>
    <row r="71" spans="1:17" ht="18.75" x14ac:dyDescent="0.3">
      <c r="A71" s="212" t="s">
        <v>162</v>
      </c>
      <c r="B71" s="212"/>
      <c r="C71" s="212"/>
      <c r="D71" s="212"/>
      <c r="E71" s="43" t="s">
        <v>141</v>
      </c>
      <c r="F71" s="170"/>
      <c r="G71" s="170"/>
      <c r="H71" s="1"/>
      <c r="I71" s="170"/>
      <c r="J71" s="170"/>
      <c r="K71" s="170"/>
      <c r="M71" s="1"/>
      <c r="O71" s="31"/>
    </row>
    <row r="72" spans="1:17" x14ac:dyDescent="0.2">
      <c r="A72" s="171"/>
      <c r="B72" s="172"/>
      <c r="C72" s="171"/>
      <c r="D72" s="171"/>
      <c r="E72" s="171"/>
      <c r="F72" s="171"/>
      <c r="G72" s="171"/>
      <c r="H72" s="1"/>
      <c r="I72" s="171"/>
      <c r="J72" s="171"/>
      <c r="K72" s="171"/>
      <c r="L72" s="171"/>
      <c r="M72" s="171"/>
      <c r="N72" s="171"/>
      <c r="O72" s="53"/>
    </row>
    <row r="73" spans="1:17" x14ac:dyDescent="0.2">
      <c r="A73" s="13" t="s">
        <v>75</v>
      </c>
      <c r="B73" s="129"/>
      <c r="C73" s="13" t="s">
        <v>3</v>
      </c>
      <c r="D73" s="13" t="s">
        <v>2</v>
      </c>
      <c r="E73" s="13" t="s">
        <v>4</v>
      </c>
      <c r="F73" s="13" t="s">
        <v>111</v>
      </c>
      <c r="G73" s="13" t="s">
        <v>9</v>
      </c>
      <c r="H73" s="42" t="s">
        <v>78</v>
      </c>
      <c r="I73" s="13"/>
      <c r="J73" s="13" t="s">
        <v>10</v>
      </c>
      <c r="K73" s="13" t="s">
        <v>11</v>
      </c>
      <c r="L73" s="13" t="s">
        <v>12</v>
      </c>
      <c r="M73" s="13"/>
      <c r="N73" s="13" t="s">
        <v>8</v>
      </c>
      <c r="O73" s="27" t="s">
        <v>8</v>
      </c>
      <c r="P73" s="18"/>
      <c r="Q73" s="6"/>
    </row>
    <row r="74" spans="1:17" x14ac:dyDescent="0.2">
      <c r="A74" s="76">
        <v>1</v>
      </c>
      <c r="B74" s="117">
        <v>3201327</v>
      </c>
      <c r="C74" s="173" t="s">
        <v>365</v>
      </c>
      <c r="D74" s="173" t="s">
        <v>366</v>
      </c>
      <c r="E74" s="173" t="s">
        <v>198</v>
      </c>
      <c r="F74" s="173" t="s">
        <v>173</v>
      </c>
      <c r="G74" s="173">
        <v>2011</v>
      </c>
      <c r="H74" s="42" t="s">
        <v>141</v>
      </c>
      <c r="I74" s="13"/>
      <c r="J74" s="13"/>
      <c r="K74" s="13"/>
      <c r="L74" s="166">
        <v>10.35</v>
      </c>
      <c r="M74" s="13"/>
      <c r="N74" s="153">
        <v>40</v>
      </c>
      <c r="O74" s="27"/>
      <c r="P74" s="20"/>
      <c r="Q74" s="7"/>
    </row>
    <row r="75" spans="1:17" x14ac:dyDescent="0.2">
      <c r="A75" s="76">
        <v>2</v>
      </c>
      <c r="B75" s="117">
        <v>3604366</v>
      </c>
      <c r="C75" s="173" t="s">
        <v>383</v>
      </c>
      <c r="D75" s="173" t="s">
        <v>384</v>
      </c>
      <c r="E75" s="173" t="s">
        <v>206</v>
      </c>
      <c r="F75" s="173" t="s">
        <v>169</v>
      </c>
      <c r="G75" s="173">
        <v>2012</v>
      </c>
      <c r="H75" s="42" t="s">
        <v>141</v>
      </c>
      <c r="I75" s="13"/>
      <c r="J75" s="13"/>
      <c r="K75" s="13"/>
      <c r="L75" s="166">
        <v>9.93</v>
      </c>
      <c r="M75" s="13"/>
      <c r="N75" s="153">
        <v>38</v>
      </c>
      <c r="O75" s="27"/>
      <c r="P75" s="20"/>
      <c r="Q75" s="7"/>
    </row>
    <row r="76" spans="1:17" ht="12" customHeight="1" x14ac:dyDescent="0.2">
      <c r="A76" s="76">
        <v>4</v>
      </c>
      <c r="B76" s="117">
        <v>3610829</v>
      </c>
      <c r="C76" s="173" t="s">
        <v>328</v>
      </c>
      <c r="D76" s="173" t="s">
        <v>385</v>
      </c>
      <c r="E76" s="173" t="s">
        <v>177</v>
      </c>
      <c r="F76" s="173" t="s">
        <v>169</v>
      </c>
      <c r="G76" s="173">
        <v>2011</v>
      </c>
      <c r="H76" s="42" t="s">
        <v>141</v>
      </c>
      <c r="I76" s="13"/>
      <c r="J76" s="13"/>
      <c r="K76" s="13">
        <v>9.19</v>
      </c>
      <c r="L76" s="166">
        <v>9.7100000000000009</v>
      </c>
      <c r="M76" s="13"/>
      <c r="N76" s="153">
        <v>36</v>
      </c>
      <c r="O76" s="27"/>
      <c r="P76" s="18"/>
      <c r="Q76" s="6"/>
    </row>
    <row r="77" spans="1:17" x14ac:dyDescent="0.2">
      <c r="A77" s="76">
        <v>3</v>
      </c>
      <c r="B77" s="117">
        <v>3603429</v>
      </c>
      <c r="C77" s="173" t="s">
        <v>358</v>
      </c>
      <c r="D77" s="173" t="s">
        <v>359</v>
      </c>
      <c r="E77" s="173" t="s">
        <v>168</v>
      </c>
      <c r="F77" s="173" t="s">
        <v>169</v>
      </c>
      <c r="G77" s="173">
        <v>2011</v>
      </c>
      <c r="H77" s="42" t="s">
        <v>141</v>
      </c>
      <c r="I77" s="13"/>
      <c r="J77" s="13"/>
      <c r="K77" s="13">
        <v>8.23</v>
      </c>
      <c r="L77" s="166">
        <v>9.7100000000000009</v>
      </c>
      <c r="M77" s="13"/>
      <c r="N77" s="153">
        <v>34</v>
      </c>
      <c r="O77" s="27"/>
      <c r="P77" s="20"/>
      <c r="Q77" s="7"/>
    </row>
    <row r="78" spans="1:17" x14ac:dyDescent="0.2">
      <c r="A78" s="76">
        <v>5</v>
      </c>
      <c r="B78" s="117">
        <v>3509715</v>
      </c>
      <c r="C78" s="173" t="s">
        <v>360</v>
      </c>
      <c r="D78" s="173" t="s">
        <v>361</v>
      </c>
      <c r="E78" s="173" t="s">
        <v>362</v>
      </c>
      <c r="F78" s="173" t="s">
        <v>363</v>
      </c>
      <c r="G78" s="173">
        <v>2011</v>
      </c>
      <c r="H78" s="42" t="s">
        <v>141</v>
      </c>
      <c r="I78" s="13"/>
      <c r="J78" s="13"/>
      <c r="K78" s="13"/>
      <c r="L78" s="166">
        <v>9.36</v>
      </c>
      <c r="M78" s="13"/>
      <c r="N78" s="153">
        <v>32</v>
      </c>
      <c r="O78" s="27"/>
      <c r="P78" s="20"/>
      <c r="Q78" s="7"/>
    </row>
    <row r="79" spans="1:17" x14ac:dyDescent="0.2">
      <c r="A79" s="76">
        <v>6</v>
      </c>
      <c r="B79" s="117">
        <v>3604904</v>
      </c>
      <c r="C79" s="173" t="s">
        <v>372</v>
      </c>
      <c r="D79" s="173" t="s">
        <v>373</v>
      </c>
      <c r="E79" s="173" t="s">
        <v>201</v>
      </c>
      <c r="F79" s="173" t="s">
        <v>169</v>
      </c>
      <c r="G79" s="173">
        <v>2011</v>
      </c>
      <c r="H79" s="42" t="s">
        <v>141</v>
      </c>
      <c r="I79" s="13"/>
      <c r="J79" s="13"/>
      <c r="K79" s="13"/>
      <c r="L79" s="166">
        <v>8.8699999999999992</v>
      </c>
      <c r="M79" s="13"/>
      <c r="N79" s="153">
        <v>30</v>
      </c>
      <c r="O79" s="27"/>
      <c r="P79" s="18"/>
      <c r="Q79" s="6"/>
    </row>
    <row r="80" spans="1:17" x14ac:dyDescent="0.2">
      <c r="A80" s="76">
        <v>7</v>
      </c>
      <c r="B80" s="117">
        <v>3604362</v>
      </c>
      <c r="C80" s="173" t="s">
        <v>382</v>
      </c>
      <c r="D80" s="173" t="s">
        <v>379</v>
      </c>
      <c r="E80" s="173" t="s">
        <v>206</v>
      </c>
      <c r="F80" s="173" t="s">
        <v>169</v>
      </c>
      <c r="G80" s="173">
        <v>2011</v>
      </c>
      <c r="H80" s="42" t="s">
        <v>141</v>
      </c>
      <c r="I80" s="13"/>
      <c r="J80" s="13"/>
      <c r="K80" s="13"/>
      <c r="L80" s="166">
        <v>8.73</v>
      </c>
      <c r="M80" s="13"/>
      <c r="N80" s="153">
        <v>28</v>
      </c>
      <c r="O80" s="27"/>
      <c r="P80" s="18"/>
      <c r="Q80" s="6"/>
    </row>
    <row r="81" spans="1:17" x14ac:dyDescent="0.2">
      <c r="A81" s="76">
        <v>8</v>
      </c>
      <c r="B81" s="117">
        <v>3202520</v>
      </c>
      <c r="C81" s="173" t="s">
        <v>367</v>
      </c>
      <c r="D81" s="173" t="s">
        <v>368</v>
      </c>
      <c r="E81" s="173" t="s">
        <v>271</v>
      </c>
      <c r="F81" s="173" t="s">
        <v>173</v>
      </c>
      <c r="G81" s="173">
        <v>2011</v>
      </c>
      <c r="H81" s="42" t="s">
        <v>141</v>
      </c>
      <c r="I81" s="13"/>
      <c r="J81" s="13"/>
      <c r="K81" s="13"/>
      <c r="L81" s="13">
        <v>8.66</v>
      </c>
      <c r="M81" s="13"/>
      <c r="N81" s="153">
        <v>26</v>
      </c>
      <c r="O81" s="27"/>
      <c r="P81" s="18"/>
      <c r="Q81" s="6"/>
    </row>
    <row r="82" spans="1:17" x14ac:dyDescent="0.2">
      <c r="A82" s="76">
        <v>9</v>
      </c>
      <c r="B82" s="117">
        <v>3202521</v>
      </c>
      <c r="C82" s="173" t="s">
        <v>367</v>
      </c>
      <c r="D82" s="173" t="s">
        <v>297</v>
      </c>
      <c r="E82" s="173" t="s">
        <v>271</v>
      </c>
      <c r="F82" s="173" t="s">
        <v>173</v>
      </c>
      <c r="G82" s="173">
        <v>2012</v>
      </c>
      <c r="H82" s="42" t="s">
        <v>141</v>
      </c>
      <c r="I82" s="13"/>
      <c r="J82" s="13"/>
      <c r="K82" s="13"/>
      <c r="L82" s="166">
        <v>8.3000000000000007</v>
      </c>
      <c r="M82" s="13"/>
      <c r="N82" s="153">
        <v>24</v>
      </c>
      <c r="O82" s="27"/>
      <c r="P82" s="20"/>
      <c r="Q82" s="7"/>
    </row>
    <row r="83" spans="1:17" x14ac:dyDescent="0.2">
      <c r="A83" s="76">
        <v>10</v>
      </c>
      <c r="B83" s="117">
        <v>3605103</v>
      </c>
      <c r="C83" s="173" t="s">
        <v>388</v>
      </c>
      <c r="D83" s="173" t="s">
        <v>313</v>
      </c>
      <c r="E83" s="173" t="s">
        <v>177</v>
      </c>
      <c r="F83" s="173" t="s">
        <v>169</v>
      </c>
      <c r="G83" s="173">
        <v>2011</v>
      </c>
      <c r="H83" s="42" t="s">
        <v>141</v>
      </c>
      <c r="I83" s="13"/>
      <c r="J83" s="13"/>
      <c r="K83" s="13"/>
      <c r="L83" s="166">
        <v>8.0500000000000007</v>
      </c>
      <c r="M83" s="13"/>
      <c r="N83" s="153">
        <v>22</v>
      </c>
      <c r="O83" s="27"/>
      <c r="P83" s="18"/>
      <c r="Q83" s="6"/>
    </row>
    <row r="84" spans="1:17" x14ac:dyDescent="0.2">
      <c r="A84" s="76">
        <v>11</v>
      </c>
      <c r="B84" s="117">
        <v>3604882</v>
      </c>
      <c r="C84" s="173" t="s">
        <v>375</v>
      </c>
      <c r="D84" s="173" t="s">
        <v>313</v>
      </c>
      <c r="E84" s="173" t="s">
        <v>216</v>
      </c>
      <c r="F84" s="173" t="s">
        <v>169</v>
      </c>
      <c r="G84" s="173">
        <v>2011</v>
      </c>
      <c r="H84" s="42" t="s">
        <v>141</v>
      </c>
      <c r="I84" s="13"/>
      <c r="J84" s="13"/>
      <c r="K84" s="13"/>
      <c r="L84" s="166">
        <v>7.91</v>
      </c>
      <c r="M84" s="13"/>
      <c r="N84" s="153">
        <v>20</v>
      </c>
      <c r="O84" s="27"/>
      <c r="P84" s="18"/>
      <c r="Q84" s="6"/>
    </row>
    <row r="85" spans="1:17" x14ac:dyDescent="0.2">
      <c r="A85" s="76">
        <v>12</v>
      </c>
      <c r="B85" s="117">
        <v>3603441</v>
      </c>
      <c r="C85" s="173" t="s">
        <v>310</v>
      </c>
      <c r="D85" s="173" t="s">
        <v>364</v>
      </c>
      <c r="E85" s="173" t="s">
        <v>168</v>
      </c>
      <c r="F85" s="173" t="s">
        <v>169</v>
      </c>
      <c r="G85" s="173">
        <v>2011</v>
      </c>
      <c r="H85" s="42" t="s">
        <v>141</v>
      </c>
      <c r="I85" s="13"/>
      <c r="J85" s="13"/>
      <c r="K85" s="13"/>
      <c r="L85" s="166">
        <v>7.74</v>
      </c>
      <c r="M85" s="13"/>
      <c r="N85" s="153">
        <v>19</v>
      </c>
      <c r="O85" s="27"/>
      <c r="P85" s="18"/>
      <c r="Q85" s="6"/>
    </row>
    <row r="86" spans="1:17" x14ac:dyDescent="0.2">
      <c r="A86" s="76">
        <v>13</v>
      </c>
      <c r="B86" s="117">
        <v>3509705</v>
      </c>
      <c r="C86" s="173" t="s">
        <v>376</v>
      </c>
      <c r="D86" s="173" t="s">
        <v>326</v>
      </c>
      <c r="E86" s="173" t="s">
        <v>362</v>
      </c>
      <c r="F86" s="173" t="s">
        <v>363</v>
      </c>
      <c r="G86" s="173">
        <v>2011</v>
      </c>
      <c r="H86" s="42" t="s">
        <v>141</v>
      </c>
      <c r="I86" s="13"/>
      <c r="J86" s="13"/>
      <c r="K86" s="13"/>
      <c r="L86" s="166">
        <v>7.68</v>
      </c>
      <c r="M86" s="13"/>
      <c r="N86" s="153">
        <v>18</v>
      </c>
      <c r="O86" s="27"/>
      <c r="P86" s="18"/>
      <c r="Q86" s="6"/>
    </row>
    <row r="87" spans="1:17" x14ac:dyDescent="0.2">
      <c r="A87" s="76">
        <v>14</v>
      </c>
      <c r="B87" s="117">
        <v>3604877</v>
      </c>
      <c r="C87" s="173" t="s">
        <v>175</v>
      </c>
      <c r="D87" s="173" t="s">
        <v>369</v>
      </c>
      <c r="E87" s="173" t="s">
        <v>216</v>
      </c>
      <c r="F87" s="173" t="s">
        <v>169</v>
      </c>
      <c r="G87" s="173">
        <v>2011</v>
      </c>
      <c r="H87" s="42" t="s">
        <v>141</v>
      </c>
      <c r="I87" s="13"/>
      <c r="J87" s="13"/>
      <c r="K87" s="13"/>
      <c r="L87" s="166">
        <v>7.19</v>
      </c>
      <c r="M87" s="13"/>
      <c r="N87" s="153">
        <v>17</v>
      </c>
      <c r="O87" s="27"/>
      <c r="P87" s="20"/>
      <c r="Q87" s="7"/>
    </row>
    <row r="88" spans="1:17" x14ac:dyDescent="0.2">
      <c r="A88" s="76">
        <v>15</v>
      </c>
      <c r="B88" s="117">
        <v>3604013</v>
      </c>
      <c r="C88" s="173" t="s">
        <v>370</v>
      </c>
      <c r="D88" s="173" t="s">
        <v>371</v>
      </c>
      <c r="E88" s="173" t="s">
        <v>182</v>
      </c>
      <c r="F88" s="173" t="s">
        <v>169</v>
      </c>
      <c r="G88" s="173">
        <v>2011</v>
      </c>
      <c r="H88" s="42" t="s">
        <v>141</v>
      </c>
      <c r="I88" s="13"/>
      <c r="J88" s="13"/>
      <c r="K88" s="13"/>
      <c r="L88" s="166">
        <v>6.99</v>
      </c>
      <c r="M88" s="13"/>
      <c r="N88" s="153">
        <v>16</v>
      </c>
      <c r="O88" s="27"/>
      <c r="P88" s="19"/>
      <c r="Q88" s="6"/>
    </row>
    <row r="89" spans="1:17" x14ac:dyDescent="0.2">
      <c r="A89" s="76">
        <v>16</v>
      </c>
      <c r="B89" s="117">
        <v>3605238</v>
      </c>
      <c r="C89" s="173" t="s">
        <v>380</v>
      </c>
      <c r="D89" s="173" t="s">
        <v>381</v>
      </c>
      <c r="E89" s="173" t="s">
        <v>219</v>
      </c>
      <c r="F89" s="173" t="s">
        <v>169</v>
      </c>
      <c r="G89" s="173">
        <v>2011</v>
      </c>
      <c r="H89" s="42" t="s">
        <v>141</v>
      </c>
      <c r="I89" s="13"/>
      <c r="J89" s="13"/>
      <c r="K89" s="13"/>
      <c r="L89" s="166">
        <v>6.88</v>
      </c>
      <c r="M89" s="13"/>
      <c r="N89" s="153">
        <v>15</v>
      </c>
      <c r="O89" s="27"/>
      <c r="P89" s="18"/>
      <c r="Q89" s="6"/>
    </row>
    <row r="90" spans="1:17" x14ac:dyDescent="0.2">
      <c r="A90" s="76">
        <v>17</v>
      </c>
      <c r="B90" s="117">
        <v>3605100</v>
      </c>
      <c r="C90" s="173" t="s">
        <v>386</v>
      </c>
      <c r="D90" s="173" t="s">
        <v>387</v>
      </c>
      <c r="E90" s="173" t="s">
        <v>177</v>
      </c>
      <c r="F90" s="173" t="s">
        <v>169</v>
      </c>
      <c r="G90" s="173">
        <v>2012</v>
      </c>
      <c r="H90" s="42" t="s">
        <v>141</v>
      </c>
      <c r="I90" s="13"/>
      <c r="J90" s="13"/>
      <c r="K90" s="13"/>
      <c r="L90" s="166">
        <v>6.82</v>
      </c>
      <c r="M90" s="13"/>
      <c r="N90" s="153">
        <v>14</v>
      </c>
      <c r="O90" s="27"/>
      <c r="P90" s="18"/>
      <c r="Q90" s="6"/>
    </row>
    <row r="91" spans="1:17" x14ac:dyDescent="0.2">
      <c r="A91" s="76">
        <v>18</v>
      </c>
      <c r="B91" s="117">
        <v>3203714</v>
      </c>
      <c r="C91" s="173" t="s">
        <v>378</v>
      </c>
      <c r="D91" s="173" t="s">
        <v>379</v>
      </c>
      <c r="E91" s="173" t="s">
        <v>271</v>
      </c>
      <c r="F91" s="173" t="s">
        <v>173</v>
      </c>
      <c r="G91" s="173">
        <v>2011</v>
      </c>
      <c r="H91" s="42" t="s">
        <v>141</v>
      </c>
      <c r="I91" s="13"/>
      <c r="J91" s="13"/>
      <c r="K91" s="13"/>
      <c r="L91" s="166">
        <v>6.45</v>
      </c>
      <c r="M91" s="13"/>
      <c r="N91" s="153">
        <v>13</v>
      </c>
      <c r="O91" s="27"/>
      <c r="P91" s="19"/>
      <c r="Q91" s="6"/>
    </row>
    <row r="92" spans="1:17" x14ac:dyDescent="0.2">
      <c r="A92" s="76">
        <v>19</v>
      </c>
      <c r="B92" s="117">
        <v>3605115</v>
      </c>
      <c r="C92" s="173" t="s">
        <v>392</v>
      </c>
      <c r="D92" s="173" t="s">
        <v>393</v>
      </c>
      <c r="E92" s="173" t="s">
        <v>177</v>
      </c>
      <c r="F92" s="173" t="s">
        <v>169</v>
      </c>
      <c r="G92" s="173">
        <v>2012</v>
      </c>
      <c r="H92" s="42" t="s">
        <v>141</v>
      </c>
      <c r="I92" s="13"/>
      <c r="J92" s="13"/>
      <c r="K92" s="13"/>
      <c r="L92" s="166">
        <v>6.38</v>
      </c>
      <c r="M92" s="13"/>
      <c r="N92" s="153">
        <v>12</v>
      </c>
      <c r="O92" s="27"/>
      <c r="P92" s="18"/>
      <c r="Q92" s="6"/>
    </row>
    <row r="93" spans="1:17" x14ac:dyDescent="0.2">
      <c r="A93" s="76">
        <v>20</v>
      </c>
      <c r="B93" s="117">
        <v>3604074</v>
      </c>
      <c r="C93" s="173" t="s">
        <v>377</v>
      </c>
      <c r="D93" s="173" t="s">
        <v>326</v>
      </c>
      <c r="E93" s="173" t="s">
        <v>182</v>
      </c>
      <c r="F93" s="173" t="s">
        <v>169</v>
      </c>
      <c r="G93" s="173">
        <v>2011</v>
      </c>
      <c r="H93" s="42" t="s">
        <v>141</v>
      </c>
      <c r="I93" s="13"/>
      <c r="J93" s="13"/>
      <c r="K93" s="13"/>
      <c r="L93" s="166">
        <v>6.1</v>
      </c>
      <c r="M93" s="13"/>
      <c r="N93" s="153">
        <v>11</v>
      </c>
      <c r="O93" s="27"/>
      <c r="P93" s="18"/>
      <c r="Q93" s="6"/>
    </row>
    <row r="94" spans="1:17" x14ac:dyDescent="0.2">
      <c r="A94" s="76">
        <v>21</v>
      </c>
      <c r="B94" s="117">
        <v>3509702</v>
      </c>
      <c r="C94" s="173" t="s">
        <v>374</v>
      </c>
      <c r="D94" s="173" t="s">
        <v>324</v>
      </c>
      <c r="E94" s="173" t="s">
        <v>362</v>
      </c>
      <c r="F94" s="173" t="s">
        <v>363</v>
      </c>
      <c r="G94" s="173">
        <v>2012</v>
      </c>
      <c r="H94" s="42" t="s">
        <v>141</v>
      </c>
      <c r="I94" s="13"/>
      <c r="J94" s="13"/>
      <c r="K94" s="13"/>
      <c r="L94" s="166">
        <v>5.96</v>
      </c>
      <c r="M94" s="13"/>
      <c r="N94" s="153">
        <v>10</v>
      </c>
      <c r="O94" s="27"/>
      <c r="P94" s="18"/>
      <c r="Q94" s="6"/>
    </row>
    <row r="95" spans="1:17" x14ac:dyDescent="0.2">
      <c r="A95" s="76">
        <v>22</v>
      </c>
      <c r="B95" s="117">
        <v>3202353</v>
      </c>
      <c r="C95" s="173" t="s">
        <v>389</v>
      </c>
      <c r="D95" s="173" t="s">
        <v>390</v>
      </c>
      <c r="E95" s="173" t="s">
        <v>391</v>
      </c>
      <c r="F95" s="173" t="s">
        <v>173</v>
      </c>
      <c r="G95" s="173">
        <v>2012</v>
      </c>
      <c r="H95" s="42" t="s">
        <v>141</v>
      </c>
      <c r="I95" s="13"/>
      <c r="J95" s="13"/>
      <c r="K95" s="13"/>
      <c r="L95" s="166">
        <v>4.33</v>
      </c>
      <c r="M95" s="13"/>
      <c r="N95" s="153">
        <v>9</v>
      </c>
      <c r="O95" s="27"/>
      <c r="P95" s="18"/>
      <c r="Q95" s="6"/>
    </row>
  </sheetData>
  <sheetProtection selectLockedCells="1" selectUnlockedCells="1"/>
  <autoFilter ref="A15:O15">
    <sortState ref="A16:O20">
      <sortCondition descending="1" ref="M15"/>
    </sortState>
  </autoFilter>
  <sortState ref="A25:O43">
    <sortCondition descending="1" ref="L25:L43"/>
  </sortState>
  <mergeCells count="12">
    <mergeCell ref="A23:D23"/>
    <mergeCell ref="A70:D70"/>
    <mergeCell ref="A71:D71"/>
    <mergeCell ref="A46:D46"/>
    <mergeCell ref="A47:D47"/>
    <mergeCell ref="A51:D51"/>
    <mergeCell ref="A52:D52"/>
    <mergeCell ref="A1:D1"/>
    <mergeCell ref="A2:D2"/>
    <mergeCell ref="A12:D12"/>
    <mergeCell ref="A13:D13"/>
    <mergeCell ref="A22:D22"/>
  </mergeCells>
  <phoneticPr fontId="4" type="noConversion"/>
  <dataValidations count="1">
    <dataValidation type="list" operator="equal" allowBlank="1" showErrorMessage="1" error="CATEGORIA NON CORRETTA!!!_x000a_VEDI MENU' A TENDINA" sqref="Q25:Q40 Q54:Q68 Q15:Q20 Q4:Q10 Q49:Q50 Q73:Q77 Q78:Q88">
      <formula1>"EF,EM,RF,RM,CF,CM,AF,AM,JF,JM,SF,SM,AAF,AAM,ABF,ABM,VF,VM"</formula1>
      <formula2>0</formula2>
    </dataValidation>
  </dataValidations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53"/>
  <sheetViews>
    <sheetView tabSelected="1" zoomScaleNormal="100" workbookViewId="0">
      <selection activeCell="Q8" sqref="Q8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9" bestFit="1" customWidth="1"/>
    <col min="4" max="4" width="15.85546875" bestFit="1" customWidth="1"/>
    <col min="5" max="5" width="35.7109375" style="9" bestFit="1" customWidth="1"/>
    <col min="6" max="6" width="6.85546875" style="1" customWidth="1"/>
    <col min="7" max="7" width="6" style="1" bestFit="1" customWidth="1"/>
    <col min="8" max="8" width="5.85546875" style="1" customWidth="1"/>
    <col min="9" max="9" width="4.42578125" style="1" customWidth="1"/>
    <col min="10" max="10" width="9.42578125" style="1" customWidth="1"/>
    <col min="11" max="11" width="9" style="1" customWidth="1"/>
    <col min="12" max="12" width="7.28515625" style="1" customWidth="1"/>
    <col min="13" max="13" width="5.140625" style="1" hidden="1" customWidth="1"/>
    <col min="14" max="14" width="6.7109375" style="1" customWidth="1"/>
  </cols>
  <sheetData>
    <row r="1" spans="1:16" ht="18.75" x14ac:dyDescent="0.3">
      <c r="A1" s="212" t="s">
        <v>0</v>
      </c>
      <c r="B1" s="212"/>
      <c r="C1" s="212"/>
      <c r="D1" s="212"/>
      <c r="E1" s="43" t="s">
        <v>800</v>
      </c>
      <c r="F1" s="51"/>
      <c r="G1" s="51"/>
      <c r="H1" s="31"/>
      <c r="I1" s="51"/>
      <c r="J1" s="51"/>
      <c r="K1" s="51"/>
      <c r="L1" s="31"/>
      <c r="M1" s="31"/>
      <c r="N1" s="31"/>
    </row>
    <row r="2" spans="1:16" ht="18.75" x14ac:dyDescent="0.3">
      <c r="A2" s="212" t="s">
        <v>1</v>
      </c>
      <c r="B2" s="212"/>
      <c r="C2" s="212"/>
      <c r="D2" s="212"/>
      <c r="E2" s="43" t="s">
        <v>523</v>
      </c>
      <c r="F2" s="51"/>
      <c r="G2" s="51"/>
      <c r="H2" s="31"/>
      <c r="I2" s="51"/>
      <c r="J2" s="51"/>
      <c r="K2" s="51"/>
      <c r="L2" s="31"/>
      <c r="M2" s="31"/>
      <c r="N2" s="31"/>
    </row>
    <row r="3" spans="1:16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6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/>
      <c r="J4" s="101" t="s">
        <v>10</v>
      </c>
      <c r="K4" s="101" t="s">
        <v>11</v>
      </c>
      <c r="L4" s="168" t="s">
        <v>819</v>
      </c>
      <c r="M4" s="101"/>
      <c r="N4" s="98" t="s">
        <v>164</v>
      </c>
      <c r="O4" s="18"/>
      <c r="P4" s="6"/>
    </row>
    <row r="5" spans="1:16" x14ac:dyDescent="0.2">
      <c r="A5" s="44">
        <v>1</v>
      </c>
      <c r="B5" s="117">
        <v>3509707</v>
      </c>
      <c r="C5" s="113" t="s">
        <v>538</v>
      </c>
      <c r="D5" s="113" t="s">
        <v>253</v>
      </c>
      <c r="E5" s="113" t="s">
        <v>362</v>
      </c>
      <c r="F5" s="113" t="s">
        <v>363</v>
      </c>
      <c r="G5" s="113">
        <v>2009</v>
      </c>
      <c r="H5" s="27" t="s">
        <v>523</v>
      </c>
      <c r="I5" s="13"/>
      <c r="J5" s="71"/>
      <c r="K5" s="71"/>
      <c r="L5" s="166">
        <v>28.21</v>
      </c>
      <c r="M5" s="71"/>
      <c r="N5" s="165">
        <v>40</v>
      </c>
      <c r="O5" s="18"/>
      <c r="P5" s="6"/>
    </row>
    <row r="6" spans="1:16" x14ac:dyDescent="0.2">
      <c r="A6" s="44">
        <v>2</v>
      </c>
      <c r="B6" s="117">
        <v>3604875</v>
      </c>
      <c r="C6" s="113" t="s">
        <v>540</v>
      </c>
      <c r="D6" s="113" t="s">
        <v>541</v>
      </c>
      <c r="E6" s="113" t="s">
        <v>216</v>
      </c>
      <c r="F6" s="113" t="s">
        <v>169</v>
      </c>
      <c r="G6" s="113">
        <v>2010</v>
      </c>
      <c r="H6" s="27" t="s">
        <v>523</v>
      </c>
      <c r="I6" s="13"/>
      <c r="J6" s="71"/>
      <c r="K6" s="71"/>
      <c r="L6" s="166">
        <v>21.24</v>
      </c>
      <c r="M6" s="71"/>
      <c r="N6" s="165">
        <v>38</v>
      </c>
      <c r="O6" s="18"/>
      <c r="P6" s="6"/>
    </row>
    <row r="7" spans="1:16" x14ac:dyDescent="0.2">
      <c r="A7" s="44">
        <v>3</v>
      </c>
      <c r="B7" s="148">
        <v>3201324</v>
      </c>
      <c r="C7" s="141" t="s">
        <v>404</v>
      </c>
      <c r="D7" s="141" t="s">
        <v>520</v>
      </c>
      <c r="E7" s="141" t="s">
        <v>198</v>
      </c>
      <c r="F7" s="141" t="s">
        <v>173</v>
      </c>
      <c r="G7" s="141">
        <v>2009</v>
      </c>
      <c r="H7" s="144" t="s">
        <v>523</v>
      </c>
      <c r="I7" s="13"/>
      <c r="J7" s="71"/>
      <c r="K7" s="71"/>
      <c r="L7" s="166">
        <v>20.62</v>
      </c>
      <c r="M7" s="71"/>
      <c r="N7" s="165">
        <v>36</v>
      </c>
      <c r="O7" s="18"/>
      <c r="P7" s="6"/>
    </row>
    <row r="8" spans="1:16" x14ac:dyDescent="0.2">
      <c r="A8" s="44">
        <v>4</v>
      </c>
      <c r="B8" s="117">
        <v>3604031</v>
      </c>
      <c r="C8" s="113" t="s">
        <v>180</v>
      </c>
      <c r="D8" s="113" t="s">
        <v>401</v>
      </c>
      <c r="E8" s="113" t="s">
        <v>182</v>
      </c>
      <c r="F8" s="113" t="s">
        <v>169</v>
      </c>
      <c r="G8" s="113">
        <v>2010</v>
      </c>
      <c r="H8" s="27" t="s">
        <v>523</v>
      </c>
      <c r="I8" s="13"/>
      <c r="J8" s="71"/>
      <c r="K8" s="71"/>
      <c r="L8" s="166">
        <v>19.46</v>
      </c>
      <c r="M8" s="71"/>
      <c r="N8" s="165">
        <v>34</v>
      </c>
      <c r="O8" s="18"/>
      <c r="P8" s="6"/>
    </row>
    <row r="9" spans="1:16" x14ac:dyDescent="0.2">
      <c r="A9" s="44">
        <v>5</v>
      </c>
      <c r="B9" s="148">
        <v>3201664</v>
      </c>
      <c r="C9" s="141" t="s">
        <v>290</v>
      </c>
      <c r="D9" s="141" t="s">
        <v>192</v>
      </c>
      <c r="E9" s="141" t="s">
        <v>271</v>
      </c>
      <c r="F9" s="141" t="s">
        <v>173</v>
      </c>
      <c r="G9" s="141">
        <v>2009</v>
      </c>
      <c r="H9" s="144" t="s">
        <v>523</v>
      </c>
      <c r="I9" s="13"/>
      <c r="J9" s="71"/>
      <c r="K9" s="71"/>
      <c r="L9" s="166">
        <v>18.73</v>
      </c>
      <c r="M9" s="71"/>
      <c r="N9" s="165">
        <v>32</v>
      </c>
      <c r="O9" s="18"/>
      <c r="P9" s="6"/>
    </row>
    <row r="10" spans="1:16" x14ac:dyDescent="0.2">
      <c r="A10" s="44">
        <v>6</v>
      </c>
      <c r="B10" s="117">
        <v>3605104</v>
      </c>
      <c r="C10" s="113" t="s">
        <v>533</v>
      </c>
      <c r="D10" s="113" t="s">
        <v>526</v>
      </c>
      <c r="E10" s="113" t="s">
        <v>177</v>
      </c>
      <c r="F10" s="113" t="s">
        <v>169</v>
      </c>
      <c r="G10" s="113">
        <v>2009</v>
      </c>
      <c r="H10" s="27" t="s">
        <v>523</v>
      </c>
      <c r="I10" s="13"/>
      <c r="J10" s="71"/>
      <c r="K10" s="71"/>
      <c r="L10" s="166">
        <v>18.7</v>
      </c>
      <c r="M10" s="71"/>
      <c r="N10" s="165">
        <v>30</v>
      </c>
      <c r="O10" s="18"/>
      <c r="P10" s="6"/>
    </row>
    <row r="11" spans="1:16" x14ac:dyDescent="0.2">
      <c r="A11" s="44">
        <v>7</v>
      </c>
      <c r="B11" s="117">
        <v>3605064</v>
      </c>
      <c r="C11" s="113" t="s">
        <v>478</v>
      </c>
      <c r="D11" s="113" t="s">
        <v>479</v>
      </c>
      <c r="E11" s="113" t="s">
        <v>177</v>
      </c>
      <c r="F11" s="113" t="s">
        <v>169</v>
      </c>
      <c r="G11" s="113">
        <v>2010</v>
      </c>
      <c r="H11" s="27" t="s">
        <v>523</v>
      </c>
      <c r="I11" s="13"/>
      <c r="J11" s="71"/>
      <c r="K11" s="71"/>
      <c r="L11" s="166">
        <v>18.170000000000002</v>
      </c>
      <c r="M11" s="71"/>
      <c r="N11" s="165">
        <v>28</v>
      </c>
      <c r="O11" s="18"/>
      <c r="P11" s="6"/>
    </row>
    <row r="12" spans="1:16" x14ac:dyDescent="0.2">
      <c r="A12" s="44">
        <v>8</v>
      </c>
      <c r="B12" s="117">
        <v>3604781</v>
      </c>
      <c r="C12" s="113" t="s">
        <v>545</v>
      </c>
      <c r="D12" s="113" t="s">
        <v>546</v>
      </c>
      <c r="E12" s="113" t="s">
        <v>341</v>
      </c>
      <c r="F12" s="113" t="s">
        <v>169</v>
      </c>
      <c r="G12" s="113">
        <v>2010</v>
      </c>
      <c r="H12" s="27" t="s">
        <v>523</v>
      </c>
      <c r="I12" s="13"/>
      <c r="J12" s="71"/>
      <c r="K12" s="71"/>
      <c r="L12" s="166">
        <v>18.11</v>
      </c>
      <c r="M12" s="71"/>
      <c r="N12" s="165">
        <v>26</v>
      </c>
      <c r="O12" s="18"/>
      <c r="P12" s="6"/>
    </row>
    <row r="13" spans="1:16" x14ac:dyDescent="0.2">
      <c r="A13" s="44">
        <v>9</v>
      </c>
      <c r="B13" s="117">
        <v>3604401</v>
      </c>
      <c r="C13" s="113" t="s">
        <v>536</v>
      </c>
      <c r="D13" s="113" t="s">
        <v>537</v>
      </c>
      <c r="E13" s="113" t="s">
        <v>206</v>
      </c>
      <c r="F13" s="113" t="s">
        <v>169</v>
      </c>
      <c r="G13" s="113">
        <v>2009</v>
      </c>
      <c r="H13" s="27" t="s">
        <v>523</v>
      </c>
      <c r="I13" s="13"/>
      <c r="J13" s="71"/>
      <c r="K13" s="71"/>
      <c r="L13" s="166">
        <v>18.100000000000001</v>
      </c>
      <c r="M13" s="71"/>
      <c r="N13" s="165">
        <v>24</v>
      </c>
      <c r="O13" s="18"/>
      <c r="P13" s="6"/>
    </row>
    <row r="14" spans="1:16" x14ac:dyDescent="0.2">
      <c r="A14" s="44">
        <v>10</v>
      </c>
      <c r="B14" s="117">
        <v>3605053</v>
      </c>
      <c r="C14" s="113" t="s">
        <v>530</v>
      </c>
      <c r="D14" s="113" t="s">
        <v>531</v>
      </c>
      <c r="E14" s="113" t="s">
        <v>177</v>
      </c>
      <c r="F14" s="113" t="s">
        <v>169</v>
      </c>
      <c r="G14" s="113">
        <v>2010</v>
      </c>
      <c r="H14" s="27" t="s">
        <v>523</v>
      </c>
      <c r="I14" s="13"/>
      <c r="J14" s="71"/>
      <c r="K14" s="71"/>
      <c r="L14" s="166">
        <v>17.97</v>
      </c>
      <c r="M14" s="71"/>
      <c r="N14" s="165">
        <v>22</v>
      </c>
      <c r="O14" s="18"/>
      <c r="P14" s="6"/>
    </row>
    <row r="15" spans="1:16" x14ac:dyDescent="0.2">
      <c r="A15" s="44">
        <v>11</v>
      </c>
      <c r="B15" s="117">
        <v>3612187</v>
      </c>
      <c r="C15" s="113" t="s">
        <v>544</v>
      </c>
      <c r="D15" s="113" t="s">
        <v>539</v>
      </c>
      <c r="E15" s="113" t="s">
        <v>219</v>
      </c>
      <c r="F15" s="113" t="s">
        <v>169</v>
      </c>
      <c r="G15" s="113">
        <v>2009</v>
      </c>
      <c r="H15" s="27" t="s">
        <v>523</v>
      </c>
      <c r="I15" s="13"/>
      <c r="J15" s="71"/>
      <c r="K15" s="71"/>
      <c r="L15" s="166">
        <v>17.059999999999999</v>
      </c>
      <c r="M15" s="71"/>
      <c r="N15" s="165">
        <v>20</v>
      </c>
      <c r="O15" s="18"/>
      <c r="P15" s="6"/>
    </row>
    <row r="16" spans="1:16" x14ac:dyDescent="0.2">
      <c r="A16" s="44">
        <v>12</v>
      </c>
      <c r="B16" s="148">
        <v>3201329</v>
      </c>
      <c r="C16" s="141" t="s">
        <v>503</v>
      </c>
      <c r="D16" s="141" t="s">
        <v>427</v>
      </c>
      <c r="E16" s="141" t="s">
        <v>198</v>
      </c>
      <c r="F16" s="141" t="s">
        <v>173</v>
      </c>
      <c r="G16" s="141">
        <v>2010</v>
      </c>
      <c r="H16" s="144" t="s">
        <v>523</v>
      </c>
      <c r="I16" s="13"/>
      <c r="J16" s="71"/>
      <c r="K16" s="71"/>
      <c r="L16" s="166">
        <v>15.86</v>
      </c>
      <c r="M16" s="71"/>
      <c r="N16" s="165">
        <v>19</v>
      </c>
      <c r="O16" s="18"/>
      <c r="P16" s="6"/>
    </row>
    <row r="17" spans="1:16" x14ac:dyDescent="0.2">
      <c r="A17" s="44">
        <v>13</v>
      </c>
      <c r="B17" s="117">
        <v>3608128</v>
      </c>
      <c r="C17" s="113" t="s">
        <v>492</v>
      </c>
      <c r="D17" s="113" t="s">
        <v>493</v>
      </c>
      <c r="E17" s="113" t="s">
        <v>177</v>
      </c>
      <c r="F17" s="113" t="s">
        <v>169</v>
      </c>
      <c r="G17" s="113">
        <v>2010</v>
      </c>
      <c r="H17" s="27" t="s">
        <v>523</v>
      </c>
      <c r="I17" s="13"/>
      <c r="J17" s="71"/>
      <c r="K17" s="71"/>
      <c r="L17" s="166">
        <v>15.08</v>
      </c>
      <c r="M17" s="71"/>
      <c r="N17" s="165">
        <v>18</v>
      </c>
      <c r="O17" s="18"/>
      <c r="P17" s="6"/>
    </row>
    <row r="18" spans="1:16" x14ac:dyDescent="0.2">
      <c r="A18" s="44">
        <v>14</v>
      </c>
      <c r="B18" s="117">
        <v>3603668</v>
      </c>
      <c r="C18" s="113" t="s">
        <v>542</v>
      </c>
      <c r="D18" s="113" t="s">
        <v>543</v>
      </c>
      <c r="E18" s="113" t="s">
        <v>182</v>
      </c>
      <c r="F18" s="113" t="s">
        <v>169</v>
      </c>
      <c r="G18" s="113">
        <v>2009</v>
      </c>
      <c r="H18" s="27" t="s">
        <v>523</v>
      </c>
      <c r="I18" s="13"/>
      <c r="J18" s="71"/>
      <c r="K18" s="71"/>
      <c r="L18" s="166">
        <v>14.39</v>
      </c>
      <c r="M18" s="71"/>
      <c r="N18" s="165">
        <v>17</v>
      </c>
      <c r="O18" s="18"/>
      <c r="P18" s="6"/>
    </row>
    <row r="19" spans="1:16" x14ac:dyDescent="0.2">
      <c r="A19" s="44">
        <v>15</v>
      </c>
      <c r="B19" s="117">
        <v>3604022</v>
      </c>
      <c r="C19" s="113" t="s">
        <v>482</v>
      </c>
      <c r="D19" s="113" t="s">
        <v>427</v>
      </c>
      <c r="E19" s="113" t="s">
        <v>182</v>
      </c>
      <c r="F19" s="113" t="s">
        <v>169</v>
      </c>
      <c r="G19" s="113">
        <v>2010</v>
      </c>
      <c r="H19" s="27" t="s">
        <v>523</v>
      </c>
      <c r="I19" s="13"/>
      <c r="J19" s="71"/>
      <c r="K19" s="71"/>
      <c r="L19" s="166">
        <v>14.01</v>
      </c>
      <c r="M19" s="71"/>
      <c r="N19" s="165">
        <v>16</v>
      </c>
      <c r="O19" s="18"/>
      <c r="P19" s="6"/>
    </row>
    <row r="20" spans="1:16" x14ac:dyDescent="0.2">
      <c r="A20" s="44">
        <v>16</v>
      </c>
      <c r="B20" s="117">
        <v>3605368</v>
      </c>
      <c r="C20" s="113" t="s">
        <v>525</v>
      </c>
      <c r="D20" s="113" t="s">
        <v>526</v>
      </c>
      <c r="E20" s="113" t="s">
        <v>168</v>
      </c>
      <c r="F20" s="113" t="s">
        <v>169</v>
      </c>
      <c r="G20" s="113">
        <v>2009</v>
      </c>
      <c r="H20" s="27" t="s">
        <v>523</v>
      </c>
      <c r="I20" s="13"/>
      <c r="J20" s="71"/>
      <c r="K20" s="71"/>
      <c r="L20" s="166">
        <v>13.76</v>
      </c>
      <c r="M20" s="71"/>
      <c r="N20" s="165">
        <v>15</v>
      </c>
      <c r="O20" s="18"/>
      <c r="P20" s="6"/>
    </row>
    <row r="21" spans="1:16" x14ac:dyDescent="0.2">
      <c r="A21" s="44">
        <v>17</v>
      </c>
      <c r="B21" s="117">
        <v>3604651</v>
      </c>
      <c r="C21" s="113" t="s">
        <v>527</v>
      </c>
      <c r="D21" s="113" t="s">
        <v>422</v>
      </c>
      <c r="E21" s="113" t="s">
        <v>168</v>
      </c>
      <c r="F21" s="113" t="s">
        <v>169</v>
      </c>
      <c r="G21" s="113">
        <v>2009</v>
      </c>
      <c r="H21" s="27" t="s">
        <v>523</v>
      </c>
      <c r="I21" s="13"/>
      <c r="J21" s="71"/>
      <c r="K21" s="71"/>
      <c r="L21" s="166">
        <v>13.43</v>
      </c>
      <c r="M21" s="71"/>
      <c r="N21" s="165">
        <v>14</v>
      </c>
      <c r="O21" s="18"/>
      <c r="P21" s="6"/>
    </row>
    <row r="22" spans="1:16" x14ac:dyDescent="0.2">
      <c r="A22" s="44">
        <v>18</v>
      </c>
      <c r="B22" s="117">
        <v>3605232</v>
      </c>
      <c r="C22" s="113" t="s">
        <v>529</v>
      </c>
      <c r="D22" s="113" t="s">
        <v>226</v>
      </c>
      <c r="E22" s="113" t="s">
        <v>219</v>
      </c>
      <c r="F22" s="113" t="s">
        <v>169</v>
      </c>
      <c r="G22" s="113">
        <v>2010</v>
      </c>
      <c r="H22" s="27" t="s">
        <v>523</v>
      </c>
      <c r="I22" s="13"/>
      <c r="J22" s="71"/>
      <c r="K22" s="71"/>
      <c r="L22" s="166">
        <v>13.21</v>
      </c>
      <c r="M22" s="71"/>
      <c r="N22" s="165">
        <v>13</v>
      </c>
      <c r="O22" s="18"/>
      <c r="P22" s="6"/>
    </row>
    <row r="23" spans="1:16" x14ac:dyDescent="0.2">
      <c r="A23" s="44">
        <v>19</v>
      </c>
      <c r="B23" s="117">
        <v>3605043</v>
      </c>
      <c r="C23" s="113" t="s">
        <v>436</v>
      </c>
      <c r="D23" s="113" t="s">
        <v>433</v>
      </c>
      <c r="E23" s="113" t="s">
        <v>177</v>
      </c>
      <c r="F23" s="113" t="s">
        <v>169</v>
      </c>
      <c r="G23" s="113">
        <v>2009</v>
      </c>
      <c r="H23" s="27" t="s">
        <v>523</v>
      </c>
      <c r="I23" s="13"/>
      <c r="J23" s="71"/>
      <c r="K23" s="71"/>
      <c r="L23" s="166">
        <v>13.04</v>
      </c>
      <c r="M23" s="71"/>
      <c r="N23" s="165">
        <v>12</v>
      </c>
      <c r="O23" s="18"/>
      <c r="P23" s="6"/>
    </row>
    <row r="24" spans="1:16" x14ac:dyDescent="0.2">
      <c r="A24" s="44">
        <v>20</v>
      </c>
      <c r="B24" s="117">
        <v>3603592</v>
      </c>
      <c r="C24" s="113" t="s">
        <v>547</v>
      </c>
      <c r="D24" s="113" t="s">
        <v>548</v>
      </c>
      <c r="E24" s="113" t="s">
        <v>182</v>
      </c>
      <c r="F24" s="113" t="s">
        <v>169</v>
      </c>
      <c r="G24" s="113">
        <v>2009</v>
      </c>
      <c r="H24" s="27" t="s">
        <v>523</v>
      </c>
      <c r="I24" s="13"/>
      <c r="J24" s="71"/>
      <c r="K24" s="71"/>
      <c r="L24" s="166">
        <v>12.83</v>
      </c>
      <c r="M24" s="71"/>
      <c r="N24" s="165">
        <v>11</v>
      </c>
      <c r="O24" s="18"/>
      <c r="P24" s="6"/>
    </row>
    <row r="25" spans="1:16" x14ac:dyDescent="0.2">
      <c r="A25" s="44">
        <v>21</v>
      </c>
      <c r="B25" s="117">
        <v>3604036</v>
      </c>
      <c r="C25" s="113" t="s">
        <v>500</v>
      </c>
      <c r="D25" s="113" t="s">
        <v>215</v>
      </c>
      <c r="E25" s="113" t="s">
        <v>182</v>
      </c>
      <c r="F25" s="113" t="s">
        <v>169</v>
      </c>
      <c r="G25" s="113">
        <v>2010</v>
      </c>
      <c r="H25" s="27" t="s">
        <v>523</v>
      </c>
      <c r="I25" s="13"/>
      <c r="J25" s="71"/>
      <c r="K25" s="71"/>
      <c r="L25" s="166">
        <v>12.21</v>
      </c>
      <c r="M25" s="71"/>
      <c r="N25" s="165">
        <v>10</v>
      </c>
      <c r="O25" s="18"/>
      <c r="P25" s="6"/>
    </row>
    <row r="26" spans="1:16" x14ac:dyDescent="0.2">
      <c r="A26" s="44">
        <v>22</v>
      </c>
      <c r="B26" s="117">
        <v>3605239</v>
      </c>
      <c r="C26" s="113" t="s">
        <v>532</v>
      </c>
      <c r="D26" s="113" t="s">
        <v>403</v>
      </c>
      <c r="E26" s="113" t="s">
        <v>219</v>
      </c>
      <c r="F26" s="113" t="s">
        <v>169</v>
      </c>
      <c r="G26" s="113">
        <v>2010</v>
      </c>
      <c r="H26" s="27" t="s">
        <v>523</v>
      </c>
      <c r="I26" s="13"/>
      <c r="J26" s="71"/>
      <c r="K26" s="71"/>
      <c r="L26" s="166">
        <v>12.16</v>
      </c>
      <c r="M26" s="71"/>
      <c r="N26" s="165">
        <v>9</v>
      </c>
      <c r="O26" s="18"/>
      <c r="P26" s="6"/>
    </row>
    <row r="27" spans="1:16" x14ac:dyDescent="0.2">
      <c r="A27" s="44">
        <v>23</v>
      </c>
      <c r="B27" s="117">
        <v>3201985</v>
      </c>
      <c r="C27" s="113" t="s">
        <v>193</v>
      </c>
      <c r="D27" s="113" t="s">
        <v>528</v>
      </c>
      <c r="E27" s="113" t="s">
        <v>195</v>
      </c>
      <c r="F27" s="113" t="s">
        <v>173</v>
      </c>
      <c r="G27" s="113">
        <v>2010</v>
      </c>
      <c r="H27" s="27" t="s">
        <v>523</v>
      </c>
      <c r="I27" s="13"/>
      <c r="J27" s="71"/>
      <c r="K27" s="71"/>
      <c r="L27" s="166">
        <v>11.65</v>
      </c>
      <c r="M27" s="71"/>
      <c r="N27" s="165">
        <v>8</v>
      </c>
      <c r="O27" s="18"/>
      <c r="P27" s="6"/>
    </row>
    <row r="28" spans="1:16" x14ac:dyDescent="0.2">
      <c r="A28" s="44">
        <v>24</v>
      </c>
      <c r="B28" s="117">
        <v>3605362</v>
      </c>
      <c r="C28" s="113" t="s">
        <v>524</v>
      </c>
      <c r="D28" s="113" t="s">
        <v>403</v>
      </c>
      <c r="E28" s="113" t="s">
        <v>168</v>
      </c>
      <c r="F28" s="113" t="s">
        <v>169</v>
      </c>
      <c r="G28" s="113">
        <v>2009</v>
      </c>
      <c r="H28" s="27" t="s">
        <v>523</v>
      </c>
      <c r="I28" s="13"/>
      <c r="J28" s="71"/>
      <c r="K28" s="71"/>
      <c r="L28" s="166">
        <v>11.46</v>
      </c>
      <c r="M28" s="71"/>
      <c r="N28" s="165">
        <v>7</v>
      </c>
      <c r="O28" s="18"/>
      <c r="P28" s="6"/>
    </row>
    <row r="29" spans="1:16" x14ac:dyDescent="0.2">
      <c r="A29" s="44">
        <v>25</v>
      </c>
      <c r="B29" s="117">
        <v>3604886</v>
      </c>
      <c r="C29" s="113" t="s">
        <v>476</v>
      </c>
      <c r="D29" s="113" t="s">
        <v>470</v>
      </c>
      <c r="E29" s="113" t="s">
        <v>216</v>
      </c>
      <c r="F29" s="113" t="s">
        <v>169</v>
      </c>
      <c r="G29" s="113">
        <v>2009</v>
      </c>
      <c r="H29" s="27" t="s">
        <v>523</v>
      </c>
      <c r="I29" s="13"/>
      <c r="J29" s="71"/>
      <c r="K29" s="71"/>
      <c r="L29" s="166">
        <v>10.79</v>
      </c>
      <c r="M29" s="71"/>
      <c r="N29" s="165">
        <v>6</v>
      </c>
      <c r="O29" s="18"/>
      <c r="P29" s="6"/>
    </row>
    <row r="30" spans="1:16" x14ac:dyDescent="0.2">
      <c r="A30" s="44">
        <v>26</v>
      </c>
      <c r="B30" s="117">
        <v>3605528</v>
      </c>
      <c r="C30" s="113" t="s">
        <v>483</v>
      </c>
      <c r="D30" s="113" t="s">
        <v>484</v>
      </c>
      <c r="E30" s="113" t="s">
        <v>177</v>
      </c>
      <c r="F30" s="113" t="s">
        <v>169</v>
      </c>
      <c r="G30" s="113">
        <v>2010</v>
      </c>
      <c r="H30" s="27" t="s">
        <v>523</v>
      </c>
      <c r="I30" s="13"/>
      <c r="J30" s="71"/>
      <c r="K30" s="71"/>
      <c r="L30" s="166">
        <v>10.44</v>
      </c>
      <c r="M30" s="71"/>
      <c r="N30" s="165">
        <v>5</v>
      </c>
      <c r="O30" s="18"/>
      <c r="P30" s="6"/>
    </row>
    <row r="31" spans="1:16" x14ac:dyDescent="0.2">
      <c r="A31" s="44">
        <v>27</v>
      </c>
      <c r="B31" s="117">
        <v>3605526</v>
      </c>
      <c r="C31" s="113" t="s">
        <v>474</v>
      </c>
      <c r="D31" s="113" t="s">
        <v>475</v>
      </c>
      <c r="E31" s="113" t="s">
        <v>177</v>
      </c>
      <c r="F31" s="113" t="s">
        <v>169</v>
      </c>
      <c r="G31" s="113">
        <v>2009</v>
      </c>
      <c r="H31" s="27" t="s">
        <v>523</v>
      </c>
      <c r="I31" s="13"/>
      <c r="J31" s="71"/>
      <c r="K31" s="71"/>
      <c r="L31" s="166">
        <v>9.48</v>
      </c>
      <c r="M31" s="71"/>
      <c r="N31" s="165">
        <v>5</v>
      </c>
      <c r="O31" s="18"/>
      <c r="P31" s="6"/>
    </row>
    <row r="32" spans="1:16" x14ac:dyDescent="0.2">
      <c r="A32" s="44">
        <v>28</v>
      </c>
      <c r="B32" s="117">
        <v>3611676</v>
      </c>
      <c r="C32" s="113" t="s">
        <v>534</v>
      </c>
      <c r="D32" s="113" t="s">
        <v>535</v>
      </c>
      <c r="E32" s="113" t="s">
        <v>219</v>
      </c>
      <c r="F32" s="113" t="s">
        <v>169</v>
      </c>
      <c r="G32" s="113">
        <v>2010</v>
      </c>
      <c r="H32" s="27" t="s">
        <v>523</v>
      </c>
      <c r="I32" s="13"/>
      <c r="J32" s="71"/>
      <c r="K32" s="71"/>
      <c r="L32" s="166">
        <v>8.52</v>
      </c>
      <c r="M32" s="71"/>
      <c r="N32" s="165">
        <v>5</v>
      </c>
      <c r="O32" s="18"/>
      <c r="P32" s="6"/>
    </row>
    <row r="33" spans="1:16" x14ac:dyDescent="0.2">
      <c r="A33" s="44">
        <v>29</v>
      </c>
      <c r="B33" s="148">
        <v>3201352</v>
      </c>
      <c r="C33" s="141" t="s">
        <v>507</v>
      </c>
      <c r="D33" s="141" t="s">
        <v>441</v>
      </c>
      <c r="E33" s="141" t="s">
        <v>198</v>
      </c>
      <c r="F33" s="141" t="s">
        <v>173</v>
      </c>
      <c r="G33" s="141">
        <v>2010</v>
      </c>
      <c r="H33" s="144" t="s">
        <v>523</v>
      </c>
      <c r="I33" s="13"/>
      <c r="J33" s="71"/>
      <c r="K33" s="71"/>
      <c r="L33" s="166">
        <v>7.19</v>
      </c>
      <c r="M33" s="71"/>
      <c r="N33" s="165">
        <v>5</v>
      </c>
      <c r="O33" s="18"/>
      <c r="P33" s="6"/>
    </row>
    <row r="34" spans="1:16" ht="15" customHeight="1" x14ac:dyDescent="0.2">
      <c r="A34" s="44">
        <v>30</v>
      </c>
      <c r="B34" s="117">
        <v>3606578</v>
      </c>
      <c r="C34" s="113" t="s">
        <v>262</v>
      </c>
      <c r="D34" s="113" t="s">
        <v>539</v>
      </c>
      <c r="E34" s="113" t="s">
        <v>168</v>
      </c>
      <c r="F34" s="113" t="s">
        <v>169</v>
      </c>
      <c r="G34" s="113">
        <v>2010</v>
      </c>
      <c r="H34" s="27" t="s">
        <v>523</v>
      </c>
      <c r="I34" s="13"/>
      <c r="J34" s="71"/>
      <c r="K34" s="71"/>
      <c r="L34" s="166">
        <v>6.53</v>
      </c>
      <c r="M34" s="71"/>
      <c r="N34" s="27">
        <v>5</v>
      </c>
      <c r="O34" s="18"/>
      <c r="P34" s="6"/>
    </row>
    <row r="35" spans="1:16" ht="15" customHeight="1" x14ac:dyDescent="0.2">
      <c r="A35" s="44" t="s">
        <v>818</v>
      </c>
      <c r="B35" s="117">
        <v>3603444</v>
      </c>
      <c r="C35" s="113" t="s">
        <v>487</v>
      </c>
      <c r="D35" s="113" t="s">
        <v>473</v>
      </c>
      <c r="E35" s="113" t="s">
        <v>168</v>
      </c>
      <c r="F35" s="113" t="s">
        <v>169</v>
      </c>
      <c r="G35" s="113">
        <v>2010</v>
      </c>
      <c r="H35" s="27" t="s">
        <v>523</v>
      </c>
      <c r="I35" s="13"/>
      <c r="J35" s="71"/>
      <c r="K35" s="71"/>
      <c r="L35" s="166" t="s">
        <v>820</v>
      </c>
      <c r="M35" s="71"/>
      <c r="N35" s="27" t="s">
        <v>820</v>
      </c>
      <c r="O35" s="18"/>
      <c r="P35" s="6"/>
    </row>
    <row r="36" spans="1:16" ht="15" customHeight="1" x14ac:dyDescent="0.2">
      <c r="A36" s="44" t="s">
        <v>818</v>
      </c>
      <c r="B36" s="117">
        <v>3603421</v>
      </c>
      <c r="C36" s="113" t="s">
        <v>494</v>
      </c>
      <c r="D36" s="113" t="s">
        <v>495</v>
      </c>
      <c r="E36" s="113" t="s">
        <v>168</v>
      </c>
      <c r="F36" s="113" t="s">
        <v>169</v>
      </c>
      <c r="G36" s="113">
        <v>2010</v>
      </c>
      <c r="H36" s="27" t="s">
        <v>523</v>
      </c>
      <c r="I36" s="13"/>
      <c r="J36" s="71"/>
      <c r="K36" s="71"/>
      <c r="L36" s="166" t="s">
        <v>820</v>
      </c>
      <c r="M36" s="71"/>
      <c r="N36" s="27" t="s">
        <v>820</v>
      </c>
      <c r="O36" s="18"/>
      <c r="P36" s="6"/>
    </row>
    <row r="37" spans="1:16" ht="18.75" x14ac:dyDescent="0.3">
      <c r="A37" s="212" t="s">
        <v>0</v>
      </c>
      <c r="B37" s="212"/>
      <c r="C37" s="212"/>
      <c r="D37" s="212"/>
      <c r="E37" s="43" t="s">
        <v>801</v>
      </c>
      <c r="F37" s="51"/>
      <c r="G37" s="51"/>
      <c r="H37" s="31"/>
      <c r="I37" s="51"/>
      <c r="J37" s="51"/>
      <c r="K37" s="51"/>
      <c r="L37" s="31"/>
      <c r="M37" s="31"/>
      <c r="N37" s="31"/>
    </row>
    <row r="38" spans="1:16" ht="18.75" x14ac:dyDescent="0.3">
      <c r="A38" s="212" t="s">
        <v>1</v>
      </c>
      <c r="B38" s="212"/>
      <c r="C38" s="212"/>
      <c r="D38" s="212"/>
      <c r="E38" s="43" t="s">
        <v>653</v>
      </c>
      <c r="F38" s="51"/>
      <c r="G38" s="51"/>
      <c r="H38" s="31"/>
      <c r="I38" s="51"/>
      <c r="J38" s="51"/>
      <c r="K38" s="51"/>
      <c r="L38" s="31"/>
      <c r="M38" s="31"/>
      <c r="N38" s="31"/>
    </row>
    <row r="39" spans="1:16" x14ac:dyDescent="0.2">
      <c r="A39" s="52"/>
      <c r="B39" s="116"/>
      <c r="C39" s="53"/>
      <c r="D39" s="53"/>
      <c r="E39" s="53"/>
      <c r="F39" s="53"/>
      <c r="G39" s="53"/>
      <c r="H39" s="53"/>
      <c r="I39" s="52"/>
      <c r="J39" s="52"/>
      <c r="K39" s="52"/>
      <c r="L39" s="52"/>
      <c r="M39" s="52"/>
      <c r="N39" s="53"/>
    </row>
    <row r="40" spans="1:16" x14ac:dyDescent="0.2">
      <c r="A40" s="101" t="s">
        <v>75</v>
      </c>
      <c r="B40" s="115" t="s">
        <v>165</v>
      </c>
      <c r="C40" s="98" t="s">
        <v>3</v>
      </c>
      <c r="D40" s="98" t="s">
        <v>2</v>
      </c>
      <c r="E40" s="98" t="s">
        <v>4</v>
      </c>
      <c r="F40" s="103" t="s">
        <v>111</v>
      </c>
      <c r="G40" s="98" t="s">
        <v>9</v>
      </c>
      <c r="H40" s="98" t="s">
        <v>78</v>
      </c>
      <c r="I40" s="101"/>
      <c r="J40" s="101" t="s">
        <v>10</v>
      </c>
      <c r="K40" s="101" t="s">
        <v>11</v>
      </c>
      <c r="L40" s="101" t="s">
        <v>12</v>
      </c>
      <c r="M40" s="101"/>
      <c r="N40" s="98" t="s">
        <v>164</v>
      </c>
      <c r="O40" s="18"/>
      <c r="P40" s="6"/>
    </row>
    <row r="41" spans="1:16" ht="15" customHeight="1" x14ac:dyDescent="0.2">
      <c r="A41" s="44">
        <v>6</v>
      </c>
      <c r="B41" s="117">
        <v>3110765</v>
      </c>
      <c r="C41" s="113" t="s">
        <v>662</v>
      </c>
      <c r="D41" s="113" t="s">
        <v>663</v>
      </c>
      <c r="E41" s="113" t="s">
        <v>305</v>
      </c>
      <c r="F41" s="113" t="s">
        <v>210</v>
      </c>
      <c r="G41" s="113">
        <v>2007</v>
      </c>
      <c r="H41" s="27" t="s">
        <v>653</v>
      </c>
      <c r="I41" s="13"/>
      <c r="J41" s="71"/>
      <c r="K41" s="71"/>
      <c r="L41" s="169">
        <v>40.25</v>
      </c>
      <c r="M41" s="71"/>
      <c r="N41" s="165">
        <v>40</v>
      </c>
      <c r="O41" s="18"/>
      <c r="P41" s="6"/>
    </row>
    <row r="42" spans="1:16" ht="15" customHeight="1" x14ac:dyDescent="0.2">
      <c r="A42" s="44"/>
      <c r="B42" s="117">
        <v>3605055</v>
      </c>
      <c r="C42" s="113" t="s">
        <v>636</v>
      </c>
      <c r="D42" s="113" t="s">
        <v>637</v>
      </c>
      <c r="E42" s="113" t="s">
        <v>177</v>
      </c>
      <c r="F42" s="113" t="s">
        <v>169</v>
      </c>
      <c r="G42" s="113">
        <v>2008</v>
      </c>
      <c r="H42" s="27" t="s">
        <v>653</v>
      </c>
      <c r="I42" s="13"/>
      <c r="J42" s="71"/>
      <c r="K42" s="71"/>
      <c r="L42" s="169">
        <v>39.49</v>
      </c>
      <c r="M42" s="71"/>
      <c r="N42" s="165">
        <v>38</v>
      </c>
      <c r="O42" s="18"/>
      <c r="P42" s="6"/>
    </row>
    <row r="43" spans="1:16" ht="15" customHeight="1" x14ac:dyDescent="0.2">
      <c r="A43" s="44">
        <v>8</v>
      </c>
      <c r="B43" s="117">
        <v>3611270</v>
      </c>
      <c r="C43" s="113" t="s">
        <v>664</v>
      </c>
      <c r="D43" s="113" t="s">
        <v>291</v>
      </c>
      <c r="E43" s="113" t="s">
        <v>219</v>
      </c>
      <c r="F43" s="113" t="s">
        <v>169</v>
      </c>
      <c r="G43" s="113">
        <v>2008</v>
      </c>
      <c r="H43" s="27" t="s">
        <v>653</v>
      </c>
      <c r="I43" s="13"/>
      <c r="J43" s="71"/>
      <c r="K43" s="71"/>
      <c r="L43" s="169">
        <v>29.34</v>
      </c>
      <c r="M43" s="71"/>
      <c r="N43" s="165">
        <v>36</v>
      </c>
      <c r="O43" s="18"/>
      <c r="P43" s="6"/>
    </row>
    <row r="44" spans="1:16" ht="15" customHeight="1" x14ac:dyDescent="0.2">
      <c r="A44" s="44">
        <v>1</v>
      </c>
      <c r="B44" s="117">
        <v>3604015</v>
      </c>
      <c r="C44" s="113" t="s">
        <v>659</v>
      </c>
      <c r="D44" s="113" t="s">
        <v>660</v>
      </c>
      <c r="E44" s="113" t="s">
        <v>182</v>
      </c>
      <c r="F44" s="113" t="s">
        <v>169</v>
      </c>
      <c r="G44" s="113">
        <v>2008</v>
      </c>
      <c r="H44" s="27" t="s">
        <v>653</v>
      </c>
      <c r="I44" s="13"/>
      <c r="J44" s="71"/>
      <c r="K44" s="71"/>
      <c r="L44" s="169">
        <v>26.95</v>
      </c>
      <c r="M44" s="71"/>
      <c r="N44" s="165">
        <v>34</v>
      </c>
      <c r="O44" s="18"/>
      <c r="P44" s="6"/>
    </row>
    <row r="45" spans="1:16" ht="15" customHeight="1" x14ac:dyDescent="0.2">
      <c r="A45" s="44">
        <v>10</v>
      </c>
      <c r="B45" s="117">
        <v>3604389</v>
      </c>
      <c r="C45" s="113" t="s">
        <v>592</v>
      </c>
      <c r="D45" s="113" t="s">
        <v>304</v>
      </c>
      <c r="E45" s="113" t="s">
        <v>206</v>
      </c>
      <c r="F45" s="113" t="s">
        <v>169</v>
      </c>
      <c r="G45" s="113">
        <v>2008</v>
      </c>
      <c r="H45" s="27" t="s">
        <v>653</v>
      </c>
      <c r="I45" s="13"/>
      <c r="J45" s="71"/>
      <c r="K45" s="71"/>
      <c r="L45" s="169">
        <v>23.03</v>
      </c>
      <c r="M45" s="71"/>
      <c r="N45" s="165">
        <v>32</v>
      </c>
      <c r="O45" s="18"/>
      <c r="P45" s="6"/>
    </row>
    <row r="46" spans="1:16" ht="15" customHeight="1" x14ac:dyDescent="0.2">
      <c r="A46" s="44">
        <v>2</v>
      </c>
      <c r="B46" s="117">
        <v>3110762</v>
      </c>
      <c r="C46" s="113" t="s">
        <v>661</v>
      </c>
      <c r="D46" s="113" t="s">
        <v>359</v>
      </c>
      <c r="E46" s="113" t="s">
        <v>305</v>
      </c>
      <c r="F46" s="113" t="s">
        <v>210</v>
      </c>
      <c r="G46" s="113">
        <v>2008</v>
      </c>
      <c r="H46" s="27" t="s">
        <v>653</v>
      </c>
      <c r="I46" s="13"/>
      <c r="J46" s="71"/>
      <c r="K46" s="71"/>
      <c r="L46" s="169">
        <v>21.91</v>
      </c>
      <c r="M46" s="71"/>
      <c r="N46" s="165">
        <v>30</v>
      </c>
      <c r="O46" s="18"/>
      <c r="P46" s="6"/>
    </row>
    <row r="47" spans="1:16" ht="15" customHeight="1" x14ac:dyDescent="0.2">
      <c r="A47" s="44">
        <v>11</v>
      </c>
      <c r="B47" s="117">
        <v>3605256</v>
      </c>
      <c r="C47" s="113" t="s">
        <v>424</v>
      </c>
      <c r="D47" s="113" t="s">
        <v>324</v>
      </c>
      <c r="E47" s="113" t="s">
        <v>219</v>
      </c>
      <c r="F47" s="113" t="s">
        <v>169</v>
      </c>
      <c r="G47" s="113">
        <v>2008</v>
      </c>
      <c r="H47" s="27" t="s">
        <v>653</v>
      </c>
      <c r="I47" s="13"/>
      <c r="J47" s="71"/>
      <c r="K47" s="71"/>
      <c r="L47" s="169">
        <v>18.64</v>
      </c>
      <c r="M47" s="71"/>
      <c r="N47" s="165">
        <v>28</v>
      </c>
      <c r="O47" s="18"/>
      <c r="P47" s="6"/>
    </row>
    <row r="48" spans="1:16" ht="15" customHeight="1" x14ac:dyDescent="0.2">
      <c r="A48" s="44">
        <v>9</v>
      </c>
      <c r="B48" s="148">
        <v>3201988</v>
      </c>
      <c r="C48" s="141" t="s">
        <v>657</v>
      </c>
      <c r="D48" s="141" t="s">
        <v>336</v>
      </c>
      <c r="E48" s="141" t="s">
        <v>195</v>
      </c>
      <c r="F48" s="141" t="s">
        <v>173</v>
      </c>
      <c r="G48" s="141">
        <v>2008</v>
      </c>
      <c r="H48" s="144" t="s">
        <v>653</v>
      </c>
      <c r="I48" s="13"/>
      <c r="J48" s="71"/>
      <c r="K48" s="71"/>
      <c r="L48" s="169">
        <v>18.329999999999998</v>
      </c>
      <c r="M48" s="71"/>
      <c r="N48" s="165">
        <v>26</v>
      </c>
      <c r="O48" s="18"/>
      <c r="P48" s="6"/>
    </row>
    <row r="49" spans="1:16" ht="15" customHeight="1" x14ac:dyDescent="0.2">
      <c r="A49" s="44">
        <v>5</v>
      </c>
      <c r="B49" s="117">
        <v>3610813</v>
      </c>
      <c r="C49" s="113" t="s">
        <v>639</v>
      </c>
      <c r="D49" s="113" t="s">
        <v>366</v>
      </c>
      <c r="E49" s="113" t="s">
        <v>177</v>
      </c>
      <c r="F49" s="113" t="s">
        <v>169</v>
      </c>
      <c r="G49" s="113">
        <v>2007</v>
      </c>
      <c r="H49" s="27" t="s">
        <v>653</v>
      </c>
      <c r="I49" s="13"/>
      <c r="J49" s="71"/>
      <c r="K49" s="71"/>
      <c r="L49" s="169">
        <v>18.27</v>
      </c>
      <c r="M49" s="71"/>
      <c r="N49" s="165">
        <v>24</v>
      </c>
      <c r="O49" s="18"/>
      <c r="P49" s="6"/>
    </row>
    <row r="50" spans="1:16" ht="15" customHeight="1" x14ac:dyDescent="0.2">
      <c r="A50" s="44">
        <v>7</v>
      </c>
      <c r="B50" s="117">
        <v>3611234</v>
      </c>
      <c r="C50" s="113" t="s">
        <v>490</v>
      </c>
      <c r="D50" s="113" t="s">
        <v>366</v>
      </c>
      <c r="E50" s="113" t="s">
        <v>216</v>
      </c>
      <c r="F50" s="113" t="s">
        <v>169</v>
      </c>
      <c r="G50" s="113">
        <v>2008</v>
      </c>
      <c r="H50" s="27" t="s">
        <v>653</v>
      </c>
      <c r="I50" s="13"/>
      <c r="J50" s="71"/>
      <c r="K50" s="71"/>
      <c r="L50" s="169">
        <v>14.05</v>
      </c>
      <c r="M50" s="71"/>
      <c r="N50" s="165">
        <v>22</v>
      </c>
      <c r="O50" s="18"/>
      <c r="P50" s="6"/>
    </row>
    <row r="51" spans="1:16" ht="15" customHeight="1" x14ac:dyDescent="0.2">
      <c r="A51" s="44" t="s">
        <v>821</v>
      </c>
      <c r="B51" s="117">
        <v>3605058</v>
      </c>
      <c r="C51" s="113" t="s">
        <v>306</v>
      </c>
      <c r="D51" s="113" t="s">
        <v>638</v>
      </c>
      <c r="E51" s="113" t="s">
        <v>177</v>
      </c>
      <c r="F51" s="113" t="s">
        <v>169</v>
      </c>
      <c r="G51" s="113">
        <v>2007</v>
      </c>
      <c r="H51" s="27" t="s">
        <v>653</v>
      </c>
      <c r="I51" s="13"/>
      <c r="J51" s="71"/>
      <c r="K51" s="71"/>
      <c r="L51" s="169" t="s">
        <v>820</v>
      </c>
      <c r="M51" s="71"/>
      <c r="N51" s="27"/>
      <c r="O51" s="18"/>
      <c r="P51" s="6"/>
    </row>
    <row r="52" spans="1:16" ht="18.75" x14ac:dyDescent="0.3">
      <c r="A52" s="212" t="s">
        <v>0</v>
      </c>
      <c r="B52" s="212"/>
      <c r="C52" s="212"/>
      <c r="D52" s="212"/>
      <c r="E52" s="43" t="s">
        <v>800</v>
      </c>
      <c r="F52" s="170"/>
      <c r="G52" s="170"/>
      <c r="I52" s="170"/>
      <c r="J52" s="170"/>
      <c r="K52" s="170"/>
    </row>
    <row r="53" spans="1:16" ht="18.75" x14ac:dyDescent="0.3">
      <c r="A53" s="212" t="s">
        <v>1</v>
      </c>
      <c r="B53" s="212"/>
      <c r="C53" s="212"/>
      <c r="D53" s="212"/>
      <c r="E53" s="43" t="s">
        <v>630</v>
      </c>
      <c r="F53" s="170"/>
      <c r="G53" s="170"/>
      <c r="I53" s="170"/>
      <c r="J53" s="170"/>
      <c r="K53" s="170"/>
    </row>
    <row r="54" spans="1:16" x14ac:dyDescent="0.2">
      <c r="A54" s="171"/>
      <c r="B54" s="172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16" x14ac:dyDescent="0.2">
      <c r="A55" s="101" t="s">
        <v>75</v>
      </c>
      <c r="B55" s="115" t="s">
        <v>165</v>
      </c>
      <c r="C55" s="101" t="s">
        <v>3</v>
      </c>
      <c r="D55" s="101" t="s">
        <v>2</v>
      </c>
      <c r="E55" s="101" t="s">
        <v>4</v>
      </c>
      <c r="F55" s="168" t="s">
        <v>111</v>
      </c>
      <c r="G55" s="101" t="s">
        <v>9</v>
      </c>
      <c r="H55" s="101" t="s">
        <v>78</v>
      </c>
      <c r="I55" s="101"/>
      <c r="J55" s="101" t="s">
        <v>10</v>
      </c>
      <c r="K55" s="101" t="s">
        <v>11</v>
      </c>
      <c r="L55" s="101" t="s">
        <v>12</v>
      </c>
      <c r="M55" s="101"/>
      <c r="N55" s="101" t="s">
        <v>164</v>
      </c>
      <c r="O55" s="18"/>
      <c r="P55" s="6"/>
    </row>
    <row r="56" spans="1:16" ht="15" customHeight="1" x14ac:dyDescent="0.2">
      <c r="A56" s="44">
        <v>1</v>
      </c>
      <c r="B56" s="117">
        <v>3111299</v>
      </c>
      <c r="C56" s="173" t="s">
        <v>625</v>
      </c>
      <c r="D56" s="173" t="s">
        <v>626</v>
      </c>
      <c r="E56" s="173" t="s">
        <v>627</v>
      </c>
      <c r="F56" s="173" t="s">
        <v>210</v>
      </c>
      <c r="G56" s="173">
        <v>1965</v>
      </c>
      <c r="H56" s="13" t="s">
        <v>630</v>
      </c>
      <c r="I56" s="13"/>
      <c r="J56" s="13">
        <v>14.41</v>
      </c>
      <c r="K56" s="13"/>
      <c r="L56" s="13"/>
      <c r="M56" s="13"/>
      <c r="N56" s="13">
        <v>20</v>
      </c>
      <c r="O56" s="18"/>
      <c r="P56" s="6"/>
    </row>
    <row r="57" spans="1:16" ht="15" customHeight="1" x14ac:dyDescent="0.2">
      <c r="A57" s="44">
        <v>2</v>
      </c>
      <c r="B57" s="117">
        <v>3604504</v>
      </c>
      <c r="C57" s="173" t="s">
        <v>631</v>
      </c>
      <c r="D57" s="173" t="s">
        <v>399</v>
      </c>
      <c r="E57" s="173" t="s">
        <v>168</v>
      </c>
      <c r="F57" s="173" t="s">
        <v>169</v>
      </c>
      <c r="G57" s="173">
        <v>1964</v>
      </c>
      <c r="H57" s="13" t="s">
        <v>630</v>
      </c>
      <c r="I57" s="13"/>
      <c r="J57" s="13">
        <v>12.69</v>
      </c>
      <c r="K57" s="13"/>
      <c r="L57" s="13"/>
      <c r="M57" s="13"/>
      <c r="N57" s="13">
        <v>18</v>
      </c>
      <c r="O57" s="18"/>
      <c r="P57" s="6"/>
    </row>
    <row r="58" spans="1:16" ht="15" customHeight="1" x14ac:dyDescent="0.2">
      <c r="A58" s="44">
        <v>3</v>
      </c>
      <c r="B58" s="117">
        <v>3604500</v>
      </c>
      <c r="C58" s="173" t="s">
        <v>634</v>
      </c>
      <c r="D58" s="173" t="s">
        <v>635</v>
      </c>
      <c r="E58" s="173" t="s">
        <v>168</v>
      </c>
      <c r="F58" s="173" t="s">
        <v>169</v>
      </c>
      <c r="G58" s="173">
        <v>1965</v>
      </c>
      <c r="H58" s="13" t="s">
        <v>630</v>
      </c>
      <c r="I58" s="13"/>
      <c r="J58" s="13">
        <v>11.81</v>
      </c>
      <c r="K58" s="13"/>
      <c r="L58" s="13"/>
      <c r="M58" s="13"/>
      <c r="N58" s="13">
        <v>16</v>
      </c>
      <c r="O58" s="18"/>
      <c r="P58" s="6"/>
    </row>
    <row r="59" spans="1:16" ht="15" customHeight="1" x14ac:dyDescent="0.2">
      <c r="A59" s="44">
        <v>4</v>
      </c>
      <c r="B59" s="117">
        <v>3603478</v>
      </c>
      <c r="C59" s="173" t="s">
        <v>623</v>
      </c>
      <c r="D59" s="173" t="s">
        <v>624</v>
      </c>
      <c r="E59" s="173" t="s">
        <v>213</v>
      </c>
      <c r="F59" s="173" t="s">
        <v>169</v>
      </c>
      <c r="G59" s="173">
        <v>1966</v>
      </c>
      <c r="H59" s="13" t="s">
        <v>630</v>
      </c>
      <c r="I59" s="13"/>
      <c r="J59" s="13">
        <v>11.68</v>
      </c>
      <c r="K59" s="13"/>
      <c r="L59" s="13"/>
      <c r="M59" s="13"/>
      <c r="N59" s="13">
        <v>15</v>
      </c>
      <c r="O59" s="18"/>
      <c r="P59" s="6"/>
    </row>
    <row r="61" spans="1:16" ht="18.75" x14ac:dyDescent="0.3">
      <c r="A61" s="212" t="s">
        <v>0</v>
      </c>
      <c r="B61" s="212"/>
      <c r="C61" s="212"/>
      <c r="D61" s="212"/>
      <c r="E61" s="43" t="s">
        <v>803</v>
      </c>
      <c r="F61" s="51"/>
      <c r="G61" s="51"/>
      <c r="H61" s="31"/>
      <c r="I61" s="51"/>
      <c r="J61" s="51"/>
      <c r="K61" s="51"/>
      <c r="L61" s="31"/>
      <c r="M61" s="31"/>
      <c r="N61" s="31"/>
    </row>
    <row r="62" spans="1:16" ht="18.75" x14ac:dyDescent="0.3">
      <c r="A62" s="212" t="s">
        <v>1</v>
      </c>
      <c r="B62" s="212"/>
      <c r="C62" s="212"/>
      <c r="D62" s="212"/>
      <c r="E62" s="43" t="s">
        <v>580</v>
      </c>
      <c r="F62" s="51"/>
      <c r="G62" s="51"/>
      <c r="H62" s="31"/>
      <c r="I62" s="51"/>
      <c r="J62" s="51"/>
      <c r="K62" s="51"/>
      <c r="L62" s="31"/>
      <c r="M62" s="31"/>
      <c r="N62" s="31"/>
    </row>
    <row r="63" spans="1:16" x14ac:dyDescent="0.2">
      <c r="A63" s="52"/>
      <c r="B63" s="116"/>
      <c r="C63" s="53"/>
      <c r="D63" s="53"/>
      <c r="E63" s="53"/>
      <c r="F63" s="53"/>
      <c r="G63" s="53"/>
      <c r="H63" s="53"/>
      <c r="I63" s="52"/>
      <c r="J63" s="52"/>
      <c r="K63" s="52"/>
      <c r="L63" s="52"/>
      <c r="M63" s="52"/>
      <c r="N63" s="53"/>
    </row>
    <row r="64" spans="1:16" x14ac:dyDescent="0.2">
      <c r="A64" s="101" t="s">
        <v>75</v>
      </c>
      <c r="B64" s="115" t="s">
        <v>165</v>
      </c>
      <c r="C64" s="98" t="s">
        <v>3</v>
      </c>
      <c r="D64" s="98" t="s">
        <v>2</v>
      </c>
      <c r="E64" s="98" t="s">
        <v>4</v>
      </c>
      <c r="F64" s="103" t="s">
        <v>111</v>
      </c>
      <c r="G64" s="98" t="s">
        <v>9</v>
      </c>
      <c r="H64" s="98" t="s">
        <v>78</v>
      </c>
      <c r="I64" s="101"/>
      <c r="J64" s="101" t="s">
        <v>10</v>
      </c>
      <c r="K64" s="101" t="s">
        <v>11</v>
      </c>
      <c r="L64" s="101" t="s">
        <v>12</v>
      </c>
      <c r="M64" s="101"/>
      <c r="N64" s="98" t="s">
        <v>164</v>
      </c>
      <c r="O64" s="18"/>
      <c r="P64" s="6"/>
    </row>
    <row r="65" spans="1:16" ht="15" customHeight="1" x14ac:dyDescent="0.2">
      <c r="A65" s="44">
        <v>1</v>
      </c>
      <c r="B65" s="117">
        <v>3604391</v>
      </c>
      <c r="C65" s="113" t="s">
        <v>592</v>
      </c>
      <c r="D65" s="113" t="s">
        <v>593</v>
      </c>
      <c r="E65" s="113" t="s">
        <v>206</v>
      </c>
      <c r="F65" s="113" t="s">
        <v>169</v>
      </c>
      <c r="G65" s="113">
        <v>2006</v>
      </c>
      <c r="H65" s="27" t="s">
        <v>580</v>
      </c>
      <c r="I65" s="13"/>
      <c r="J65" s="71"/>
      <c r="K65" s="71"/>
      <c r="L65" s="71">
        <v>18.75</v>
      </c>
      <c r="M65" s="71"/>
      <c r="N65" s="27">
        <v>40</v>
      </c>
      <c r="O65" s="18"/>
      <c r="P65" s="6"/>
    </row>
    <row r="66" spans="1:16" ht="15" customHeight="1" x14ac:dyDescent="0.2">
      <c r="A66" s="44">
        <v>2</v>
      </c>
      <c r="B66" s="117">
        <v>3605072</v>
      </c>
      <c r="C66" s="113" t="s">
        <v>590</v>
      </c>
      <c r="D66" s="113" t="s">
        <v>591</v>
      </c>
      <c r="E66" s="113" t="s">
        <v>177</v>
      </c>
      <c r="F66" s="113" t="s">
        <v>169</v>
      </c>
      <c r="G66" s="113">
        <v>2006</v>
      </c>
      <c r="H66" s="27" t="s">
        <v>580</v>
      </c>
      <c r="I66" s="13"/>
      <c r="J66" s="71"/>
      <c r="K66" s="71"/>
      <c r="L66" s="71">
        <v>10.61</v>
      </c>
      <c r="M66" s="71"/>
      <c r="N66" s="27">
        <v>38</v>
      </c>
      <c r="O66" s="18"/>
      <c r="P66" s="6"/>
    </row>
    <row r="68" spans="1:16" ht="18.75" x14ac:dyDescent="0.3">
      <c r="A68" s="212" t="s">
        <v>0</v>
      </c>
      <c r="B68" s="212"/>
      <c r="C68" s="212"/>
      <c r="D68" s="212"/>
      <c r="E68" s="43" t="s">
        <v>803</v>
      </c>
      <c r="F68" s="51"/>
      <c r="G68" s="51"/>
      <c r="H68" s="31"/>
      <c r="I68" s="51"/>
      <c r="J68" s="51"/>
      <c r="K68" s="51"/>
      <c r="L68" s="31"/>
      <c r="M68" s="31"/>
      <c r="N68" s="31"/>
    </row>
    <row r="69" spans="1:16" ht="18.75" x14ac:dyDescent="0.3">
      <c r="A69" s="212" t="s">
        <v>1</v>
      </c>
      <c r="B69" s="212"/>
      <c r="C69" s="212"/>
      <c r="D69" s="212"/>
      <c r="E69" s="43" t="s">
        <v>611</v>
      </c>
      <c r="F69" s="51"/>
      <c r="G69" s="51"/>
      <c r="H69" s="31"/>
      <c r="I69" s="51"/>
      <c r="J69" s="51"/>
      <c r="K69" s="51"/>
      <c r="L69" s="31"/>
      <c r="M69" s="31"/>
      <c r="N69" s="31"/>
    </row>
    <row r="70" spans="1:16" x14ac:dyDescent="0.2">
      <c r="A70" s="52"/>
      <c r="B70" s="116"/>
      <c r="C70" s="53"/>
      <c r="D70" s="53"/>
      <c r="E70" s="53"/>
      <c r="F70" s="53"/>
      <c r="G70" s="53"/>
      <c r="H70" s="53"/>
      <c r="I70" s="52"/>
      <c r="J70" s="52"/>
      <c r="K70" s="52"/>
      <c r="L70" s="52"/>
      <c r="M70" s="52"/>
      <c r="N70" s="53"/>
    </row>
    <row r="71" spans="1:16" x14ac:dyDescent="0.2">
      <c r="A71" s="101" t="s">
        <v>75</v>
      </c>
      <c r="B71" s="115" t="s">
        <v>165</v>
      </c>
      <c r="C71" s="98" t="s">
        <v>3</v>
      </c>
      <c r="D71" s="98" t="s">
        <v>2</v>
      </c>
      <c r="E71" s="98" t="s">
        <v>4</v>
      </c>
      <c r="F71" s="103" t="s">
        <v>111</v>
      </c>
      <c r="G71" s="98" t="s">
        <v>9</v>
      </c>
      <c r="H71" s="98" t="s">
        <v>78</v>
      </c>
      <c r="I71" s="101"/>
      <c r="J71" s="101" t="s">
        <v>10</v>
      </c>
      <c r="K71" s="101" t="s">
        <v>11</v>
      </c>
      <c r="L71" s="101" t="s">
        <v>12</v>
      </c>
      <c r="M71" s="101"/>
      <c r="N71" s="98" t="s">
        <v>164</v>
      </c>
      <c r="O71" s="18"/>
      <c r="P71" s="6"/>
    </row>
    <row r="72" spans="1:16" ht="15" customHeight="1" x14ac:dyDescent="0.2">
      <c r="A72" s="44">
        <v>1</v>
      </c>
      <c r="B72" s="117">
        <v>3602825</v>
      </c>
      <c r="C72" s="113" t="s">
        <v>604</v>
      </c>
      <c r="D72" s="113" t="s">
        <v>510</v>
      </c>
      <c r="E72" s="113" t="s">
        <v>343</v>
      </c>
      <c r="F72" s="113" t="s">
        <v>169</v>
      </c>
      <c r="G72" s="113">
        <v>2003</v>
      </c>
      <c r="H72" s="27" t="s">
        <v>611</v>
      </c>
      <c r="I72" s="13"/>
      <c r="J72" s="71"/>
      <c r="K72" s="71"/>
      <c r="L72" s="71">
        <v>33.46</v>
      </c>
      <c r="M72" s="71"/>
      <c r="N72" s="27">
        <v>40</v>
      </c>
      <c r="O72" s="18"/>
      <c r="P72" s="6"/>
    </row>
    <row r="73" spans="1:16" ht="15" customHeight="1" x14ac:dyDescent="0.2">
      <c r="A73" s="44">
        <v>2</v>
      </c>
      <c r="B73" s="117">
        <v>3603528</v>
      </c>
      <c r="C73" s="113" t="s">
        <v>315</v>
      </c>
      <c r="D73" s="113" t="s">
        <v>620</v>
      </c>
      <c r="E73" s="113" t="s">
        <v>268</v>
      </c>
      <c r="F73" s="113" t="s">
        <v>169</v>
      </c>
      <c r="G73" s="113">
        <v>1995</v>
      </c>
      <c r="H73" s="27" t="s">
        <v>611</v>
      </c>
      <c r="I73" s="13"/>
      <c r="J73" s="71"/>
      <c r="K73" s="71"/>
      <c r="L73" s="71">
        <v>28.19</v>
      </c>
      <c r="M73" s="71"/>
      <c r="N73" s="27">
        <v>38</v>
      </c>
      <c r="O73" s="18"/>
      <c r="P73" s="6"/>
    </row>
    <row r="74" spans="1:16" ht="15" customHeight="1" x14ac:dyDescent="0.2">
      <c r="A74" s="44">
        <v>3</v>
      </c>
      <c r="B74" s="148">
        <v>3201277</v>
      </c>
      <c r="C74" s="141" t="s">
        <v>616</v>
      </c>
      <c r="D74" s="141" t="s">
        <v>617</v>
      </c>
      <c r="E74" s="141" t="s">
        <v>195</v>
      </c>
      <c r="F74" s="141" t="s">
        <v>173</v>
      </c>
      <c r="G74" s="141">
        <v>1999</v>
      </c>
      <c r="H74" s="144" t="s">
        <v>611</v>
      </c>
      <c r="I74" s="13"/>
      <c r="J74" s="71"/>
      <c r="K74" s="71"/>
      <c r="L74" s="71">
        <v>22.97</v>
      </c>
      <c r="M74" s="71"/>
      <c r="N74" s="27">
        <v>36</v>
      </c>
      <c r="O74" s="18"/>
      <c r="P74" s="6"/>
    </row>
    <row r="75" spans="1:16" ht="15" customHeight="1" x14ac:dyDescent="0.2">
      <c r="A75" s="44">
        <v>4</v>
      </c>
      <c r="B75" s="117">
        <v>3603826</v>
      </c>
      <c r="C75" s="113" t="s">
        <v>586</v>
      </c>
      <c r="D75" s="113" t="s">
        <v>253</v>
      </c>
      <c r="E75" s="113" t="s">
        <v>201</v>
      </c>
      <c r="F75" s="113" t="s">
        <v>169</v>
      </c>
      <c r="G75" s="113">
        <v>1995</v>
      </c>
      <c r="H75" s="27" t="s">
        <v>611</v>
      </c>
      <c r="I75" s="13"/>
      <c r="J75" s="71"/>
      <c r="K75" s="71"/>
      <c r="L75" s="71">
        <v>22.87</v>
      </c>
      <c r="M75" s="71"/>
      <c r="N75" s="27">
        <v>34</v>
      </c>
      <c r="O75" s="18"/>
      <c r="P75" s="6"/>
    </row>
    <row r="76" spans="1:16" ht="15" customHeight="1" x14ac:dyDescent="0.2">
      <c r="A76" s="44">
        <v>5</v>
      </c>
      <c r="B76" s="117">
        <v>3611172</v>
      </c>
      <c r="C76" s="113" t="s">
        <v>619</v>
      </c>
      <c r="D76" s="113" t="s">
        <v>406</v>
      </c>
      <c r="E76" s="113" t="s">
        <v>219</v>
      </c>
      <c r="F76" s="113" t="s">
        <v>169</v>
      </c>
      <c r="G76" s="113">
        <v>2003</v>
      </c>
      <c r="H76" s="27" t="s">
        <v>611</v>
      </c>
      <c r="I76" s="13"/>
      <c r="J76" s="71"/>
      <c r="K76" s="71"/>
      <c r="L76" s="71">
        <v>17.41</v>
      </c>
      <c r="M76" s="71"/>
      <c r="N76" s="27">
        <v>32</v>
      </c>
      <c r="O76" s="18"/>
      <c r="P76" s="6"/>
    </row>
    <row r="77" spans="1:16" ht="15" customHeight="1" x14ac:dyDescent="0.2">
      <c r="A77" s="44">
        <v>6</v>
      </c>
      <c r="B77" s="117">
        <v>3603016</v>
      </c>
      <c r="C77" s="113" t="s">
        <v>614</v>
      </c>
      <c r="D77" s="113" t="s">
        <v>192</v>
      </c>
      <c r="E77" s="113" t="s">
        <v>168</v>
      </c>
      <c r="F77" s="113" t="s">
        <v>169</v>
      </c>
      <c r="G77" s="113">
        <v>1992</v>
      </c>
      <c r="H77" s="27" t="s">
        <v>611</v>
      </c>
      <c r="I77" s="13"/>
      <c r="J77" s="71"/>
      <c r="K77" s="71"/>
      <c r="L77" s="71">
        <v>14.43</v>
      </c>
      <c r="M77" s="71"/>
      <c r="N77" s="27">
        <v>30</v>
      </c>
      <c r="O77" s="18"/>
      <c r="P77" s="6"/>
    </row>
    <row r="78" spans="1:16" ht="15" customHeight="1" x14ac:dyDescent="0.2">
      <c r="A78" s="44" t="s">
        <v>847</v>
      </c>
      <c r="B78" s="117">
        <v>3604633</v>
      </c>
      <c r="C78" s="113" t="s">
        <v>621</v>
      </c>
      <c r="D78" s="113" t="s">
        <v>560</v>
      </c>
      <c r="E78" s="113" t="s">
        <v>168</v>
      </c>
      <c r="F78" s="113" t="s">
        <v>169</v>
      </c>
      <c r="G78" s="113">
        <v>1992</v>
      </c>
      <c r="H78" s="27" t="s">
        <v>611</v>
      </c>
      <c r="I78" s="13"/>
      <c r="J78" s="71"/>
      <c r="K78" s="71"/>
      <c r="L78" s="71" t="s">
        <v>847</v>
      </c>
      <c r="M78" s="71"/>
      <c r="N78" s="27"/>
      <c r="O78" s="18"/>
      <c r="P78" s="6"/>
    </row>
    <row r="80" spans="1:16" ht="18.75" x14ac:dyDescent="0.3">
      <c r="A80" s="212" t="s">
        <v>0</v>
      </c>
      <c r="B80" s="212"/>
      <c r="C80" s="212"/>
      <c r="D80" s="212"/>
      <c r="E80" s="43" t="s">
        <v>804</v>
      </c>
      <c r="F80" s="51"/>
      <c r="G80" s="51"/>
      <c r="H80" s="31"/>
      <c r="I80" s="51"/>
      <c r="J80" s="51"/>
      <c r="K80" s="51"/>
      <c r="L80" s="31"/>
      <c r="M80" s="31"/>
      <c r="N80" s="31"/>
    </row>
    <row r="81" spans="1:16" ht="18.75" x14ac:dyDescent="0.3">
      <c r="A81" s="212" t="s">
        <v>1</v>
      </c>
      <c r="B81" s="212"/>
      <c r="C81" s="212"/>
      <c r="D81" s="212"/>
      <c r="E81" s="43" t="s">
        <v>703</v>
      </c>
      <c r="F81" s="51"/>
      <c r="G81" s="51"/>
      <c r="H81" s="31"/>
      <c r="I81" s="51"/>
      <c r="J81" s="51"/>
      <c r="K81" s="51"/>
      <c r="L81" s="31"/>
      <c r="M81" s="31"/>
      <c r="N81" s="31"/>
    </row>
    <row r="82" spans="1:16" x14ac:dyDescent="0.2">
      <c r="A82" s="52"/>
      <c r="B82" s="116"/>
      <c r="C82" s="53"/>
      <c r="D82" s="53"/>
      <c r="E82" s="53"/>
      <c r="F82" s="53"/>
      <c r="G82" s="53"/>
      <c r="H82" s="53"/>
      <c r="I82" s="52"/>
      <c r="J82" s="52"/>
      <c r="K82" s="52"/>
      <c r="L82" s="52"/>
      <c r="M82" s="52"/>
      <c r="N82" s="53"/>
    </row>
    <row r="83" spans="1:16" x14ac:dyDescent="0.2">
      <c r="A83" s="101" t="s">
        <v>75</v>
      </c>
      <c r="B83" s="115" t="s">
        <v>165</v>
      </c>
      <c r="C83" s="98" t="s">
        <v>3</v>
      </c>
      <c r="D83" s="98" t="s">
        <v>2</v>
      </c>
      <c r="E83" s="98" t="s">
        <v>4</v>
      </c>
      <c r="F83" s="103" t="s">
        <v>111</v>
      </c>
      <c r="G83" s="98" t="s">
        <v>9</v>
      </c>
      <c r="H83" s="98" t="s">
        <v>78</v>
      </c>
      <c r="I83" s="101"/>
      <c r="J83" s="101" t="s">
        <v>10</v>
      </c>
      <c r="K83" s="101" t="s">
        <v>11</v>
      </c>
      <c r="L83" s="101" t="s">
        <v>12</v>
      </c>
      <c r="M83" s="101"/>
      <c r="N83" s="98" t="s">
        <v>164</v>
      </c>
      <c r="O83" s="18"/>
      <c r="P83" s="6"/>
    </row>
    <row r="84" spans="1:16" ht="15" customHeight="1" x14ac:dyDescent="0.2">
      <c r="A84" s="44">
        <v>1</v>
      </c>
      <c r="B84" s="148">
        <v>3202003</v>
      </c>
      <c r="C84" s="141" t="s">
        <v>694</v>
      </c>
      <c r="D84" s="141" t="s">
        <v>695</v>
      </c>
      <c r="E84" s="141" t="s">
        <v>195</v>
      </c>
      <c r="F84" s="141" t="s">
        <v>173</v>
      </c>
      <c r="G84" s="141">
        <v>2006</v>
      </c>
      <c r="H84" s="144" t="s">
        <v>703</v>
      </c>
      <c r="I84" s="13"/>
      <c r="J84" s="71"/>
      <c r="K84" s="71"/>
      <c r="L84" s="166">
        <v>26.51</v>
      </c>
      <c r="M84" s="71"/>
      <c r="N84" s="27">
        <v>40</v>
      </c>
      <c r="O84" s="18"/>
      <c r="P84" s="6"/>
    </row>
    <row r="85" spans="1:16" ht="15" customHeight="1" x14ac:dyDescent="0.2">
      <c r="A85" s="44">
        <v>2</v>
      </c>
      <c r="B85" s="148">
        <v>3202006</v>
      </c>
      <c r="C85" s="141" t="s">
        <v>696</v>
      </c>
      <c r="D85" s="141" t="s">
        <v>697</v>
      </c>
      <c r="E85" s="141" t="s">
        <v>195</v>
      </c>
      <c r="F85" s="141" t="s">
        <v>173</v>
      </c>
      <c r="G85" s="141">
        <v>2006</v>
      </c>
      <c r="H85" s="144" t="s">
        <v>703</v>
      </c>
      <c r="I85" s="13"/>
      <c r="J85" s="71"/>
      <c r="K85" s="71"/>
      <c r="L85" s="166">
        <v>25.33</v>
      </c>
      <c r="M85" s="71"/>
      <c r="N85" s="27">
        <v>38</v>
      </c>
      <c r="O85" s="18"/>
      <c r="P85" s="6"/>
    </row>
    <row r="86" spans="1:16" ht="15" customHeight="1" x14ac:dyDescent="0.2">
      <c r="A86" s="44">
        <v>3</v>
      </c>
      <c r="B86" s="117">
        <v>3604479</v>
      </c>
      <c r="C86" s="113" t="s">
        <v>429</v>
      </c>
      <c r="D86" s="113" t="s">
        <v>340</v>
      </c>
      <c r="E86" s="113" t="s">
        <v>182</v>
      </c>
      <c r="F86" s="113" t="s">
        <v>169</v>
      </c>
      <c r="G86" s="113">
        <v>2006</v>
      </c>
      <c r="H86" s="27" t="s">
        <v>703</v>
      </c>
      <c r="I86" s="13"/>
      <c r="J86" s="71"/>
      <c r="K86" s="71"/>
      <c r="L86" s="166">
        <v>23.08</v>
      </c>
      <c r="M86" s="71"/>
      <c r="N86" s="27">
        <v>36</v>
      </c>
      <c r="O86" s="18"/>
      <c r="P86" s="6"/>
    </row>
    <row r="87" spans="1:16" ht="15" customHeight="1" x14ac:dyDescent="0.2">
      <c r="A87" s="44">
        <v>4</v>
      </c>
      <c r="B87" s="117">
        <v>3604501</v>
      </c>
      <c r="C87" s="113" t="s">
        <v>698</v>
      </c>
      <c r="D87" s="113" t="s">
        <v>699</v>
      </c>
      <c r="E87" s="113" t="s">
        <v>168</v>
      </c>
      <c r="F87" s="113" t="s">
        <v>169</v>
      </c>
      <c r="G87" s="113">
        <v>2005</v>
      </c>
      <c r="H87" s="27" t="s">
        <v>703</v>
      </c>
      <c r="I87" s="13"/>
      <c r="J87" s="71"/>
      <c r="K87" s="71"/>
      <c r="L87" s="166">
        <v>19.8</v>
      </c>
      <c r="M87" s="71"/>
      <c r="N87" s="27">
        <v>34</v>
      </c>
      <c r="O87" s="18"/>
      <c r="P87" s="6"/>
    </row>
    <row r="88" spans="1:16" ht="15" customHeight="1" x14ac:dyDescent="0.2">
      <c r="A88" s="44">
        <v>5</v>
      </c>
      <c r="B88" s="148">
        <v>3203713</v>
      </c>
      <c r="C88" s="141" t="s">
        <v>700</v>
      </c>
      <c r="D88" s="141" t="s">
        <v>701</v>
      </c>
      <c r="E88" s="141" t="s">
        <v>271</v>
      </c>
      <c r="F88" s="141" t="s">
        <v>173</v>
      </c>
      <c r="G88" s="141">
        <v>2006</v>
      </c>
      <c r="H88" s="144" t="s">
        <v>703</v>
      </c>
      <c r="I88" s="13"/>
      <c r="J88" s="71"/>
      <c r="K88" s="71"/>
      <c r="L88" s="166">
        <v>15.85</v>
      </c>
      <c r="M88" s="71"/>
      <c r="N88" s="27">
        <v>32</v>
      </c>
      <c r="O88" s="18"/>
      <c r="P88" s="6"/>
    </row>
    <row r="89" spans="1:16" ht="15" customHeight="1" x14ac:dyDescent="0.2">
      <c r="A89" s="44">
        <v>6</v>
      </c>
      <c r="B89" s="148">
        <v>3201984</v>
      </c>
      <c r="C89" s="141" t="s">
        <v>193</v>
      </c>
      <c r="D89" s="141" t="s">
        <v>311</v>
      </c>
      <c r="E89" s="141" t="s">
        <v>195</v>
      </c>
      <c r="F89" s="141" t="s">
        <v>173</v>
      </c>
      <c r="G89" s="141">
        <v>2006</v>
      </c>
      <c r="H89" s="144" t="s">
        <v>703</v>
      </c>
      <c r="I89" s="13"/>
      <c r="J89" s="71"/>
      <c r="K89" s="71"/>
      <c r="L89" s="166">
        <v>14.91</v>
      </c>
      <c r="M89" s="71"/>
      <c r="N89" s="27">
        <v>30</v>
      </c>
      <c r="O89" s="18"/>
      <c r="P89" s="6"/>
    </row>
    <row r="90" spans="1:16" ht="15" customHeight="1" x14ac:dyDescent="0.2">
      <c r="A90" s="44" t="s">
        <v>847</v>
      </c>
      <c r="B90" s="117">
        <v>3605113</v>
      </c>
      <c r="C90" s="113" t="s">
        <v>702</v>
      </c>
      <c r="D90" s="113" t="s">
        <v>282</v>
      </c>
      <c r="E90" s="113" t="s">
        <v>177</v>
      </c>
      <c r="F90" s="113" t="s">
        <v>169</v>
      </c>
      <c r="G90" s="113">
        <v>2005</v>
      </c>
      <c r="H90" s="27" t="s">
        <v>703</v>
      </c>
      <c r="I90" s="13"/>
      <c r="J90" s="71"/>
      <c r="K90" s="71"/>
      <c r="L90" s="166" t="s">
        <v>847</v>
      </c>
      <c r="M90" s="71"/>
      <c r="N90" s="27"/>
      <c r="O90" s="18"/>
      <c r="P90" s="6"/>
    </row>
    <row r="92" spans="1:16" ht="18.75" x14ac:dyDescent="0.3">
      <c r="A92" s="212" t="s">
        <v>0</v>
      </c>
      <c r="B92" s="212"/>
      <c r="C92" s="212"/>
      <c r="D92" s="212"/>
      <c r="E92" s="43" t="s">
        <v>802</v>
      </c>
      <c r="F92" s="170"/>
      <c r="G92" s="170"/>
      <c r="I92" s="170"/>
      <c r="J92" s="170"/>
      <c r="K92" s="170"/>
    </row>
    <row r="93" spans="1:16" ht="18.75" x14ac:dyDescent="0.3">
      <c r="A93" s="212" t="s">
        <v>1</v>
      </c>
      <c r="B93" s="212"/>
      <c r="C93" s="212"/>
      <c r="D93" s="212"/>
      <c r="E93" s="43" t="s">
        <v>174</v>
      </c>
      <c r="F93" s="170"/>
      <c r="G93" s="170"/>
      <c r="I93" s="170"/>
      <c r="J93" s="170"/>
      <c r="K93" s="170"/>
    </row>
    <row r="94" spans="1:16" x14ac:dyDescent="0.2">
      <c r="A94" s="171"/>
      <c r="B94" s="172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</row>
    <row r="95" spans="1:16" x14ac:dyDescent="0.2">
      <c r="A95" s="101" t="s">
        <v>75</v>
      </c>
      <c r="B95" s="115" t="s">
        <v>165</v>
      </c>
      <c r="C95" s="101" t="s">
        <v>3</v>
      </c>
      <c r="D95" s="101" t="s">
        <v>2</v>
      </c>
      <c r="E95" s="101" t="s">
        <v>4</v>
      </c>
      <c r="F95" s="168" t="s">
        <v>111</v>
      </c>
      <c r="G95" s="101" t="s">
        <v>9</v>
      </c>
      <c r="H95" s="101" t="s">
        <v>78</v>
      </c>
      <c r="I95" s="101"/>
      <c r="J95" s="101" t="s">
        <v>10</v>
      </c>
      <c r="K95" s="101" t="s">
        <v>11</v>
      </c>
      <c r="L95" s="101" t="s">
        <v>12</v>
      </c>
      <c r="M95" s="101"/>
      <c r="N95" s="101" t="s">
        <v>164</v>
      </c>
      <c r="O95" s="18"/>
      <c r="P95" s="6"/>
    </row>
    <row r="96" spans="1:16" x14ac:dyDescent="0.2">
      <c r="A96" s="44">
        <v>1</v>
      </c>
      <c r="B96" s="117">
        <v>3603257</v>
      </c>
      <c r="C96" s="173" t="s">
        <v>199</v>
      </c>
      <c r="D96" s="173" t="s">
        <v>200</v>
      </c>
      <c r="E96" s="173" t="s">
        <v>201</v>
      </c>
      <c r="F96" s="173" t="s">
        <v>169</v>
      </c>
      <c r="G96" s="173">
        <v>2008</v>
      </c>
      <c r="H96" s="13" t="s">
        <v>174</v>
      </c>
      <c r="I96" s="13"/>
      <c r="J96" s="13"/>
      <c r="K96" s="13"/>
      <c r="L96" s="13">
        <v>35.69</v>
      </c>
      <c r="M96" s="13"/>
      <c r="N96" s="153">
        <v>40</v>
      </c>
      <c r="O96" s="20"/>
      <c r="P96" s="7"/>
    </row>
    <row r="97" spans="1:16" x14ac:dyDescent="0.2">
      <c r="A97" s="44">
        <v>2</v>
      </c>
      <c r="B97" s="117">
        <v>3604378</v>
      </c>
      <c r="C97" s="173" t="s">
        <v>204</v>
      </c>
      <c r="D97" s="173" t="s">
        <v>205</v>
      </c>
      <c r="E97" s="173" t="s">
        <v>206</v>
      </c>
      <c r="F97" s="173" t="s">
        <v>169</v>
      </c>
      <c r="G97" s="173">
        <v>2008</v>
      </c>
      <c r="H97" s="13" t="s">
        <v>174</v>
      </c>
      <c r="I97" s="13"/>
      <c r="J97" s="13"/>
      <c r="K97" s="13"/>
      <c r="L97" s="13">
        <v>31.52</v>
      </c>
      <c r="M97" s="13"/>
      <c r="N97" s="153">
        <v>38</v>
      </c>
      <c r="O97" s="20"/>
      <c r="P97" s="7"/>
    </row>
    <row r="98" spans="1:16" x14ac:dyDescent="0.2">
      <c r="A98" s="44">
        <v>3</v>
      </c>
      <c r="B98" s="117">
        <v>3604224</v>
      </c>
      <c r="C98" s="173" t="s">
        <v>211</v>
      </c>
      <c r="D98" s="173" t="s">
        <v>212</v>
      </c>
      <c r="E98" s="173" t="s">
        <v>213</v>
      </c>
      <c r="F98" s="173" t="s">
        <v>169</v>
      </c>
      <c r="G98" s="173">
        <v>2007</v>
      </c>
      <c r="H98" s="13" t="s">
        <v>174</v>
      </c>
      <c r="I98" s="13"/>
      <c r="J98" s="13"/>
      <c r="K98" s="13"/>
      <c r="L98" s="13">
        <v>27.71</v>
      </c>
      <c r="M98" s="13"/>
      <c r="N98" s="153">
        <v>36</v>
      </c>
      <c r="O98" s="20"/>
      <c r="P98" s="7"/>
    </row>
    <row r="99" spans="1:16" x14ac:dyDescent="0.2">
      <c r="A99" s="44">
        <v>4</v>
      </c>
      <c r="B99" s="117">
        <v>3109219</v>
      </c>
      <c r="C99" s="173" t="s">
        <v>207</v>
      </c>
      <c r="D99" s="173" t="s">
        <v>208</v>
      </c>
      <c r="E99" s="173" t="s">
        <v>209</v>
      </c>
      <c r="F99" s="173" t="s">
        <v>210</v>
      </c>
      <c r="G99" s="173">
        <v>2008</v>
      </c>
      <c r="H99" s="13" t="s">
        <v>174</v>
      </c>
      <c r="I99" s="13"/>
      <c r="J99" s="13"/>
      <c r="K99" s="13"/>
      <c r="L99" s="13">
        <v>25.02</v>
      </c>
      <c r="M99" s="13"/>
      <c r="N99" s="153">
        <v>34</v>
      </c>
      <c r="O99" s="18"/>
      <c r="P99" s="6"/>
    </row>
    <row r="100" spans="1:16" x14ac:dyDescent="0.2">
      <c r="A100" s="44">
        <v>5</v>
      </c>
      <c r="B100" s="117">
        <v>3201495</v>
      </c>
      <c r="C100" s="173" t="s">
        <v>196</v>
      </c>
      <c r="D100" s="173" t="s">
        <v>197</v>
      </c>
      <c r="E100" s="173" t="s">
        <v>198</v>
      </c>
      <c r="F100" s="173" t="s">
        <v>173</v>
      </c>
      <c r="G100" s="173">
        <v>2007</v>
      </c>
      <c r="H100" s="13" t="s">
        <v>174</v>
      </c>
      <c r="I100" s="13"/>
      <c r="J100" s="13"/>
      <c r="K100" s="13"/>
      <c r="L100" s="13">
        <v>20.82</v>
      </c>
      <c r="M100" s="13"/>
      <c r="N100" s="153">
        <v>32</v>
      </c>
      <c r="O100" s="20"/>
      <c r="P100" s="7"/>
    </row>
    <row r="101" spans="1:16" x14ac:dyDescent="0.2">
      <c r="A101" s="44">
        <v>6</v>
      </c>
      <c r="B101" s="117">
        <v>3604922</v>
      </c>
      <c r="C101" s="173" t="s">
        <v>220</v>
      </c>
      <c r="D101" s="173" t="s">
        <v>221</v>
      </c>
      <c r="E101" s="173" t="s">
        <v>201</v>
      </c>
      <c r="F101" s="173" t="s">
        <v>169</v>
      </c>
      <c r="G101" s="173">
        <v>2008</v>
      </c>
      <c r="H101" s="13" t="s">
        <v>174</v>
      </c>
      <c r="I101" s="13"/>
      <c r="J101" s="13"/>
      <c r="K101" s="13"/>
      <c r="L101" s="13">
        <v>19.989999999999998</v>
      </c>
      <c r="M101" s="13"/>
      <c r="N101" s="153">
        <v>30</v>
      </c>
      <c r="O101" s="18"/>
      <c r="P101" s="6"/>
    </row>
    <row r="102" spans="1:16" x14ac:dyDescent="0.2">
      <c r="A102" s="44">
        <v>7</v>
      </c>
      <c r="B102" s="117">
        <v>3605520</v>
      </c>
      <c r="C102" s="173" t="s">
        <v>185</v>
      </c>
      <c r="D102" s="173" t="s">
        <v>186</v>
      </c>
      <c r="E102" s="173" t="s">
        <v>177</v>
      </c>
      <c r="F102" s="173" t="s">
        <v>169</v>
      </c>
      <c r="G102" s="173">
        <v>2008</v>
      </c>
      <c r="H102" s="13" t="s">
        <v>174</v>
      </c>
      <c r="I102" s="13"/>
      <c r="J102" s="13"/>
      <c r="K102" s="13"/>
      <c r="L102" s="13">
        <v>19.38</v>
      </c>
      <c r="M102" s="13"/>
      <c r="N102" s="153">
        <v>28</v>
      </c>
      <c r="O102" s="18"/>
      <c r="P102" s="6"/>
    </row>
    <row r="103" spans="1:16" x14ac:dyDescent="0.2">
      <c r="A103" s="44">
        <v>8</v>
      </c>
      <c r="B103" s="117">
        <v>3605075</v>
      </c>
      <c r="C103" s="173" t="s">
        <v>202</v>
      </c>
      <c r="D103" s="173" t="s">
        <v>203</v>
      </c>
      <c r="E103" s="173" t="s">
        <v>177</v>
      </c>
      <c r="F103" s="173" t="s">
        <v>169</v>
      </c>
      <c r="G103" s="173">
        <v>2007</v>
      </c>
      <c r="H103" s="13" t="s">
        <v>174</v>
      </c>
      <c r="I103" s="13"/>
      <c r="J103" s="13"/>
      <c r="K103" s="13"/>
      <c r="L103" s="13">
        <v>19.350000000000001</v>
      </c>
      <c r="M103" s="13"/>
      <c r="N103" s="153">
        <v>26</v>
      </c>
      <c r="O103" s="18"/>
      <c r="P103" s="6"/>
    </row>
    <row r="104" spans="1:16" x14ac:dyDescent="0.2">
      <c r="A104" s="44">
        <v>9</v>
      </c>
      <c r="B104" s="117">
        <v>3605057</v>
      </c>
      <c r="C104" s="173" t="s">
        <v>178</v>
      </c>
      <c r="D104" s="173" t="s">
        <v>179</v>
      </c>
      <c r="E104" s="173" t="s">
        <v>177</v>
      </c>
      <c r="F104" s="173" t="s">
        <v>169</v>
      </c>
      <c r="G104" s="173">
        <v>2008</v>
      </c>
      <c r="H104" s="13" t="s">
        <v>174</v>
      </c>
      <c r="I104" s="13"/>
      <c r="J104" s="13"/>
      <c r="K104" s="13"/>
      <c r="L104" s="13">
        <v>15.98</v>
      </c>
      <c r="M104" s="13"/>
      <c r="N104" s="153">
        <v>24</v>
      </c>
      <c r="O104" s="20"/>
      <c r="P104" s="7"/>
    </row>
    <row r="105" spans="1:16" x14ac:dyDescent="0.2">
      <c r="A105" s="44">
        <v>10</v>
      </c>
      <c r="B105" s="117">
        <v>3604548</v>
      </c>
      <c r="C105" s="173" t="s">
        <v>191</v>
      </c>
      <c r="D105" s="173" t="s">
        <v>192</v>
      </c>
      <c r="E105" s="173" t="s">
        <v>168</v>
      </c>
      <c r="F105" s="173" t="s">
        <v>169</v>
      </c>
      <c r="G105" s="173">
        <v>2008</v>
      </c>
      <c r="H105" s="13" t="s">
        <v>174</v>
      </c>
      <c r="I105" s="13"/>
      <c r="J105" s="13"/>
      <c r="K105" s="13"/>
      <c r="L105" s="13">
        <v>13.88</v>
      </c>
      <c r="M105" s="13"/>
      <c r="N105" s="153">
        <v>22</v>
      </c>
      <c r="O105" s="18"/>
      <c r="P105" s="6"/>
    </row>
    <row r="106" spans="1:16" x14ac:dyDescent="0.2">
      <c r="A106" s="44">
        <v>11</v>
      </c>
      <c r="B106" s="148">
        <v>3201982</v>
      </c>
      <c r="C106" s="183" t="s">
        <v>193</v>
      </c>
      <c r="D106" s="183" t="s">
        <v>194</v>
      </c>
      <c r="E106" s="183" t="s">
        <v>195</v>
      </c>
      <c r="F106" s="183" t="s">
        <v>173</v>
      </c>
      <c r="G106" s="183">
        <v>2008</v>
      </c>
      <c r="H106" s="144" t="s">
        <v>174</v>
      </c>
      <c r="I106" s="13"/>
      <c r="J106" s="13"/>
      <c r="K106" s="13"/>
      <c r="L106" s="13">
        <v>13.64</v>
      </c>
      <c r="M106" s="13"/>
      <c r="N106" s="153">
        <v>20</v>
      </c>
      <c r="O106" s="18"/>
      <c r="P106" s="6"/>
    </row>
    <row r="107" spans="1:16" x14ac:dyDescent="0.2">
      <c r="A107" s="44">
        <v>12</v>
      </c>
      <c r="B107" s="117">
        <v>3605248</v>
      </c>
      <c r="C107" s="173" t="s">
        <v>217</v>
      </c>
      <c r="D107" s="173" t="s">
        <v>218</v>
      </c>
      <c r="E107" s="173" t="s">
        <v>219</v>
      </c>
      <c r="F107" s="173" t="s">
        <v>169</v>
      </c>
      <c r="G107" s="173">
        <v>2008</v>
      </c>
      <c r="H107" s="13" t="s">
        <v>174</v>
      </c>
      <c r="I107" s="13"/>
      <c r="J107" s="13"/>
      <c r="K107" s="13"/>
      <c r="L107" s="13">
        <v>12.93</v>
      </c>
      <c r="M107" s="13"/>
      <c r="N107" s="153">
        <v>19</v>
      </c>
      <c r="O107" s="18"/>
      <c r="P107" s="6"/>
    </row>
    <row r="108" spans="1:16" x14ac:dyDescent="0.2">
      <c r="A108" s="44">
        <v>13</v>
      </c>
      <c r="B108" s="117">
        <v>3608462</v>
      </c>
      <c r="C108" s="173" t="s">
        <v>214</v>
      </c>
      <c r="D108" s="173" t="s">
        <v>215</v>
      </c>
      <c r="E108" s="173" t="s">
        <v>216</v>
      </c>
      <c r="F108" s="173" t="s">
        <v>169</v>
      </c>
      <c r="G108" s="173">
        <v>2007</v>
      </c>
      <c r="H108" s="13" t="s">
        <v>174</v>
      </c>
      <c r="I108" s="13"/>
      <c r="J108" s="13"/>
      <c r="K108" s="13"/>
      <c r="L108" s="13">
        <v>10.07</v>
      </c>
      <c r="M108" s="13"/>
      <c r="N108" s="153">
        <v>18</v>
      </c>
      <c r="O108" s="18"/>
      <c r="P108" s="6"/>
    </row>
    <row r="110" spans="1:16" ht="18.75" x14ac:dyDescent="0.3">
      <c r="A110" s="212" t="s">
        <v>0</v>
      </c>
      <c r="B110" s="212"/>
      <c r="C110" s="212"/>
      <c r="D110" s="212"/>
      <c r="E110" s="43" t="s">
        <v>803</v>
      </c>
      <c r="F110" s="170"/>
      <c r="G110" s="170"/>
      <c r="I110" s="170"/>
      <c r="J110" s="170"/>
      <c r="K110" s="170"/>
    </row>
    <row r="111" spans="1:16" ht="18.75" x14ac:dyDescent="0.3">
      <c r="A111" s="212" t="s">
        <v>1</v>
      </c>
      <c r="B111" s="212"/>
      <c r="C111" s="212"/>
      <c r="D111" s="212"/>
      <c r="E111" s="43" t="s">
        <v>757</v>
      </c>
      <c r="F111" s="170"/>
      <c r="G111" s="170"/>
      <c r="I111" s="170"/>
      <c r="J111" s="170"/>
      <c r="K111" s="170"/>
    </row>
    <row r="112" spans="1:16" x14ac:dyDescent="0.2">
      <c r="A112" s="171"/>
      <c r="B112" s="172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</row>
    <row r="113" spans="1:16" x14ac:dyDescent="0.2">
      <c r="A113" s="101" t="s">
        <v>75</v>
      </c>
      <c r="B113" s="115" t="s">
        <v>165</v>
      </c>
      <c r="C113" s="101" t="s">
        <v>3</v>
      </c>
      <c r="D113" s="101" t="s">
        <v>2</v>
      </c>
      <c r="E113" s="101" t="s">
        <v>4</v>
      </c>
      <c r="F113" s="168" t="s">
        <v>111</v>
      </c>
      <c r="G113" s="101" t="s">
        <v>9</v>
      </c>
      <c r="H113" s="101" t="s">
        <v>78</v>
      </c>
      <c r="I113" s="101"/>
      <c r="J113" s="101" t="s">
        <v>10</v>
      </c>
      <c r="K113" s="101" t="s">
        <v>11</v>
      </c>
      <c r="L113" s="101" t="s">
        <v>12</v>
      </c>
      <c r="M113" s="101"/>
      <c r="N113" s="101" t="s">
        <v>164</v>
      </c>
      <c r="O113" s="18"/>
      <c r="P113" s="6"/>
    </row>
    <row r="114" spans="1:16" ht="15" customHeight="1" x14ac:dyDescent="0.2">
      <c r="A114" s="44">
        <v>1</v>
      </c>
      <c r="B114" s="117">
        <v>3605525</v>
      </c>
      <c r="C114" s="173" t="s">
        <v>742</v>
      </c>
      <c r="D114" s="173" t="s">
        <v>361</v>
      </c>
      <c r="E114" s="173" t="s">
        <v>177</v>
      </c>
      <c r="F114" s="173" t="s">
        <v>169</v>
      </c>
      <c r="G114" s="173">
        <v>2010</v>
      </c>
      <c r="H114" s="13" t="s">
        <v>757</v>
      </c>
      <c r="I114" s="13"/>
      <c r="J114" s="13"/>
      <c r="K114" s="13"/>
      <c r="L114" s="166">
        <v>41.12</v>
      </c>
      <c r="M114" s="13"/>
      <c r="N114" s="153">
        <v>40</v>
      </c>
      <c r="O114" s="18"/>
      <c r="P114" s="6"/>
    </row>
    <row r="115" spans="1:16" ht="15" customHeight="1" x14ac:dyDescent="0.2">
      <c r="A115" s="44">
        <v>2</v>
      </c>
      <c r="B115" s="117">
        <v>3110778</v>
      </c>
      <c r="C115" s="173" t="s">
        <v>725</v>
      </c>
      <c r="D115" s="173" t="s">
        <v>738</v>
      </c>
      <c r="E115" s="173" t="s">
        <v>305</v>
      </c>
      <c r="F115" s="173" t="s">
        <v>210</v>
      </c>
      <c r="G115" s="173">
        <v>2009</v>
      </c>
      <c r="H115" s="13" t="s">
        <v>757</v>
      </c>
      <c r="I115" s="13"/>
      <c r="J115" s="13"/>
      <c r="K115" s="13"/>
      <c r="L115" s="166">
        <v>38.56</v>
      </c>
      <c r="M115" s="13"/>
      <c r="N115" s="153">
        <v>38</v>
      </c>
      <c r="O115" s="18"/>
      <c r="P115" s="6"/>
    </row>
    <row r="116" spans="1:16" ht="15" customHeight="1" x14ac:dyDescent="0.2">
      <c r="A116" s="44">
        <v>3</v>
      </c>
      <c r="B116" s="117">
        <v>3604364</v>
      </c>
      <c r="C116" s="173" t="s">
        <v>751</v>
      </c>
      <c r="D116" s="173" t="s">
        <v>366</v>
      </c>
      <c r="E116" s="173" t="s">
        <v>206</v>
      </c>
      <c r="F116" s="173" t="s">
        <v>169</v>
      </c>
      <c r="G116" s="173">
        <v>2010</v>
      </c>
      <c r="H116" s="13" t="s">
        <v>757</v>
      </c>
      <c r="I116" s="13"/>
      <c r="J116" s="13"/>
      <c r="K116" s="13"/>
      <c r="L116" s="166">
        <v>36.520000000000003</v>
      </c>
      <c r="M116" s="13"/>
      <c r="N116" s="153">
        <v>36</v>
      </c>
      <c r="O116" s="18"/>
      <c r="P116" s="6"/>
    </row>
    <row r="117" spans="1:16" ht="15" customHeight="1" x14ac:dyDescent="0.2">
      <c r="A117" s="44">
        <v>4</v>
      </c>
      <c r="B117" s="117">
        <v>3603603</v>
      </c>
      <c r="C117" s="173" t="s">
        <v>740</v>
      </c>
      <c r="D117" s="173" t="s">
        <v>291</v>
      </c>
      <c r="E117" s="173" t="s">
        <v>182</v>
      </c>
      <c r="F117" s="173" t="s">
        <v>169</v>
      </c>
      <c r="G117" s="173">
        <v>2010</v>
      </c>
      <c r="H117" s="13" t="s">
        <v>757</v>
      </c>
      <c r="I117" s="13"/>
      <c r="J117" s="13"/>
      <c r="K117" s="13"/>
      <c r="L117" s="166">
        <v>28.7</v>
      </c>
      <c r="M117" s="13"/>
      <c r="N117" s="153">
        <v>34</v>
      </c>
      <c r="O117" s="18"/>
      <c r="P117" s="6"/>
    </row>
    <row r="118" spans="1:16" ht="15" customHeight="1" x14ac:dyDescent="0.2">
      <c r="A118" s="44">
        <v>5</v>
      </c>
      <c r="B118" s="117">
        <v>3605233</v>
      </c>
      <c r="C118" s="173" t="s">
        <v>743</v>
      </c>
      <c r="D118" s="173" t="s">
        <v>291</v>
      </c>
      <c r="E118" s="173" t="s">
        <v>219</v>
      </c>
      <c r="F118" s="173" t="s">
        <v>169</v>
      </c>
      <c r="G118" s="173">
        <v>2010</v>
      </c>
      <c r="H118" s="13" t="s">
        <v>757</v>
      </c>
      <c r="I118" s="13"/>
      <c r="J118" s="13"/>
      <c r="K118" s="13"/>
      <c r="L118" s="166">
        <v>28.32</v>
      </c>
      <c r="M118" s="13"/>
      <c r="N118" s="153">
        <v>32</v>
      </c>
      <c r="O118" s="18"/>
      <c r="P118" s="6"/>
    </row>
    <row r="119" spans="1:16" ht="15" customHeight="1" x14ac:dyDescent="0.2">
      <c r="A119" s="44">
        <v>6</v>
      </c>
      <c r="B119" s="148">
        <v>3203195</v>
      </c>
      <c r="C119" s="183" t="s">
        <v>748</v>
      </c>
      <c r="D119" s="183" t="s">
        <v>316</v>
      </c>
      <c r="E119" s="183" t="s">
        <v>271</v>
      </c>
      <c r="F119" s="183" t="s">
        <v>173</v>
      </c>
      <c r="G119" s="183">
        <v>2010</v>
      </c>
      <c r="H119" s="144" t="s">
        <v>757</v>
      </c>
      <c r="I119" s="13"/>
      <c r="J119" s="13"/>
      <c r="K119" s="13"/>
      <c r="L119" s="166">
        <v>27</v>
      </c>
      <c r="M119" s="13"/>
      <c r="N119" s="153">
        <v>30</v>
      </c>
      <c r="O119" s="18"/>
      <c r="P119" s="6"/>
    </row>
    <row r="120" spans="1:16" ht="15" customHeight="1" x14ac:dyDescent="0.2">
      <c r="A120" s="44">
        <v>7</v>
      </c>
      <c r="B120" s="117">
        <v>3603598</v>
      </c>
      <c r="C120" s="173" t="s">
        <v>754</v>
      </c>
      <c r="D120" s="173" t="s">
        <v>755</v>
      </c>
      <c r="E120" s="173" t="s">
        <v>182</v>
      </c>
      <c r="F120" s="173" t="s">
        <v>169</v>
      </c>
      <c r="G120" s="173">
        <v>2009</v>
      </c>
      <c r="H120" s="13" t="s">
        <v>757</v>
      </c>
      <c r="I120" s="13"/>
      <c r="J120" s="13"/>
      <c r="K120" s="13"/>
      <c r="L120" s="166">
        <v>23.51</v>
      </c>
      <c r="M120" s="13"/>
      <c r="N120" s="153">
        <v>28</v>
      </c>
      <c r="O120" s="18"/>
      <c r="P120" s="6"/>
    </row>
    <row r="121" spans="1:16" ht="15" customHeight="1" x14ac:dyDescent="0.2">
      <c r="A121" s="44">
        <v>8</v>
      </c>
      <c r="B121" s="148">
        <v>3201663</v>
      </c>
      <c r="C121" s="183" t="s">
        <v>700</v>
      </c>
      <c r="D121" s="183" t="s">
        <v>311</v>
      </c>
      <c r="E121" s="183" t="s">
        <v>271</v>
      </c>
      <c r="F121" s="183" t="s">
        <v>173</v>
      </c>
      <c r="G121" s="183">
        <v>2010</v>
      </c>
      <c r="H121" s="144" t="s">
        <v>757</v>
      </c>
      <c r="I121" s="13"/>
      <c r="J121" s="13"/>
      <c r="K121" s="13"/>
      <c r="L121" s="166">
        <v>23.33</v>
      </c>
      <c r="M121" s="13"/>
      <c r="N121" s="153">
        <v>26</v>
      </c>
      <c r="O121" s="18"/>
      <c r="P121" s="6"/>
    </row>
    <row r="122" spans="1:16" ht="15" customHeight="1" x14ac:dyDescent="0.2">
      <c r="A122" s="44">
        <v>9</v>
      </c>
      <c r="B122" s="148">
        <v>3201338</v>
      </c>
      <c r="C122" s="183" t="s">
        <v>566</v>
      </c>
      <c r="D122" s="183" t="s">
        <v>738</v>
      </c>
      <c r="E122" s="183" t="s">
        <v>198</v>
      </c>
      <c r="F122" s="183" t="s">
        <v>173</v>
      </c>
      <c r="G122" s="183">
        <v>2010</v>
      </c>
      <c r="H122" s="144" t="s">
        <v>757</v>
      </c>
      <c r="I122" s="13"/>
      <c r="J122" s="13"/>
      <c r="K122" s="13"/>
      <c r="L122" s="166">
        <v>20.86</v>
      </c>
      <c r="M122" s="13"/>
      <c r="N122" s="153">
        <v>24</v>
      </c>
      <c r="O122" s="18"/>
      <c r="P122" s="6"/>
    </row>
    <row r="123" spans="1:16" ht="15" customHeight="1" x14ac:dyDescent="0.2">
      <c r="A123" s="44">
        <v>10</v>
      </c>
      <c r="B123" s="117">
        <v>3610742</v>
      </c>
      <c r="C123" s="173" t="s">
        <v>736</v>
      </c>
      <c r="D123" s="173" t="s">
        <v>324</v>
      </c>
      <c r="E123" s="173" t="s">
        <v>168</v>
      </c>
      <c r="F123" s="173" t="s">
        <v>169</v>
      </c>
      <c r="G123" s="173">
        <v>2010</v>
      </c>
      <c r="H123" s="13" t="s">
        <v>757</v>
      </c>
      <c r="I123" s="13"/>
      <c r="J123" s="13"/>
      <c r="K123" s="13"/>
      <c r="L123" s="166">
        <v>20.440000000000001</v>
      </c>
      <c r="M123" s="13"/>
      <c r="N123" s="153">
        <v>22</v>
      </c>
      <c r="O123" s="18"/>
      <c r="P123" s="6"/>
    </row>
    <row r="124" spans="1:16" ht="15" customHeight="1" x14ac:dyDescent="0.2">
      <c r="A124" s="44">
        <v>11</v>
      </c>
      <c r="B124" s="148">
        <v>3201981</v>
      </c>
      <c r="C124" s="183" t="s">
        <v>739</v>
      </c>
      <c r="D124" s="183" t="s">
        <v>379</v>
      </c>
      <c r="E124" s="183" t="s">
        <v>195</v>
      </c>
      <c r="F124" s="183" t="s">
        <v>173</v>
      </c>
      <c r="G124" s="183">
        <v>2009</v>
      </c>
      <c r="H124" s="144" t="s">
        <v>757</v>
      </c>
      <c r="I124" s="13"/>
      <c r="J124" s="13"/>
      <c r="K124" s="13"/>
      <c r="L124" s="166">
        <v>19.239999999999998</v>
      </c>
      <c r="M124" s="13"/>
      <c r="N124" s="153">
        <v>20</v>
      </c>
      <c r="O124" s="18"/>
      <c r="P124" s="6"/>
    </row>
    <row r="125" spans="1:16" ht="15" customHeight="1" x14ac:dyDescent="0.2">
      <c r="A125" s="44">
        <v>12</v>
      </c>
      <c r="B125" s="117">
        <v>3605110</v>
      </c>
      <c r="C125" s="173" t="s">
        <v>756</v>
      </c>
      <c r="D125" s="173" t="s">
        <v>322</v>
      </c>
      <c r="E125" s="173" t="s">
        <v>177</v>
      </c>
      <c r="F125" s="173" t="s">
        <v>169</v>
      </c>
      <c r="G125" s="173">
        <v>2009</v>
      </c>
      <c r="H125" s="13" t="s">
        <v>757</v>
      </c>
      <c r="I125" s="13"/>
      <c r="J125" s="13"/>
      <c r="K125" s="13"/>
      <c r="L125" s="166">
        <v>18.34</v>
      </c>
      <c r="M125" s="13"/>
      <c r="N125" s="153">
        <v>19</v>
      </c>
      <c r="O125" s="18"/>
      <c r="P125" s="6"/>
    </row>
    <row r="126" spans="1:16" ht="15" customHeight="1" x14ac:dyDescent="0.2">
      <c r="A126" s="44">
        <v>13</v>
      </c>
      <c r="B126" s="117">
        <v>3604073</v>
      </c>
      <c r="C126" s="173" t="s">
        <v>377</v>
      </c>
      <c r="D126" s="173" t="s">
        <v>287</v>
      </c>
      <c r="E126" s="173" t="s">
        <v>182</v>
      </c>
      <c r="F126" s="173" t="s">
        <v>169</v>
      </c>
      <c r="G126" s="173">
        <v>2010</v>
      </c>
      <c r="H126" s="13" t="s">
        <v>757</v>
      </c>
      <c r="I126" s="13"/>
      <c r="J126" s="13"/>
      <c r="K126" s="13"/>
      <c r="L126" s="166">
        <v>18.29</v>
      </c>
      <c r="M126" s="13"/>
      <c r="N126" s="153">
        <v>18</v>
      </c>
      <c r="O126" s="18"/>
      <c r="P126" s="6"/>
    </row>
    <row r="127" spans="1:16" ht="15" customHeight="1" x14ac:dyDescent="0.2">
      <c r="A127" s="44">
        <v>14</v>
      </c>
      <c r="B127" s="117">
        <v>3605237</v>
      </c>
      <c r="C127" s="173" t="s">
        <v>749</v>
      </c>
      <c r="D127" s="173" t="s">
        <v>750</v>
      </c>
      <c r="E127" s="173" t="s">
        <v>219</v>
      </c>
      <c r="F127" s="173" t="s">
        <v>169</v>
      </c>
      <c r="G127" s="173">
        <v>2009</v>
      </c>
      <c r="H127" s="13" t="s">
        <v>757</v>
      </c>
      <c r="I127" s="13"/>
      <c r="J127" s="13"/>
      <c r="K127" s="13"/>
      <c r="L127" s="166">
        <v>17.920000000000002</v>
      </c>
      <c r="M127" s="13"/>
      <c r="N127" s="153">
        <v>17</v>
      </c>
      <c r="O127" s="18"/>
      <c r="P127" s="6"/>
    </row>
    <row r="128" spans="1:16" ht="15" customHeight="1" x14ac:dyDescent="0.2">
      <c r="A128" s="44">
        <v>15</v>
      </c>
      <c r="B128" s="117">
        <v>3604478</v>
      </c>
      <c r="C128" s="173" t="s">
        <v>337</v>
      </c>
      <c r="D128" s="173" t="s">
        <v>366</v>
      </c>
      <c r="E128" s="173" t="s">
        <v>182</v>
      </c>
      <c r="F128" s="173" t="s">
        <v>169</v>
      </c>
      <c r="G128" s="173">
        <v>2010</v>
      </c>
      <c r="H128" s="13" t="s">
        <v>757</v>
      </c>
      <c r="I128" s="13"/>
      <c r="J128" s="13"/>
      <c r="K128" s="13"/>
      <c r="L128" s="166">
        <v>16.010000000000002</v>
      </c>
      <c r="M128" s="13"/>
      <c r="N128" s="153">
        <v>16</v>
      </c>
      <c r="O128" s="18"/>
      <c r="P128" s="6"/>
    </row>
    <row r="129" spans="1:16" ht="15" customHeight="1" x14ac:dyDescent="0.2">
      <c r="A129" s="44">
        <v>16</v>
      </c>
      <c r="B129" s="117">
        <v>3606303</v>
      </c>
      <c r="C129" s="173" t="s">
        <v>753</v>
      </c>
      <c r="D129" s="173" t="s">
        <v>348</v>
      </c>
      <c r="E129" s="173" t="s">
        <v>219</v>
      </c>
      <c r="F129" s="173" t="s">
        <v>169</v>
      </c>
      <c r="G129" s="173">
        <v>2010</v>
      </c>
      <c r="H129" s="13" t="s">
        <v>757</v>
      </c>
      <c r="I129" s="13"/>
      <c r="J129" s="13"/>
      <c r="K129" s="13"/>
      <c r="L129" s="166">
        <v>15.96</v>
      </c>
      <c r="M129" s="13"/>
      <c r="N129" s="153">
        <v>15</v>
      </c>
      <c r="O129" s="18"/>
      <c r="P129" s="6"/>
    </row>
    <row r="130" spans="1:16" ht="15" customHeight="1" x14ac:dyDescent="0.2">
      <c r="A130" s="44">
        <v>17</v>
      </c>
      <c r="B130" s="117">
        <v>3605241</v>
      </c>
      <c r="C130" s="173" t="s">
        <v>752</v>
      </c>
      <c r="D130" s="173" t="s">
        <v>309</v>
      </c>
      <c r="E130" s="173" t="s">
        <v>219</v>
      </c>
      <c r="F130" s="173" t="s">
        <v>169</v>
      </c>
      <c r="G130" s="173">
        <v>2010</v>
      </c>
      <c r="H130" s="13" t="s">
        <v>757</v>
      </c>
      <c r="I130" s="13"/>
      <c r="J130" s="13"/>
      <c r="K130" s="13"/>
      <c r="L130" s="166">
        <v>15.55</v>
      </c>
      <c r="M130" s="13"/>
      <c r="N130" s="153">
        <v>14</v>
      </c>
      <c r="O130" s="18"/>
      <c r="P130" s="6"/>
    </row>
    <row r="131" spans="1:16" ht="15" customHeight="1" x14ac:dyDescent="0.2">
      <c r="A131" s="44">
        <v>18</v>
      </c>
      <c r="B131" s="117">
        <v>3605235</v>
      </c>
      <c r="C131" s="173" t="s">
        <v>745</v>
      </c>
      <c r="D131" s="173" t="s">
        <v>746</v>
      </c>
      <c r="E131" s="173" t="s">
        <v>219</v>
      </c>
      <c r="F131" s="173" t="s">
        <v>169</v>
      </c>
      <c r="G131" s="173">
        <v>2010</v>
      </c>
      <c r="H131" s="13" t="s">
        <v>757</v>
      </c>
      <c r="I131" s="13"/>
      <c r="J131" s="13"/>
      <c r="K131" s="13"/>
      <c r="L131" s="166">
        <v>15.08</v>
      </c>
      <c r="M131" s="13"/>
      <c r="N131" s="153">
        <v>13</v>
      </c>
      <c r="O131" s="18"/>
      <c r="P131" s="6"/>
    </row>
    <row r="132" spans="1:16" ht="15" customHeight="1" x14ac:dyDescent="0.2">
      <c r="A132" s="44">
        <v>19</v>
      </c>
      <c r="B132" s="117">
        <v>3607205</v>
      </c>
      <c r="C132" s="173" t="s">
        <v>737</v>
      </c>
      <c r="D132" s="173" t="s">
        <v>738</v>
      </c>
      <c r="E132" s="173" t="s">
        <v>168</v>
      </c>
      <c r="F132" s="173" t="s">
        <v>169</v>
      </c>
      <c r="G132" s="173">
        <v>2010</v>
      </c>
      <c r="H132" s="13" t="s">
        <v>757</v>
      </c>
      <c r="I132" s="13"/>
      <c r="J132" s="13"/>
      <c r="K132" s="13"/>
      <c r="L132" s="166">
        <v>14.15</v>
      </c>
      <c r="M132" s="13"/>
      <c r="N132" s="153">
        <v>12</v>
      </c>
      <c r="O132" s="18"/>
      <c r="P132" s="6"/>
    </row>
    <row r="133" spans="1:16" ht="15" customHeight="1" x14ac:dyDescent="0.2">
      <c r="A133" s="44">
        <v>20</v>
      </c>
      <c r="B133" s="117">
        <v>3603440</v>
      </c>
      <c r="C133" s="173" t="s">
        <v>310</v>
      </c>
      <c r="D133" s="173" t="s">
        <v>361</v>
      </c>
      <c r="E133" s="173" t="s">
        <v>168</v>
      </c>
      <c r="F133" s="173" t="s">
        <v>169</v>
      </c>
      <c r="G133" s="173">
        <v>2010</v>
      </c>
      <c r="H133" s="13" t="s">
        <v>757</v>
      </c>
      <c r="I133" s="13"/>
      <c r="J133" s="13"/>
      <c r="K133" s="13"/>
      <c r="L133" s="166">
        <v>14.04</v>
      </c>
      <c r="M133" s="13"/>
      <c r="N133" s="153">
        <v>11</v>
      </c>
      <c r="O133" s="18"/>
      <c r="P133" s="6"/>
    </row>
    <row r="134" spans="1:16" ht="15" customHeight="1" x14ac:dyDescent="0.2">
      <c r="A134" s="44">
        <v>21</v>
      </c>
      <c r="B134" s="117">
        <v>3604884</v>
      </c>
      <c r="C134" s="173" t="s">
        <v>741</v>
      </c>
      <c r="D134" s="173" t="s">
        <v>385</v>
      </c>
      <c r="E134" s="173" t="s">
        <v>216</v>
      </c>
      <c r="F134" s="173" t="s">
        <v>169</v>
      </c>
      <c r="G134" s="173">
        <v>2010</v>
      </c>
      <c r="H134" s="13" t="s">
        <v>757</v>
      </c>
      <c r="I134" s="13"/>
      <c r="J134" s="13"/>
      <c r="K134" s="13"/>
      <c r="L134" s="166">
        <v>11.36</v>
      </c>
      <c r="M134" s="13"/>
      <c r="N134" s="153">
        <v>10</v>
      </c>
      <c r="O134" s="18"/>
      <c r="P134" s="6"/>
    </row>
    <row r="135" spans="1:16" ht="15" customHeight="1" x14ac:dyDescent="0.2">
      <c r="A135" s="44">
        <v>22</v>
      </c>
      <c r="B135" s="117">
        <v>3109195</v>
      </c>
      <c r="C135" s="173" t="s">
        <v>556</v>
      </c>
      <c r="D135" s="173" t="s">
        <v>747</v>
      </c>
      <c r="E135" s="173" t="s">
        <v>209</v>
      </c>
      <c r="F135" s="173" t="s">
        <v>210</v>
      </c>
      <c r="G135" s="173">
        <v>2010</v>
      </c>
      <c r="H135" s="13" t="s">
        <v>757</v>
      </c>
      <c r="I135" s="13"/>
      <c r="J135" s="13"/>
      <c r="K135" s="13"/>
      <c r="L135" s="166">
        <v>10.67</v>
      </c>
      <c r="M135" s="13"/>
      <c r="N135" s="13">
        <v>9</v>
      </c>
      <c r="O135" s="18"/>
      <c r="P135" s="6"/>
    </row>
    <row r="136" spans="1:16" ht="15" customHeight="1" x14ac:dyDescent="0.2">
      <c r="A136" s="44" t="s">
        <v>847</v>
      </c>
      <c r="B136" s="117">
        <v>3604652</v>
      </c>
      <c r="C136" s="173" t="s">
        <v>744</v>
      </c>
      <c r="D136" s="173" t="s">
        <v>326</v>
      </c>
      <c r="E136" s="173" t="s">
        <v>201</v>
      </c>
      <c r="F136" s="173" t="s">
        <v>169</v>
      </c>
      <c r="G136" s="173">
        <v>2009</v>
      </c>
      <c r="H136" s="13" t="s">
        <v>757</v>
      </c>
      <c r="I136" s="13"/>
      <c r="J136" s="13"/>
      <c r="K136" s="13"/>
      <c r="L136" s="166" t="s">
        <v>897</v>
      </c>
      <c r="M136" s="13"/>
      <c r="N136" s="13"/>
      <c r="O136" s="18"/>
      <c r="P136" s="6"/>
    </row>
    <row r="137" spans="1:16" ht="18.75" x14ac:dyDescent="0.3">
      <c r="A137" s="212" t="s">
        <v>0</v>
      </c>
      <c r="B137" s="212"/>
      <c r="C137" s="212"/>
      <c r="D137" s="212"/>
      <c r="E137" s="43" t="s">
        <v>802</v>
      </c>
      <c r="F137" s="170"/>
      <c r="G137" s="170"/>
      <c r="I137" s="170"/>
      <c r="J137" s="170"/>
      <c r="K137" s="170"/>
    </row>
    <row r="138" spans="1:16" ht="18.75" x14ac:dyDescent="0.3">
      <c r="A138" s="212" t="s">
        <v>1</v>
      </c>
      <c r="B138" s="212"/>
      <c r="C138" s="212"/>
      <c r="D138" s="212"/>
      <c r="E138" s="43" t="s">
        <v>236</v>
      </c>
      <c r="F138" s="170"/>
      <c r="G138" s="170"/>
      <c r="I138" s="170"/>
      <c r="J138" s="170"/>
      <c r="K138" s="170"/>
    </row>
    <row r="139" spans="1:16" x14ac:dyDescent="0.2">
      <c r="A139" s="171"/>
      <c r="B139" s="172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</row>
    <row r="140" spans="1:16" x14ac:dyDescent="0.2">
      <c r="A140" s="101" t="s">
        <v>75</v>
      </c>
      <c r="B140" s="115" t="s">
        <v>165</v>
      </c>
      <c r="C140" s="101" t="s">
        <v>3</v>
      </c>
      <c r="D140" s="101" t="s">
        <v>2</v>
      </c>
      <c r="E140" s="101" t="s">
        <v>4</v>
      </c>
      <c r="F140" s="168" t="s">
        <v>111</v>
      </c>
      <c r="G140" s="101" t="s">
        <v>9</v>
      </c>
      <c r="H140" s="101" t="s">
        <v>78</v>
      </c>
      <c r="I140" s="101"/>
      <c r="J140" s="101" t="s">
        <v>10</v>
      </c>
      <c r="K140" s="101" t="s">
        <v>11</v>
      </c>
      <c r="L140" s="101" t="s">
        <v>12</v>
      </c>
      <c r="M140" s="101"/>
      <c r="N140" s="101" t="s">
        <v>164</v>
      </c>
    </row>
    <row r="141" spans="1:16" x14ac:dyDescent="0.2">
      <c r="A141" s="44">
        <v>1</v>
      </c>
      <c r="B141" s="117">
        <v>3605050</v>
      </c>
      <c r="C141" s="173" t="s">
        <v>237</v>
      </c>
      <c r="D141" s="173" t="s">
        <v>238</v>
      </c>
      <c r="E141" s="173" t="s">
        <v>177</v>
      </c>
      <c r="F141" s="173" t="s">
        <v>169</v>
      </c>
      <c r="G141" s="173">
        <v>1982</v>
      </c>
      <c r="H141" s="13" t="s">
        <v>236</v>
      </c>
      <c r="I141" s="13"/>
      <c r="J141" s="13">
        <v>16.96</v>
      </c>
      <c r="K141" s="13"/>
      <c r="L141" s="13"/>
      <c r="M141" s="13">
        <v>20</v>
      </c>
      <c r="N141" s="13">
        <v>20</v>
      </c>
    </row>
    <row r="142" spans="1:16" x14ac:dyDescent="0.2">
      <c r="A142" s="44">
        <v>2</v>
      </c>
      <c r="B142" s="117">
        <v>3605553</v>
      </c>
      <c r="C142" s="173" t="s">
        <v>239</v>
      </c>
      <c r="D142" s="173" t="s">
        <v>240</v>
      </c>
      <c r="E142" s="173" t="s">
        <v>216</v>
      </c>
      <c r="F142" s="173" t="s">
        <v>169</v>
      </c>
      <c r="G142" s="173">
        <v>1989</v>
      </c>
      <c r="H142" s="13" t="s">
        <v>236</v>
      </c>
      <c r="I142" s="13"/>
      <c r="J142" s="13">
        <v>16.760000000000002</v>
      </c>
      <c r="K142" s="13"/>
      <c r="L142" s="13"/>
      <c r="M142" s="13">
        <v>13</v>
      </c>
      <c r="N142" s="13">
        <v>18</v>
      </c>
    </row>
    <row r="143" spans="1:16" ht="18.75" x14ac:dyDescent="0.3">
      <c r="A143" s="212" t="s">
        <v>0</v>
      </c>
      <c r="B143" s="212"/>
      <c r="C143" s="212"/>
      <c r="D143" s="212"/>
      <c r="E143" s="43" t="s">
        <v>802</v>
      </c>
      <c r="F143" s="170"/>
      <c r="G143" s="170"/>
      <c r="I143" s="170"/>
      <c r="J143" s="170"/>
      <c r="K143" s="170"/>
    </row>
    <row r="144" spans="1:16" ht="18.75" x14ac:dyDescent="0.3">
      <c r="A144" s="212" t="s">
        <v>1</v>
      </c>
      <c r="B144" s="212"/>
      <c r="C144" s="212"/>
      <c r="D144" s="212"/>
      <c r="E144" s="43" t="s">
        <v>248</v>
      </c>
      <c r="F144" s="170"/>
      <c r="G144" s="170"/>
      <c r="I144" s="170"/>
      <c r="J144" s="170"/>
      <c r="K144" s="170"/>
    </row>
    <row r="145" spans="1:14" x14ac:dyDescent="0.2">
      <c r="A145" s="171"/>
      <c r="B145" s="172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</row>
    <row r="146" spans="1:14" x14ac:dyDescent="0.2">
      <c r="A146" s="101" t="s">
        <v>75</v>
      </c>
      <c r="B146" s="115" t="s">
        <v>165</v>
      </c>
      <c r="C146" s="101" t="s">
        <v>3</v>
      </c>
      <c r="D146" s="101" t="s">
        <v>2</v>
      </c>
      <c r="E146" s="101" t="s">
        <v>4</v>
      </c>
      <c r="F146" s="168" t="s">
        <v>111</v>
      </c>
      <c r="G146" s="101" t="s">
        <v>9</v>
      </c>
      <c r="H146" s="101" t="s">
        <v>78</v>
      </c>
      <c r="I146" s="101"/>
      <c r="J146" s="101" t="s">
        <v>10</v>
      </c>
      <c r="K146" s="101" t="s">
        <v>11</v>
      </c>
      <c r="L146" s="101" t="s">
        <v>12</v>
      </c>
      <c r="M146" s="101"/>
      <c r="N146" s="101" t="s">
        <v>164</v>
      </c>
    </row>
    <row r="147" spans="1:14" x14ac:dyDescent="0.2">
      <c r="A147" s="44">
        <v>1</v>
      </c>
      <c r="B147" s="148">
        <v>3203697</v>
      </c>
      <c r="C147" s="183" t="s">
        <v>597</v>
      </c>
      <c r="D147" s="183" t="s">
        <v>598</v>
      </c>
      <c r="E147" s="183" t="s">
        <v>599</v>
      </c>
      <c r="F147" s="183" t="s">
        <v>173</v>
      </c>
      <c r="G147" s="183">
        <v>1972</v>
      </c>
      <c r="H147" s="144" t="s">
        <v>248</v>
      </c>
      <c r="I147" s="13"/>
      <c r="J147" s="13">
        <v>24.54</v>
      </c>
      <c r="K147" s="13"/>
      <c r="L147" s="13"/>
      <c r="M147" s="13">
        <v>18</v>
      </c>
      <c r="N147" s="13">
        <v>20</v>
      </c>
    </row>
    <row r="148" spans="1:14" x14ac:dyDescent="0.2">
      <c r="A148" s="44">
        <v>6</v>
      </c>
      <c r="B148" s="117">
        <v>3600653</v>
      </c>
      <c r="C148" s="173" t="s">
        <v>603</v>
      </c>
      <c r="D148" s="173" t="s">
        <v>555</v>
      </c>
      <c r="E148" s="173" t="s">
        <v>206</v>
      </c>
      <c r="F148" s="173" t="s">
        <v>169</v>
      </c>
      <c r="G148" s="173">
        <v>1971</v>
      </c>
      <c r="H148" s="13" t="s">
        <v>248</v>
      </c>
      <c r="I148" s="13"/>
      <c r="J148" s="13">
        <v>16.39</v>
      </c>
      <c r="K148" s="13"/>
      <c r="L148" s="13"/>
      <c r="M148" s="13">
        <v>11</v>
      </c>
      <c r="N148" s="13">
        <v>18</v>
      </c>
    </row>
    <row r="149" spans="1:14" x14ac:dyDescent="0.2">
      <c r="A149" s="44">
        <v>4</v>
      </c>
      <c r="B149" s="117">
        <v>3607034</v>
      </c>
      <c r="C149" s="173" t="s">
        <v>601</v>
      </c>
      <c r="D149" s="173" t="s">
        <v>602</v>
      </c>
      <c r="E149" s="173" t="s">
        <v>201</v>
      </c>
      <c r="F149" s="173" t="s">
        <v>169</v>
      </c>
      <c r="G149" s="173">
        <v>1978</v>
      </c>
      <c r="H149" s="13" t="s">
        <v>248</v>
      </c>
      <c r="I149" s="13"/>
      <c r="J149" s="13">
        <v>14.39</v>
      </c>
      <c r="K149" s="13"/>
      <c r="L149" s="13"/>
      <c r="M149" s="13">
        <v>14</v>
      </c>
      <c r="N149" s="13">
        <v>16</v>
      </c>
    </row>
    <row r="150" spans="1:14" x14ac:dyDescent="0.2">
      <c r="A150" s="44">
        <v>7</v>
      </c>
      <c r="B150" s="117">
        <v>3201761</v>
      </c>
      <c r="C150" s="173" t="s">
        <v>604</v>
      </c>
      <c r="D150" s="173" t="s">
        <v>605</v>
      </c>
      <c r="E150" s="173" t="s">
        <v>247</v>
      </c>
      <c r="F150" s="173" t="s">
        <v>173</v>
      </c>
      <c r="G150" s="173">
        <v>1973</v>
      </c>
      <c r="H150" s="13" t="s">
        <v>248</v>
      </c>
      <c r="I150" s="13"/>
      <c r="J150" s="13">
        <v>14.05</v>
      </c>
      <c r="K150" s="13"/>
      <c r="L150" s="13"/>
      <c r="M150" s="13">
        <v>10</v>
      </c>
      <c r="N150" s="13">
        <v>15</v>
      </c>
    </row>
    <row r="151" spans="1:14" x14ac:dyDescent="0.2">
      <c r="A151" s="44">
        <v>2</v>
      </c>
      <c r="B151" s="117">
        <v>3716603</v>
      </c>
      <c r="C151" s="173" t="s">
        <v>255</v>
      </c>
      <c r="D151" s="173" t="s">
        <v>253</v>
      </c>
      <c r="E151" s="173" t="s">
        <v>256</v>
      </c>
      <c r="F151" s="173" t="s">
        <v>257</v>
      </c>
      <c r="G151" s="173">
        <v>1971</v>
      </c>
      <c r="H151" s="13" t="s">
        <v>248</v>
      </c>
      <c r="I151" s="13"/>
      <c r="J151" s="13">
        <v>13.05</v>
      </c>
      <c r="K151" s="13"/>
      <c r="L151" s="13"/>
      <c r="M151" s="13">
        <v>16</v>
      </c>
      <c r="N151" s="13">
        <v>14</v>
      </c>
    </row>
    <row r="152" spans="1:14" x14ac:dyDescent="0.2">
      <c r="A152" s="44">
        <v>5</v>
      </c>
      <c r="B152" s="117">
        <v>3603245</v>
      </c>
      <c r="C152" s="173" t="s">
        <v>252</v>
      </c>
      <c r="D152" s="173" t="s">
        <v>253</v>
      </c>
      <c r="E152" s="173" t="s">
        <v>201</v>
      </c>
      <c r="F152" s="173" t="s">
        <v>169</v>
      </c>
      <c r="G152" s="173">
        <v>1976</v>
      </c>
      <c r="H152" s="13" t="s">
        <v>248</v>
      </c>
      <c r="I152" s="13"/>
      <c r="J152" s="13">
        <v>11.45</v>
      </c>
      <c r="K152" s="13"/>
      <c r="L152" s="13"/>
      <c r="M152" s="13">
        <v>12</v>
      </c>
      <c r="N152" s="13">
        <v>13</v>
      </c>
    </row>
    <row r="153" spans="1:14" x14ac:dyDescent="0.2">
      <c r="A153" s="44">
        <v>3</v>
      </c>
      <c r="B153" s="117">
        <v>3611874</v>
      </c>
      <c r="C153" s="173" t="s">
        <v>600</v>
      </c>
      <c r="D153" s="173" t="s">
        <v>403</v>
      </c>
      <c r="E153" s="173" t="s">
        <v>506</v>
      </c>
      <c r="F153" s="173" t="s">
        <v>169</v>
      </c>
      <c r="G153" s="173">
        <v>1976</v>
      </c>
      <c r="H153" s="13" t="s">
        <v>248</v>
      </c>
      <c r="I153" s="13"/>
      <c r="J153" s="13">
        <v>10.5</v>
      </c>
      <c r="K153" s="13"/>
      <c r="L153" s="13"/>
      <c r="M153" s="13">
        <v>15</v>
      </c>
      <c r="N153" s="13">
        <v>12</v>
      </c>
    </row>
  </sheetData>
  <sheetProtection selectLockedCells="1" selectUnlockedCells="1"/>
  <autoFilter ref="A83:N83">
    <sortState ref="A84:N90">
      <sortCondition ref="L83"/>
    </sortState>
  </autoFilter>
  <sortState ref="A83:L90">
    <sortCondition descending="1" ref="L83:L90"/>
  </sortState>
  <mergeCells count="20">
    <mergeCell ref="A137:D137"/>
    <mergeCell ref="A138:D138"/>
    <mergeCell ref="A143:D143"/>
    <mergeCell ref="A144:D144"/>
    <mergeCell ref="A68:D68"/>
    <mergeCell ref="A69:D69"/>
    <mergeCell ref="A80:D80"/>
    <mergeCell ref="A81:D81"/>
    <mergeCell ref="A110:D110"/>
    <mergeCell ref="A111:D111"/>
    <mergeCell ref="A92:D92"/>
    <mergeCell ref="A93:D93"/>
    <mergeCell ref="A1:D1"/>
    <mergeCell ref="A2:D2"/>
    <mergeCell ref="A61:D61"/>
    <mergeCell ref="A62:D62"/>
    <mergeCell ref="A52:D52"/>
    <mergeCell ref="A53:D53"/>
    <mergeCell ref="A37:D37"/>
    <mergeCell ref="A38:D38"/>
  </mergeCells>
  <phoneticPr fontId="4" type="noConversion"/>
  <dataValidations count="1">
    <dataValidation type="list" operator="equal" allowBlank="1" showErrorMessage="1" error="CATEGORIA NON CORRETTA!!!_x000a_VEDI MENU' A TENDINA" sqref="P15:P16 P40 P4 P64 P55 P83 P113 P95:P108 P71">
      <formula1>"EF,EM,RF,RM,CF,CM,AF,AM,JF,JM,SF,SM,AAF,AAM,ABF,ABM,VF,VM"</formula1>
      <formula2>0</formula2>
    </dataValidation>
  </dataValidations>
  <pageMargins left="0.11811023622047245" right="0.11811023622047245" top="1.9291338582677167" bottom="0.39370078740157483" header="0.11811023622047245" footer="0.31496062992125984"/>
  <pageSetup paperSize="9" scale="92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6"/>
  <sheetViews>
    <sheetView topLeftCell="A79" zoomScaleNormal="100" workbookViewId="0">
      <selection activeCell="Q82" sqref="Q82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9" bestFit="1" customWidth="1"/>
    <col min="4" max="4" width="15.85546875" bestFit="1" customWidth="1"/>
    <col min="5" max="5" width="35.7109375" style="9" bestFit="1" customWidth="1"/>
    <col min="6" max="6" width="6.85546875" style="1" hidden="1" customWidth="1"/>
    <col min="7" max="7" width="6" style="1" bestFit="1" customWidth="1"/>
    <col min="8" max="8" width="5.85546875" style="1" customWidth="1"/>
    <col min="9" max="9" width="4.42578125" style="1" hidden="1" customWidth="1"/>
    <col min="10" max="10" width="9.42578125" style="1" customWidth="1"/>
    <col min="11" max="11" width="9" style="1" customWidth="1"/>
    <col min="12" max="12" width="6.28515625" style="1" customWidth="1"/>
    <col min="13" max="13" width="5.140625" style="1" hidden="1" customWidth="1"/>
    <col min="14" max="14" width="6.7109375" style="1" customWidth="1"/>
  </cols>
  <sheetData>
    <row r="1" spans="1:16" ht="18.75" x14ac:dyDescent="0.3">
      <c r="A1" s="212" t="s">
        <v>0</v>
      </c>
      <c r="B1" s="212"/>
      <c r="C1" s="212"/>
      <c r="D1" s="212"/>
      <c r="E1" s="43" t="s">
        <v>13</v>
      </c>
      <c r="F1" s="51"/>
      <c r="G1" s="51"/>
      <c r="H1" s="31"/>
      <c r="I1" s="51"/>
      <c r="J1" s="51"/>
      <c r="K1" s="51"/>
      <c r="L1" s="31"/>
      <c r="M1" s="31"/>
      <c r="N1" s="31"/>
    </row>
    <row r="2" spans="1:16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6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6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/>
      <c r="J4" s="101" t="s">
        <v>128</v>
      </c>
      <c r="K4" s="101" t="s">
        <v>129</v>
      </c>
      <c r="L4" s="101" t="s">
        <v>12</v>
      </c>
      <c r="M4" s="101"/>
      <c r="N4" s="98" t="s">
        <v>164</v>
      </c>
      <c r="O4" s="18"/>
      <c r="P4" s="6"/>
    </row>
    <row r="5" spans="1:16" x14ac:dyDescent="0.2">
      <c r="A5" s="44">
        <v>1</v>
      </c>
      <c r="B5" s="117">
        <v>3203697</v>
      </c>
      <c r="C5" s="113" t="s">
        <v>597</v>
      </c>
      <c r="D5" s="113" t="s">
        <v>598</v>
      </c>
      <c r="E5" s="113" t="s">
        <v>599</v>
      </c>
      <c r="F5" s="113" t="s">
        <v>173</v>
      </c>
      <c r="G5" s="113">
        <v>1972</v>
      </c>
      <c r="H5" s="27" t="s">
        <v>248</v>
      </c>
      <c r="I5" s="13"/>
      <c r="J5" s="71">
        <v>1</v>
      </c>
      <c r="K5" s="71">
        <v>0</v>
      </c>
      <c r="L5" s="71">
        <v>1.25</v>
      </c>
      <c r="M5" s="71"/>
      <c r="N5" s="27">
        <v>20</v>
      </c>
      <c r="O5" s="18"/>
      <c r="P5" s="6"/>
    </row>
    <row r="6" spans="1:16" ht="18.75" x14ac:dyDescent="0.3">
      <c r="A6" s="212" t="s">
        <v>0</v>
      </c>
      <c r="B6" s="212"/>
      <c r="C6" s="212"/>
      <c r="D6" s="212"/>
      <c r="E6" s="43"/>
      <c r="F6" s="51"/>
      <c r="G6" s="51"/>
      <c r="H6" s="31"/>
      <c r="I6" s="51"/>
      <c r="J6" s="51"/>
      <c r="K6" s="51"/>
      <c r="L6" s="31"/>
      <c r="M6" s="31"/>
      <c r="N6" s="31"/>
    </row>
    <row r="7" spans="1:16" ht="18.75" x14ac:dyDescent="0.3">
      <c r="A7" s="212" t="s">
        <v>0</v>
      </c>
      <c r="B7" s="212"/>
      <c r="C7" s="212"/>
      <c r="D7" s="212"/>
      <c r="E7" s="43" t="s">
        <v>13</v>
      </c>
      <c r="F7" s="170"/>
      <c r="G7" s="170"/>
      <c r="I7" s="170"/>
      <c r="J7" s="170"/>
      <c r="K7" s="170"/>
    </row>
    <row r="8" spans="1:16" ht="18.75" x14ac:dyDescent="0.3">
      <c r="A8" s="212" t="s">
        <v>1</v>
      </c>
      <c r="B8" s="212"/>
      <c r="C8" s="212"/>
      <c r="D8" s="212"/>
      <c r="E8" s="43" t="s">
        <v>757</v>
      </c>
      <c r="F8" s="170"/>
      <c r="G8" s="170"/>
      <c r="I8" s="170"/>
      <c r="J8" s="170"/>
      <c r="K8" s="170"/>
    </row>
    <row r="9" spans="1:16" x14ac:dyDescent="0.2">
      <c r="A9" s="171"/>
      <c r="B9" s="172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8"/>
      <c r="P9" s="6"/>
    </row>
    <row r="10" spans="1:16" x14ac:dyDescent="0.2">
      <c r="A10" s="101" t="s">
        <v>75</v>
      </c>
      <c r="B10" s="115" t="s">
        <v>165</v>
      </c>
      <c r="C10" s="101" t="s">
        <v>3</v>
      </c>
      <c r="D10" s="101" t="s">
        <v>2</v>
      </c>
      <c r="E10" s="101" t="s">
        <v>4</v>
      </c>
      <c r="F10" s="168" t="s">
        <v>111</v>
      </c>
      <c r="G10" s="101" t="s">
        <v>9</v>
      </c>
      <c r="H10" s="101" t="s">
        <v>78</v>
      </c>
      <c r="I10" s="101"/>
      <c r="J10" s="101" t="s">
        <v>128</v>
      </c>
      <c r="K10" s="101" t="s">
        <v>129</v>
      </c>
      <c r="L10" s="101" t="s">
        <v>12</v>
      </c>
      <c r="M10" s="101"/>
      <c r="N10" s="101" t="s">
        <v>164</v>
      </c>
      <c r="O10" s="18"/>
      <c r="P10" s="6"/>
    </row>
    <row r="11" spans="1:16" x14ac:dyDescent="0.2">
      <c r="A11" s="44">
        <v>1</v>
      </c>
      <c r="B11" s="117">
        <v>3603440</v>
      </c>
      <c r="C11" s="173" t="s">
        <v>310</v>
      </c>
      <c r="D11" s="173" t="s">
        <v>361</v>
      </c>
      <c r="E11" s="173" t="s">
        <v>168</v>
      </c>
      <c r="F11" s="173" t="s">
        <v>169</v>
      </c>
      <c r="G11" s="173">
        <v>2010</v>
      </c>
      <c r="H11" s="13" t="s">
        <v>757</v>
      </c>
      <c r="I11" s="13" t="s">
        <v>757</v>
      </c>
      <c r="J11" s="13"/>
      <c r="K11" s="13"/>
      <c r="L11" s="13">
        <v>1.67</v>
      </c>
      <c r="M11" s="13"/>
      <c r="N11" s="165">
        <v>40</v>
      </c>
      <c r="O11" s="18"/>
      <c r="P11" s="6"/>
    </row>
    <row r="12" spans="1:16" x14ac:dyDescent="0.2">
      <c r="A12" s="44">
        <v>2</v>
      </c>
      <c r="B12" s="117">
        <v>3606303</v>
      </c>
      <c r="C12" s="173" t="s">
        <v>753</v>
      </c>
      <c r="D12" s="173" t="s">
        <v>348</v>
      </c>
      <c r="E12" s="173" t="s">
        <v>219</v>
      </c>
      <c r="F12" s="173" t="s">
        <v>169</v>
      </c>
      <c r="G12" s="173">
        <v>2010</v>
      </c>
      <c r="H12" s="13" t="s">
        <v>757</v>
      </c>
      <c r="I12" s="13" t="s">
        <v>757</v>
      </c>
      <c r="J12" s="13"/>
      <c r="K12" s="13"/>
      <c r="L12" s="13">
        <v>1.64</v>
      </c>
      <c r="M12" s="13"/>
      <c r="N12" s="165">
        <v>38</v>
      </c>
      <c r="O12" s="18"/>
      <c r="P12" s="6"/>
    </row>
    <row r="13" spans="1:16" x14ac:dyDescent="0.2">
      <c r="A13" s="44">
        <v>4</v>
      </c>
      <c r="B13" s="117">
        <v>3603424</v>
      </c>
      <c r="C13" s="173" t="s">
        <v>758</v>
      </c>
      <c r="D13" s="173" t="s">
        <v>313</v>
      </c>
      <c r="E13" s="173" t="s">
        <v>168</v>
      </c>
      <c r="F13" s="173" t="s">
        <v>169</v>
      </c>
      <c r="G13" s="173">
        <v>2010</v>
      </c>
      <c r="H13" s="13" t="s">
        <v>757</v>
      </c>
      <c r="I13" s="13"/>
      <c r="J13" s="13">
        <v>2</v>
      </c>
      <c r="K13" s="13">
        <v>3</v>
      </c>
      <c r="L13" s="13">
        <v>1.61</v>
      </c>
      <c r="M13" s="13"/>
      <c r="N13" s="165">
        <v>36</v>
      </c>
      <c r="O13" s="18"/>
      <c r="P13" s="6"/>
    </row>
    <row r="14" spans="1:16" x14ac:dyDescent="0.2">
      <c r="A14" s="44">
        <v>3</v>
      </c>
      <c r="B14" s="117">
        <v>3605241</v>
      </c>
      <c r="C14" s="173" t="s">
        <v>752</v>
      </c>
      <c r="D14" s="173" t="s">
        <v>309</v>
      </c>
      <c r="E14" s="173" t="s">
        <v>219</v>
      </c>
      <c r="F14" s="173" t="s">
        <v>169</v>
      </c>
      <c r="G14" s="173">
        <v>2010</v>
      </c>
      <c r="H14" s="13" t="s">
        <v>757</v>
      </c>
      <c r="I14" s="13" t="s">
        <v>757</v>
      </c>
      <c r="J14" s="13">
        <v>2</v>
      </c>
      <c r="K14" s="13">
        <v>5</v>
      </c>
      <c r="L14" s="13">
        <v>1.61</v>
      </c>
      <c r="M14" s="13"/>
      <c r="N14" s="165">
        <v>34</v>
      </c>
      <c r="O14" s="18"/>
      <c r="P14" s="6"/>
    </row>
    <row r="15" spans="1:16" x14ac:dyDescent="0.2">
      <c r="A15" s="44">
        <v>6</v>
      </c>
      <c r="B15" s="117">
        <v>3604364</v>
      </c>
      <c r="C15" s="173" t="s">
        <v>751</v>
      </c>
      <c r="D15" s="173" t="s">
        <v>366</v>
      </c>
      <c r="E15" s="173" t="s">
        <v>206</v>
      </c>
      <c r="F15" s="173" t="s">
        <v>169</v>
      </c>
      <c r="G15" s="173">
        <v>2010</v>
      </c>
      <c r="H15" s="13" t="s">
        <v>757</v>
      </c>
      <c r="I15" s="13" t="s">
        <v>757</v>
      </c>
      <c r="J15" s="13">
        <v>3</v>
      </c>
      <c r="K15" s="13">
        <v>3</v>
      </c>
      <c r="L15" s="13">
        <v>1.58</v>
      </c>
      <c r="M15" s="13"/>
      <c r="N15" s="165">
        <v>32</v>
      </c>
      <c r="O15" s="18"/>
      <c r="P15" s="6"/>
    </row>
    <row r="16" spans="1:16" x14ac:dyDescent="0.2">
      <c r="A16" s="44">
        <v>5</v>
      </c>
      <c r="B16" s="117">
        <v>3603603</v>
      </c>
      <c r="C16" s="173" t="s">
        <v>740</v>
      </c>
      <c r="D16" s="173" t="s">
        <v>291</v>
      </c>
      <c r="E16" s="173" t="s">
        <v>182</v>
      </c>
      <c r="F16" s="173" t="s">
        <v>169</v>
      </c>
      <c r="G16" s="173">
        <v>2010</v>
      </c>
      <c r="H16" s="13" t="s">
        <v>757</v>
      </c>
      <c r="I16" s="13" t="s">
        <v>757</v>
      </c>
      <c r="J16" s="13">
        <v>3</v>
      </c>
      <c r="K16" s="13">
        <v>4</v>
      </c>
      <c r="L16" s="13">
        <v>1.58</v>
      </c>
      <c r="M16" s="13"/>
      <c r="N16" s="165">
        <v>30</v>
      </c>
      <c r="O16" s="18"/>
      <c r="P16" s="6"/>
    </row>
    <row r="17" spans="1:16" x14ac:dyDescent="0.2">
      <c r="A17" s="44">
        <v>8</v>
      </c>
      <c r="B17" s="148">
        <v>3201981</v>
      </c>
      <c r="C17" s="183" t="s">
        <v>739</v>
      </c>
      <c r="D17" s="183" t="s">
        <v>379</v>
      </c>
      <c r="E17" s="183" t="s">
        <v>195</v>
      </c>
      <c r="F17" s="183" t="s">
        <v>173</v>
      </c>
      <c r="G17" s="183">
        <v>2009</v>
      </c>
      <c r="H17" s="144" t="s">
        <v>757</v>
      </c>
      <c r="I17" s="13" t="s">
        <v>757</v>
      </c>
      <c r="J17" s="13">
        <v>1</v>
      </c>
      <c r="K17" s="13">
        <v>0</v>
      </c>
      <c r="L17" s="13">
        <v>1.55</v>
      </c>
      <c r="M17" s="13"/>
      <c r="N17" s="165">
        <v>28</v>
      </c>
      <c r="O17" s="18"/>
      <c r="P17" s="6"/>
    </row>
    <row r="18" spans="1:16" x14ac:dyDescent="0.2">
      <c r="A18" s="44">
        <v>9</v>
      </c>
      <c r="B18" s="117">
        <v>3605110</v>
      </c>
      <c r="C18" s="173" t="s">
        <v>756</v>
      </c>
      <c r="D18" s="173" t="s">
        <v>322</v>
      </c>
      <c r="E18" s="173" t="s">
        <v>177</v>
      </c>
      <c r="F18" s="173" t="s">
        <v>169</v>
      </c>
      <c r="G18" s="173">
        <v>2009</v>
      </c>
      <c r="H18" s="13" t="s">
        <v>757</v>
      </c>
      <c r="I18" s="13" t="s">
        <v>757</v>
      </c>
      <c r="J18" s="13">
        <v>3</v>
      </c>
      <c r="K18" s="13">
        <v>2</v>
      </c>
      <c r="L18" s="13">
        <v>1.55</v>
      </c>
      <c r="M18" s="13"/>
      <c r="N18" s="165">
        <v>26</v>
      </c>
      <c r="O18" s="18"/>
      <c r="P18" s="6"/>
    </row>
    <row r="19" spans="1:16" x14ac:dyDescent="0.2">
      <c r="A19" s="44">
        <v>7</v>
      </c>
      <c r="B19" s="117">
        <v>3605233</v>
      </c>
      <c r="C19" s="173" t="s">
        <v>743</v>
      </c>
      <c r="D19" s="173" t="s">
        <v>291</v>
      </c>
      <c r="E19" s="173" t="s">
        <v>219</v>
      </c>
      <c r="F19" s="173" t="s">
        <v>169</v>
      </c>
      <c r="G19" s="173">
        <v>2010</v>
      </c>
      <c r="H19" s="13" t="s">
        <v>757</v>
      </c>
      <c r="I19" s="13" t="s">
        <v>757</v>
      </c>
      <c r="J19" s="13">
        <v>3</v>
      </c>
      <c r="K19" s="13">
        <v>5</v>
      </c>
      <c r="L19" s="13">
        <v>1.55</v>
      </c>
      <c r="M19" s="13"/>
      <c r="N19" s="165">
        <v>24</v>
      </c>
      <c r="O19" s="18"/>
      <c r="P19" s="6"/>
    </row>
    <row r="20" spans="1:16" x14ac:dyDescent="0.2">
      <c r="A20" s="44">
        <v>10</v>
      </c>
      <c r="B20" s="117">
        <v>3605076</v>
      </c>
      <c r="C20" s="173" t="s">
        <v>202</v>
      </c>
      <c r="D20" s="173" t="s">
        <v>366</v>
      </c>
      <c r="E20" s="173" t="s">
        <v>177</v>
      </c>
      <c r="F20" s="173" t="s">
        <v>169</v>
      </c>
      <c r="G20" s="173">
        <v>2010</v>
      </c>
      <c r="H20" s="13" t="s">
        <v>757</v>
      </c>
      <c r="I20" s="13" t="s">
        <v>757</v>
      </c>
      <c r="J20" s="13"/>
      <c r="K20" s="13"/>
      <c r="L20" s="13">
        <v>1.45</v>
      </c>
      <c r="M20" s="13"/>
      <c r="N20" s="165">
        <v>22</v>
      </c>
      <c r="O20" s="18"/>
      <c r="P20" s="6"/>
    </row>
    <row r="21" spans="1:16" x14ac:dyDescent="0.2">
      <c r="A21" s="44">
        <v>11</v>
      </c>
      <c r="B21" s="117">
        <v>3605237</v>
      </c>
      <c r="C21" s="173" t="s">
        <v>749</v>
      </c>
      <c r="D21" s="173" t="s">
        <v>750</v>
      </c>
      <c r="E21" s="173" t="s">
        <v>219</v>
      </c>
      <c r="F21" s="173" t="s">
        <v>169</v>
      </c>
      <c r="G21" s="173">
        <v>2009</v>
      </c>
      <c r="H21" s="13" t="s">
        <v>757</v>
      </c>
      <c r="I21" s="13" t="s">
        <v>757</v>
      </c>
      <c r="J21" s="13">
        <v>1</v>
      </c>
      <c r="K21" s="13">
        <v>0</v>
      </c>
      <c r="L21" s="13">
        <v>1.4</v>
      </c>
      <c r="M21" s="13"/>
      <c r="N21" s="165">
        <v>20</v>
      </c>
      <c r="O21" s="18"/>
      <c r="P21" s="6"/>
    </row>
    <row r="22" spans="1:16" x14ac:dyDescent="0.2">
      <c r="A22" s="44">
        <v>12</v>
      </c>
      <c r="B22" s="117">
        <v>3607205</v>
      </c>
      <c r="C22" s="173" t="s">
        <v>737</v>
      </c>
      <c r="D22" s="173" t="s">
        <v>738</v>
      </c>
      <c r="E22" s="173" t="s">
        <v>168</v>
      </c>
      <c r="F22" s="173" t="s">
        <v>169</v>
      </c>
      <c r="G22" s="173">
        <v>2010</v>
      </c>
      <c r="H22" s="13" t="s">
        <v>757</v>
      </c>
      <c r="I22" s="13" t="s">
        <v>757</v>
      </c>
      <c r="J22" s="13">
        <v>2</v>
      </c>
      <c r="K22" s="13">
        <v>2</v>
      </c>
      <c r="L22" s="13">
        <v>1.4</v>
      </c>
      <c r="M22" s="13"/>
      <c r="N22" s="165">
        <v>19</v>
      </c>
      <c r="O22" s="18"/>
      <c r="P22" s="6"/>
    </row>
    <row r="23" spans="1:16" x14ac:dyDescent="0.2">
      <c r="A23" s="44">
        <v>13</v>
      </c>
      <c r="B23" s="117">
        <v>3605049</v>
      </c>
      <c r="C23" s="173" t="s">
        <v>761</v>
      </c>
      <c r="D23" s="173" t="s">
        <v>760</v>
      </c>
      <c r="E23" s="173" t="s">
        <v>177</v>
      </c>
      <c r="F23" s="173" t="s">
        <v>169</v>
      </c>
      <c r="G23" s="173">
        <v>2010</v>
      </c>
      <c r="H23" s="13" t="s">
        <v>757</v>
      </c>
      <c r="I23" s="13" t="s">
        <v>757</v>
      </c>
      <c r="J23" s="13">
        <v>1</v>
      </c>
      <c r="K23" s="13">
        <v>0</v>
      </c>
      <c r="L23" s="13">
        <v>1.35</v>
      </c>
      <c r="M23" s="13"/>
      <c r="N23" s="165">
        <v>18</v>
      </c>
      <c r="O23" s="18"/>
      <c r="P23" s="6"/>
    </row>
    <row r="24" spans="1:16" x14ac:dyDescent="0.2">
      <c r="A24" s="44">
        <v>14</v>
      </c>
      <c r="B24" s="117">
        <v>3611227</v>
      </c>
      <c r="C24" s="173" t="s">
        <v>762</v>
      </c>
      <c r="D24" s="173" t="s">
        <v>763</v>
      </c>
      <c r="E24" s="173" t="s">
        <v>177</v>
      </c>
      <c r="F24" s="173" t="s">
        <v>169</v>
      </c>
      <c r="G24" s="173">
        <v>2010</v>
      </c>
      <c r="H24" s="13" t="s">
        <v>757</v>
      </c>
      <c r="I24" s="13" t="s">
        <v>757</v>
      </c>
      <c r="J24" s="13">
        <v>2</v>
      </c>
      <c r="K24" s="13">
        <v>1</v>
      </c>
      <c r="L24" s="13">
        <v>1.35</v>
      </c>
      <c r="M24" s="13"/>
      <c r="N24" s="165">
        <v>17</v>
      </c>
      <c r="O24" s="18"/>
      <c r="P24" s="6"/>
    </row>
    <row r="25" spans="1:16" x14ac:dyDescent="0.2">
      <c r="A25" s="44">
        <v>16</v>
      </c>
      <c r="B25" s="117">
        <v>3604073</v>
      </c>
      <c r="C25" s="173" t="s">
        <v>377</v>
      </c>
      <c r="D25" s="173" t="s">
        <v>287</v>
      </c>
      <c r="E25" s="173" t="s">
        <v>182</v>
      </c>
      <c r="F25" s="173" t="s">
        <v>169</v>
      </c>
      <c r="G25" s="173">
        <v>2010</v>
      </c>
      <c r="H25" s="13" t="s">
        <v>757</v>
      </c>
      <c r="I25" s="13" t="s">
        <v>757</v>
      </c>
      <c r="J25" s="13">
        <v>1</v>
      </c>
      <c r="K25" s="13">
        <v>0</v>
      </c>
      <c r="L25" s="13">
        <v>1.3</v>
      </c>
      <c r="M25" s="13"/>
      <c r="N25" s="165">
        <v>16</v>
      </c>
      <c r="O25" s="18"/>
      <c r="P25" s="6"/>
    </row>
    <row r="26" spans="1:16" x14ac:dyDescent="0.2">
      <c r="A26" s="44">
        <v>15</v>
      </c>
      <c r="B26" s="117">
        <v>3604878</v>
      </c>
      <c r="C26" s="173" t="s">
        <v>759</v>
      </c>
      <c r="D26" s="173" t="s">
        <v>760</v>
      </c>
      <c r="E26" s="173" t="s">
        <v>216</v>
      </c>
      <c r="F26" s="173" t="s">
        <v>169</v>
      </c>
      <c r="G26" s="173">
        <v>2009</v>
      </c>
      <c r="H26" s="13" t="s">
        <v>757</v>
      </c>
      <c r="I26" s="13" t="s">
        <v>757</v>
      </c>
      <c r="J26" s="13">
        <v>3</v>
      </c>
      <c r="K26" s="13">
        <v>2</v>
      </c>
      <c r="L26" s="13">
        <v>1.3</v>
      </c>
      <c r="M26" s="13"/>
      <c r="N26" s="165">
        <v>15</v>
      </c>
      <c r="O26" s="18"/>
      <c r="P26" s="6"/>
    </row>
    <row r="27" spans="1:16" x14ac:dyDescent="0.2">
      <c r="A27" s="44">
        <v>17</v>
      </c>
      <c r="B27" s="117">
        <v>3605235</v>
      </c>
      <c r="C27" s="173" t="s">
        <v>745</v>
      </c>
      <c r="D27" s="173" t="s">
        <v>746</v>
      </c>
      <c r="E27" s="173" t="s">
        <v>219</v>
      </c>
      <c r="F27" s="173" t="s">
        <v>169</v>
      </c>
      <c r="G27" s="173">
        <v>2010</v>
      </c>
      <c r="H27" s="13" t="s">
        <v>757</v>
      </c>
      <c r="I27" s="13" t="s">
        <v>757</v>
      </c>
      <c r="J27" s="13"/>
      <c r="K27" s="13"/>
      <c r="L27" s="13">
        <v>1.2</v>
      </c>
      <c r="M27" s="13"/>
      <c r="N27" s="165">
        <v>14</v>
      </c>
      <c r="O27" s="18"/>
      <c r="P27" s="6"/>
    </row>
    <row r="28" spans="1:16" x14ac:dyDescent="0.2">
      <c r="A28" s="13" t="s">
        <v>897</v>
      </c>
      <c r="B28" s="117">
        <v>3604652</v>
      </c>
      <c r="C28" s="173" t="s">
        <v>744</v>
      </c>
      <c r="D28" s="173" t="s">
        <v>326</v>
      </c>
      <c r="E28" s="173" t="s">
        <v>201</v>
      </c>
      <c r="F28" s="173" t="s">
        <v>169</v>
      </c>
      <c r="G28" s="173">
        <v>2009</v>
      </c>
      <c r="H28" s="13" t="s">
        <v>757</v>
      </c>
      <c r="I28" s="13" t="s">
        <v>757</v>
      </c>
      <c r="J28" s="13"/>
      <c r="K28" s="13"/>
      <c r="L28" s="13"/>
      <c r="M28" s="13"/>
      <c r="N28" s="13" t="s">
        <v>897</v>
      </c>
      <c r="O28" s="18"/>
      <c r="P28" s="6"/>
    </row>
    <row r="29" spans="1:16" x14ac:dyDescent="0.2">
      <c r="A29" s="13" t="s">
        <v>897</v>
      </c>
      <c r="B29" s="117">
        <v>3610742</v>
      </c>
      <c r="C29" s="173" t="s">
        <v>736</v>
      </c>
      <c r="D29" s="173" t="s">
        <v>324</v>
      </c>
      <c r="E29" s="173" t="s">
        <v>168</v>
      </c>
      <c r="F29" s="173" t="s">
        <v>169</v>
      </c>
      <c r="G29" s="173">
        <v>2010</v>
      </c>
      <c r="H29" s="13" t="s">
        <v>757</v>
      </c>
      <c r="I29" s="13" t="s">
        <v>757</v>
      </c>
      <c r="J29" s="13"/>
      <c r="K29" s="13"/>
      <c r="L29" s="13"/>
      <c r="M29" s="13"/>
      <c r="N29" s="13" t="s">
        <v>897</v>
      </c>
      <c r="O29" s="18"/>
      <c r="P29" s="6"/>
    </row>
    <row r="30" spans="1:16" x14ac:dyDescent="0.2">
      <c r="A30" s="13" t="s">
        <v>897</v>
      </c>
      <c r="B30" s="117">
        <v>3605532</v>
      </c>
      <c r="C30" s="173" t="s">
        <v>764</v>
      </c>
      <c r="D30" s="173" t="s">
        <v>304</v>
      </c>
      <c r="E30" s="173" t="s">
        <v>177</v>
      </c>
      <c r="F30" s="173" t="s">
        <v>169</v>
      </c>
      <c r="G30" s="173">
        <v>2010</v>
      </c>
      <c r="H30" s="13" t="s">
        <v>757</v>
      </c>
      <c r="I30" s="13" t="s">
        <v>757</v>
      </c>
      <c r="J30" s="13"/>
      <c r="K30" s="13"/>
      <c r="L30" s="13"/>
      <c r="M30" s="13"/>
      <c r="N30" s="13" t="s">
        <v>897</v>
      </c>
      <c r="O30" s="18"/>
      <c r="P30" s="6"/>
    </row>
    <row r="31" spans="1:16" x14ac:dyDescent="0.2">
      <c r="A31" s="13" t="s">
        <v>897</v>
      </c>
      <c r="B31" s="117">
        <v>3602597</v>
      </c>
      <c r="C31" s="173" t="s">
        <v>765</v>
      </c>
      <c r="D31" s="173" t="s">
        <v>322</v>
      </c>
      <c r="E31" s="173" t="s">
        <v>251</v>
      </c>
      <c r="F31" s="173" t="s">
        <v>169</v>
      </c>
      <c r="G31" s="173">
        <v>2010</v>
      </c>
      <c r="H31" s="13" t="s">
        <v>757</v>
      </c>
      <c r="I31" s="13" t="s">
        <v>757</v>
      </c>
      <c r="J31" s="13"/>
      <c r="K31" s="13"/>
      <c r="L31" s="13"/>
      <c r="M31" s="13"/>
      <c r="N31" s="13" t="s">
        <v>897</v>
      </c>
    </row>
    <row r="32" spans="1:16" ht="18.75" x14ac:dyDescent="0.3">
      <c r="A32" s="212" t="s">
        <v>1</v>
      </c>
      <c r="B32" s="212"/>
      <c r="C32" s="212"/>
      <c r="D32" s="212"/>
      <c r="E32" s="43" t="s">
        <v>783</v>
      </c>
      <c r="F32" s="170"/>
      <c r="G32" s="170"/>
      <c r="I32" s="170"/>
      <c r="J32" s="170"/>
      <c r="K32" s="170"/>
    </row>
    <row r="33" spans="1:16" x14ac:dyDescent="0.2">
      <c r="A33" s="171"/>
      <c r="B33" s="172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</row>
    <row r="34" spans="1:16" x14ac:dyDescent="0.2">
      <c r="A34" s="101" t="s">
        <v>75</v>
      </c>
      <c r="B34" s="115" t="s">
        <v>165</v>
      </c>
      <c r="C34" s="101" t="s">
        <v>3</v>
      </c>
      <c r="D34" s="101" t="s">
        <v>2</v>
      </c>
      <c r="E34" s="101" t="s">
        <v>4</v>
      </c>
      <c r="F34" s="168" t="s">
        <v>111</v>
      </c>
      <c r="G34" s="101" t="s">
        <v>9</v>
      </c>
      <c r="H34" s="101" t="s">
        <v>78</v>
      </c>
      <c r="I34" s="101"/>
      <c r="J34" s="101" t="s">
        <v>128</v>
      </c>
      <c r="K34" s="101" t="s">
        <v>129</v>
      </c>
      <c r="L34" s="101" t="s">
        <v>12</v>
      </c>
      <c r="M34" s="101"/>
      <c r="N34" s="101" t="s">
        <v>164</v>
      </c>
      <c r="O34" s="18"/>
      <c r="P34" s="6"/>
    </row>
    <row r="35" spans="1:16" x14ac:dyDescent="0.2">
      <c r="A35" s="44">
        <v>2</v>
      </c>
      <c r="B35" s="148">
        <v>3201278</v>
      </c>
      <c r="C35" s="183" t="s">
        <v>670</v>
      </c>
      <c r="D35" s="183" t="s">
        <v>313</v>
      </c>
      <c r="E35" s="183" t="s">
        <v>195</v>
      </c>
      <c r="F35" s="183" t="s">
        <v>173</v>
      </c>
      <c r="G35" s="183">
        <v>1981</v>
      </c>
      <c r="H35" s="144" t="s">
        <v>669</v>
      </c>
      <c r="I35" s="13"/>
      <c r="J35" s="13"/>
      <c r="K35" s="13" t="s">
        <v>895</v>
      </c>
      <c r="L35" s="13">
        <v>1.5</v>
      </c>
      <c r="M35" s="13"/>
      <c r="N35" s="13">
        <v>20</v>
      </c>
      <c r="O35" s="18"/>
      <c r="P35" s="6"/>
    </row>
    <row r="36" spans="1:16" ht="18.75" x14ac:dyDescent="0.3">
      <c r="A36" s="212" t="s">
        <v>1</v>
      </c>
      <c r="B36" s="212"/>
      <c r="C36" s="212"/>
      <c r="D36" s="212"/>
      <c r="E36" s="43" t="s">
        <v>783</v>
      </c>
      <c r="F36" s="170"/>
      <c r="G36" s="170"/>
      <c r="I36" s="170"/>
      <c r="J36" s="170"/>
      <c r="K36" s="170"/>
    </row>
    <row r="37" spans="1:16" x14ac:dyDescent="0.2">
      <c r="A37" s="171"/>
      <c r="B37" s="172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1:16" x14ac:dyDescent="0.2">
      <c r="A38" s="101" t="s">
        <v>75</v>
      </c>
      <c r="B38" s="115" t="s">
        <v>165</v>
      </c>
      <c r="C38" s="101" t="s">
        <v>3</v>
      </c>
      <c r="D38" s="101" t="s">
        <v>2</v>
      </c>
      <c r="E38" s="101" t="s">
        <v>4</v>
      </c>
      <c r="F38" s="168" t="s">
        <v>111</v>
      </c>
      <c r="G38" s="101" t="s">
        <v>9</v>
      </c>
      <c r="H38" s="101" t="s">
        <v>78</v>
      </c>
      <c r="I38" s="101"/>
      <c r="J38" s="101" t="s">
        <v>128</v>
      </c>
      <c r="K38" s="101" t="s">
        <v>129</v>
      </c>
      <c r="L38" s="101" t="s">
        <v>12</v>
      </c>
      <c r="M38" s="101"/>
      <c r="N38" s="101" t="s">
        <v>164</v>
      </c>
      <c r="O38" s="18"/>
      <c r="P38" s="6"/>
    </row>
    <row r="39" spans="1:16" x14ac:dyDescent="0.2">
      <c r="A39" s="44">
        <v>1</v>
      </c>
      <c r="B39" s="117">
        <v>3611875</v>
      </c>
      <c r="C39" s="173" t="s">
        <v>776</v>
      </c>
      <c r="D39" s="173" t="s">
        <v>322</v>
      </c>
      <c r="E39" s="173" t="s">
        <v>506</v>
      </c>
      <c r="F39" s="173" t="s">
        <v>169</v>
      </c>
      <c r="G39" s="173">
        <v>1975</v>
      </c>
      <c r="H39" s="13" t="s">
        <v>793</v>
      </c>
      <c r="I39" s="13"/>
      <c r="J39" s="13"/>
      <c r="K39" s="185" t="s">
        <v>894</v>
      </c>
      <c r="L39" s="13">
        <v>1.55</v>
      </c>
      <c r="M39" s="13"/>
      <c r="N39" s="13">
        <v>20</v>
      </c>
      <c r="O39" s="18"/>
      <c r="P39" s="6"/>
    </row>
    <row r="40" spans="1:16" x14ac:dyDescent="0.2">
      <c r="A40" s="44">
        <v>3</v>
      </c>
      <c r="B40" s="117">
        <v>3604818</v>
      </c>
      <c r="C40" s="173" t="s">
        <v>784</v>
      </c>
      <c r="D40" s="173" t="s">
        <v>785</v>
      </c>
      <c r="E40" s="173" t="s">
        <v>341</v>
      </c>
      <c r="F40" s="173" t="s">
        <v>169</v>
      </c>
      <c r="G40" s="173">
        <v>1970</v>
      </c>
      <c r="H40" s="13" t="s">
        <v>793</v>
      </c>
      <c r="I40" s="13"/>
      <c r="J40" s="13"/>
      <c r="K40" s="185" t="s">
        <v>896</v>
      </c>
      <c r="L40" s="13">
        <v>1.45</v>
      </c>
      <c r="M40" s="13"/>
      <c r="N40" s="13">
        <v>18</v>
      </c>
      <c r="O40" s="18"/>
      <c r="P40" s="6"/>
    </row>
    <row r="41" spans="1:16" x14ac:dyDescent="0.2">
      <c r="A41" s="44">
        <v>4</v>
      </c>
      <c r="B41" s="117">
        <v>3605986</v>
      </c>
      <c r="C41" s="173" t="s">
        <v>490</v>
      </c>
      <c r="D41" s="173" t="s">
        <v>291</v>
      </c>
      <c r="E41" s="173" t="s">
        <v>216</v>
      </c>
      <c r="F41" s="173" t="s">
        <v>169</v>
      </c>
      <c r="G41" s="173">
        <v>1976</v>
      </c>
      <c r="H41" s="13" t="s">
        <v>793</v>
      </c>
      <c r="I41" s="13"/>
      <c r="J41" s="13"/>
      <c r="K41" s="13" t="s">
        <v>895</v>
      </c>
      <c r="L41" s="13">
        <v>1.4</v>
      </c>
      <c r="M41" s="13"/>
      <c r="N41" s="13">
        <v>16</v>
      </c>
      <c r="O41" s="18"/>
      <c r="P41" s="6"/>
    </row>
    <row r="42" spans="1:16" x14ac:dyDescent="0.2">
      <c r="A42" s="44" t="s">
        <v>821</v>
      </c>
      <c r="B42" s="148">
        <v>3202229</v>
      </c>
      <c r="C42" s="183" t="s">
        <v>792</v>
      </c>
      <c r="D42" s="183" t="s">
        <v>336</v>
      </c>
      <c r="E42" s="183" t="s">
        <v>271</v>
      </c>
      <c r="F42" s="183" t="s">
        <v>173</v>
      </c>
      <c r="G42" s="183">
        <v>1975</v>
      </c>
      <c r="H42" s="144" t="s">
        <v>793</v>
      </c>
      <c r="I42" s="13"/>
      <c r="J42" s="13"/>
      <c r="K42" s="13"/>
      <c r="L42" s="13" t="s">
        <v>821</v>
      </c>
      <c r="M42" s="13"/>
      <c r="N42" s="13"/>
      <c r="O42" s="18"/>
      <c r="P42" s="6"/>
    </row>
    <row r="43" spans="1:16" ht="18.75" x14ac:dyDescent="0.3">
      <c r="A43" s="212" t="s">
        <v>0</v>
      </c>
      <c r="B43" s="212"/>
      <c r="C43" s="212"/>
      <c r="D43" s="212"/>
      <c r="E43" s="43" t="s">
        <v>13</v>
      </c>
      <c r="F43" s="170"/>
      <c r="G43" s="170"/>
      <c r="I43" s="170"/>
      <c r="J43" s="170"/>
      <c r="K43" s="170"/>
    </row>
    <row r="44" spans="1:16" ht="18.75" x14ac:dyDescent="0.3">
      <c r="A44" s="212" t="s">
        <v>1</v>
      </c>
      <c r="B44" s="212"/>
      <c r="C44" s="212"/>
      <c r="D44" s="212"/>
      <c r="E44" s="43" t="s">
        <v>523</v>
      </c>
      <c r="F44" s="170"/>
      <c r="G44" s="170"/>
      <c r="I44" s="170"/>
      <c r="J44" s="170"/>
      <c r="K44" s="170"/>
    </row>
    <row r="45" spans="1:16" x14ac:dyDescent="0.2">
      <c r="A45" s="171"/>
      <c r="B45" s="172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6" x14ac:dyDescent="0.2">
      <c r="A46" s="101" t="s">
        <v>75</v>
      </c>
      <c r="B46" s="115" t="s">
        <v>165</v>
      </c>
      <c r="C46" s="101" t="s">
        <v>3</v>
      </c>
      <c r="D46" s="101" t="s">
        <v>2</v>
      </c>
      <c r="E46" s="101" t="s">
        <v>4</v>
      </c>
      <c r="F46" s="168" t="s">
        <v>111</v>
      </c>
      <c r="G46" s="101" t="s">
        <v>9</v>
      </c>
      <c r="H46" s="101" t="s">
        <v>78</v>
      </c>
      <c r="I46" s="101"/>
      <c r="J46" s="101" t="s">
        <v>128</v>
      </c>
      <c r="K46" s="101" t="s">
        <v>129</v>
      </c>
      <c r="L46" s="101" t="s">
        <v>12</v>
      </c>
      <c r="M46" s="101"/>
      <c r="N46" s="167" t="s">
        <v>164</v>
      </c>
      <c r="O46" s="18"/>
      <c r="P46" s="6"/>
    </row>
    <row r="47" spans="1:16" x14ac:dyDescent="0.2">
      <c r="A47" s="44">
        <v>1</v>
      </c>
      <c r="B47" s="148">
        <v>3201328</v>
      </c>
      <c r="C47" s="183" t="s">
        <v>365</v>
      </c>
      <c r="D47" s="183" t="s">
        <v>512</v>
      </c>
      <c r="E47" s="183" t="s">
        <v>198</v>
      </c>
      <c r="F47" s="183" t="s">
        <v>173</v>
      </c>
      <c r="G47" s="183">
        <v>2009</v>
      </c>
      <c r="H47" s="144" t="s">
        <v>523</v>
      </c>
      <c r="I47" s="13"/>
      <c r="J47" s="13"/>
      <c r="K47" s="13"/>
      <c r="L47" s="166">
        <v>1.55</v>
      </c>
      <c r="M47" s="44"/>
      <c r="N47" s="165">
        <v>40</v>
      </c>
      <c r="O47" s="20"/>
      <c r="P47" s="7"/>
    </row>
    <row r="48" spans="1:16" x14ac:dyDescent="0.2">
      <c r="A48" s="44">
        <v>2</v>
      </c>
      <c r="B48" s="117">
        <v>3605522</v>
      </c>
      <c r="C48" s="173" t="s">
        <v>521</v>
      </c>
      <c r="D48" s="173" t="s">
        <v>522</v>
      </c>
      <c r="E48" s="173" t="s">
        <v>177</v>
      </c>
      <c r="F48" s="173" t="s">
        <v>169</v>
      </c>
      <c r="G48" s="173">
        <v>2009</v>
      </c>
      <c r="H48" s="13" t="s">
        <v>523</v>
      </c>
      <c r="I48" s="13"/>
      <c r="J48" s="13"/>
      <c r="K48" s="13"/>
      <c r="L48" s="166">
        <v>1.49</v>
      </c>
      <c r="M48" s="44"/>
      <c r="N48" s="165">
        <v>38</v>
      </c>
      <c r="O48" s="20"/>
      <c r="P48" s="7"/>
    </row>
    <row r="49" spans="1:16" x14ac:dyDescent="0.2">
      <c r="A49" s="44">
        <v>3</v>
      </c>
      <c r="B49" s="148">
        <v>3201356</v>
      </c>
      <c r="C49" s="183" t="s">
        <v>419</v>
      </c>
      <c r="D49" s="183" t="s">
        <v>510</v>
      </c>
      <c r="E49" s="183" t="s">
        <v>198</v>
      </c>
      <c r="F49" s="183" t="s">
        <v>173</v>
      </c>
      <c r="G49" s="183">
        <v>2010</v>
      </c>
      <c r="H49" s="144" t="s">
        <v>523</v>
      </c>
      <c r="I49" s="42"/>
      <c r="J49" s="42"/>
      <c r="K49" s="42"/>
      <c r="L49" s="166">
        <v>1.46</v>
      </c>
      <c r="M49" s="44"/>
      <c r="N49" s="165">
        <v>36</v>
      </c>
      <c r="O49" s="20"/>
      <c r="P49" s="7"/>
    </row>
    <row r="50" spans="1:16" x14ac:dyDescent="0.2">
      <c r="A50" s="44">
        <v>4</v>
      </c>
      <c r="B50" s="117">
        <v>3605362</v>
      </c>
      <c r="C50" s="173" t="s">
        <v>524</v>
      </c>
      <c r="D50" s="173" t="s">
        <v>403</v>
      </c>
      <c r="E50" s="173" t="s">
        <v>168</v>
      </c>
      <c r="F50" s="173" t="s">
        <v>169</v>
      </c>
      <c r="G50" s="173">
        <v>2009</v>
      </c>
      <c r="H50" s="13" t="s">
        <v>523</v>
      </c>
      <c r="I50" s="42"/>
      <c r="J50" s="42"/>
      <c r="K50" s="42"/>
      <c r="L50" s="166">
        <v>1.43</v>
      </c>
      <c r="M50" s="44"/>
      <c r="N50" s="165">
        <v>34</v>
      </c>
      <c r="O50" s="18"/>
      <c r="P50" s="6"/>
    </row>
    <row r="51" spans="1:16" x14ac:dyDescent="0.2">
      <c r="A51" s="44">
        <v>6</v>
      </c>
      <c r="B51" s="117">
        <v>3605368</v>
      </c>
      <c r="C51" s="173" t="s">
        <v>525</v>
      </c>
      <c r="D51" s="173" t="s">
        <v>526</v>
      </c>
      <c r="E51" s="173" t="s">
        <v>168</v>
      </c>
      <c r="F51" s="173" t="s">
        <v>169</v>
      </c>
      <c r="G51" s="173">
        <v>2009</v>
      </c>
      <c r="H51" s="13" t="s">
        <v>523</v>
      </c>
      <c r="I51" s="42"/>
      <c r="J51" s="42">
        <v>1</v>
      </c>
      <c r="K51" s="42">
        <v>0</v>
      </c>
      <c r="L51" s="166">
        <v>1.4</v>
      </c>
      <c r="M51" s="76"/>
      <c r="N51" s="165">
        <v>32</v>
      </c>
    </row>
    <row r="52" spans="1:16" x14ac:dyDescent="0.2">
      <c r="A52" s="44">
        <v>5</v>
      </c>
      <c r="B52" s="117">
        <v>3605053</v>
      </c>
      <c r="C52" s="173" t="s">
        <v>530</v>
      </c>
      <c r="D52" s="173" t="s">
        <v>531</v>
      </c>
      <c r="E52" s="173" t="s">
        <v>177</v>
      </c>
      <c r="F52" s="173" t="s">
        <v>169</v>
      </c>
      <c r="G52" s="173">
        <v>2010</v>
      </c>
      <c r="H52" s="13" t="s">
        <v>523</v>
      </c>
      <c r="I52" s="42"/>
      <c r="J52" s="42">
        <v>3</v>
      </c>
      <c r="K52" s="42">
        <v>3</v>
      </c>
      <c r="L52" s="166">
        <v>1.4</v>
      </c>
      <c r="M52" s="76"/>
      <c r="N52" s="165">
        <v>30</v>
      </c>
    </row>
    <row r="53" spans="1:16" x14ac:dyDescent="0.2">
      <c r="A53" s="44">
        <v>7</v>
      </c>
      <c r="B53" s="117">
        <v>3604034</v>
      </c>
      <c r="C53" s="173" t="s">
        <v>513</v>
      </c>
      <c r="D53" s="173" t="s">
        <v>514</v>
      </c>
      <c r="E53" s="173" t="s">
        <v>182</v>
      </c>
      <c r="F53" s="173" t="s">
        <v>169</v>
      </c>
      <c r="G53" s="173">
        <v>2010</v>
      </c>
      <c r="H53" s="13" t="s">
        <v>523</v>
      </c>
      <c r="I53" s="42"/>
      <c r="J53" s="42">
        <v>1</v>
      </c>
      <c r="K53" s="42">
        <v>0</v>
      </c>
      <c r="L53" s="166">
        <v>1.35</v>
      </c>
      <c r="M53" s="76"/>
      <c r="N53" s="165">
        <v>28</v>
      </c>
    </row>
    <row r="54" spans="1:16" x14ac:dyDescent="0.2">
      <c r="A54" s="44">
        <v>8</v>
      </c>
      <c r="B54" s="117">
        <v>3604401</v>
      </c>
      <c r="C54" s="173" t="s">
        <v>536</v>
      </c>
      <c r="D54" s="173" t="s">
        <v>537</v>
      </c>
      <c r="E54" s="173" t="s">
        <v>206</v>
      </c>
      <c r="F54" s="173" t="s">
        <v>169</v>
      </c>
      <c r="G54" s="173">
        <v>2009</v>
      </c>
      <c r="H54" s="13" t="s">
        <v>523</v>
      </c>
      <c r="I54" s="13"/>
      <c r="J54" s="28">
        <v>2</v>
      </c>
      <c r="K54" s="28">
        <v>2</v>
      </c>
      <c r="L54" s="166">
        <v>1.35</v>
      </c>
      <c r="M54" s="76"/>
      <c r="N54" s="165">
        <v>26</v>
      </c>
    </row>
    <row r="55" spans="1:16" x14ac:dyDescent="0.2">
      <c r="A55" s="44">
        <v>9</v>
      </c>
      <c r="B55" s="117">
        <v>3605043</v>
      </c>
      <c r="C55" s="173" t="s">
        <v>436</v>
      </c>
      <c r="D55" s="173" t="s">
        <v>433</v>
      </c>
      <c r="E55" s="173" t="s">
        <v>177</v>
      </c>
      <c r="F55" s="173" t="s">
        <v>169</v>
      </c>
      <c r="G55" s="173">
        <v>2009</v>
      </c>
      <c r="H55" s="13" t="s">
        <v>523</v>
      </c>
      <c r="I55" s="13"/>
      <c r="J55" s="28">
        <v>2</v>
      </c>
      <c r="K55" s="28">
        <v>3</v>
      </c>
      <c r="L55" s="166">
        <v>1.35</v>
      </c>
      <c r="M55" s="76"/>
      <c r="N55" s="165">
        <v>24</v>
      </c>
    </row>
    <row r="56" spans="1:16" ht="14.25" customHeight="1" x14ac:dyDescent="0.2">
      <c r="A56" s="44">
        <v>10</v>
      </c>
      <c r="B56" s="117">
        <v>3604651</v>
      </c>
      <c r="C56" s="173" t="s">
        <v>527</v>
      </c>
      <c r="D56" s="173" t="s">
        <v>422</v>
      </c>
      <c r="E56" s="173" t="s">
        <v>168</v>
      </c>
      <c r="F56" s="173" t="s">
        <v>169</v>
      </c>
      <c r="G56" s="173">
        <v>2009</v>
      </c>
      <c r="H56" s="13" t="s">
        <v>523</v>
      </c>
      <c r="I56" s="42"/>
      <c r="J56" s="42">
        <v>1</v>
      </c>
      <c r="K56" s="42">
        <v>0</v>
      </c>
      <c r="L56" s="166">
        <v>1.3</v>
      </c>
      <c r="M56" s="44"/>
      <c r="N56" s="165">
        <v>22</v>
      </c>
    </row>
    <row r="57" spans="1:16" x14ac:dyDescent="0.2">
      <c r="A57" s="44">
        <v>11</v>
      </c>
      <c r="B57" s="117">
        <v>3605232</v>
      </c>
      <c r="C57" s="173" t="s">
        <v>529</v>
      </c>
      <c r="D57" s="173" t="s">
        <v>226</v>
      </c>
      <c r="E57" s="173" t="s">
        <v>219</v>
      </c>
      <c r="F57" s="173" t="s">
        <v>169</v>
      </c>
      <c r="G57" s="173">
        <v>2010</v>
      </c>
      <c r="H57" s="13" t="s">
        <v>523</v>
      </c>
      <c r="I57" s="42"/>
      <c r="J57" s="42">
        <v>2</v>
      </c>
      <c r="K57" s="42">
        <v>1</v>
      </c>
      <c r="L57" s="166">
        <v>1.3</v>
      </c>
      <c r="M57" s="76"/>
      <c r="N57" s="165">
        <v>20</v>
      </c>
      <c r="O57" s="20"/>
      <c r="P57" s="7"/>
    </row>
    <row r="58" spans="1:16" x14ac:dyDescent="0.2">
      <c r="A58" s="44">
        <v>12</v>
      </c>
      <c r="B58" s="117">
        <v>3604892</v>
      </c>
      <c r="C58" s="173" t="s">
        <v>490</v>
      </c>
      <c r="D58" s="173" t="s">
        <v>491</v>
      </c>
      <c r="E58" s="173" t="s">
        <v>216</v>
      </c>
      <c r="F58" s="173" t="s">
        <v>169</v>
      </c>
      <c r="G58" s="173">
        <v>2010</v>
      </c>
      <c r="H58" s="13" t="s">
        <v>523</v>
      </c>
      <c r="I58" s="42"/>
      <c r="J58" s="42">
        <v>3</v>
      </c>
      <c r="K58" s="42">
        <v>2</v>
      </c>
      <c r="L58" s="166">
        <v>1.3</v>
      </c>
      <c r="M58" s="76"/>
      <c r="N58" s="165">
        <v>19</v>
      </c>
    </row>
    <row r="59" spans="1:16" x14ac:dyDescent="0.2">
      <c r="A59" s="44">
        <v>13</v>
      </c>
      <c r="B59" s="148">
        <v>3201985</v>
      </c>
      <c r="C59" s="183" t="s">
        <v>193</v>
      </c>
      <c r="D59" s="183" t="s">
        <v>528</v>
      </c>
      <c r="E59" s="183" t="s">
        <v>195</v>
      </c>
      <c r="F59" s="183" t="s">
        <v>173</v>
      </c>
      <c r="G59" s="183">
        <v>2010</v>
      </c>
      <c r="H59" s="144" t="s">
        <v>523</v>
      </c>
      <c r="I59" s="13"/>
      <c r="J59" s="13"/>
      <c r="K59" s="13"/>
      <c r="L59" s="166">
        <v>1.25</v>
      </c>
      <c r="M59" s="76"/>
      <c r="N59" s="165">
        <v>18</v>
      </c>
    </row>
    <row r="60" spans="1:16" x14ac:dyDescent="0.2">
      <c r="A60" s="44">
        <v>14</v>
      </c>
      <c r="B60" s="117">
        <v>3605104</v>
      </c>
      <c r="C60" s="173" t="s">
        <v>533</v>
      </c>
      <c r="D60" s="173" t="s">
        <v>526</v>
      </c>
      <c r="E60" s="173" t="s">
        <v>177</v>
      </c>
      <c r="F60" s="173" t="s">
        <v>169</v>
      </c>
      <c r="G60" s="173">
        <v>2009</v>
      </c>
      <c r="H60" s="13" t="s">
        <v>523</v>
      </c>
      <c r="I60" s="13"/>
      <c r="J60" s="42">
        <v>1</v>
      </c>
      <c r="K60" s="42">
        <v>0</v>
      </c>
      <c r="L60" s="166">
        <v>1.1499999999999999</v>
      </c>
      <c r="M60" s="76"/>
      <c r="N60" s="165">
        <v>17</v>
      </c>
    </row>
    <row r="61" spans="1:16" x14ac:dyDescent="0.2">
      <c r="A61" s="44">
        <v>15</v>
      </c>
      <c r="B61" s="117">
        <v>3605074</v>
      </c>
      <c r="C61" s="173" t="s">
        <v>485</v>
      </c>
      <c r="D61" s="173" t="s">
        <v>486</v>
      </c>
      <c r="E61" s="173" t="s">
        <v>177</v>
      </c>
      <c r="F61" s="173" t="s">
        <v>169</v>
      </c>
      <c r="G61" s="173">
        <v>2010</v>
      </c>
      <c r="H61" s="13" t="s">
        <v>523</v>
      </c>
      <c r="I61" s="42"/>
      <c r="J61" s="42">
        <v>2</v>
      </c>
      <c r="K61" s="42">
        <v>1</v>
      </c>
      <c r="L61" s="166">
        <v>1.1499999999999999</v>
      </c>
      <c r="M61" s="44"/>
      <c r="N61" s="165">
        <v>16</v>
      </c>
    </row>
    <row r="62" spans="1:16" x14ac:dyDescent="0.2">
      <c r="A62" s="44">
        <v>16</v>
      </c>
      <c r="B62" s="148">
        <v>3203163</v>
      </c>
      <c r="C62" s="183" t="s">
        <v>443</v>
      </c>
      <c r="D62" s="183" t="s">
        <v>473</v>
      </c>
      <c r="E62" s="183" t="s">
        <v>271</v>
      </c>
      <c r="F62" s="183" t="s">
        <v>173</v>
      </c>
      <c r="G62" s="183">
        <v>2009</v>
      </c>
      <c r="H62" s="144" t="s">
        <v>523</v>
      </c>
      <c r="I62" s="42"/>
      <c r="J62" s="42">
        <v>3</v>
      </c>
      <c r="K62" s="42">
        <v>2</v>
      </c>
      <c r="L62" s="166">
        <v>1.1499999999999999</v>
      </c>
      <c r="M62" s="44"/>
      <c r="N62" s="165">
        <v>15</v>
      </c>
    </row>
    <row r="63" spans="1:16" x14ac:dyDescent="0.2">
      <c r="A63" s="44" t="s">
        <v>847</v>
      </c>
      <c r="B63" s="117">
        <v>3605239</v>
      </c>
      <c r="C63" s="173" t="s">
        <v>532</v>
      </c>
      <c r="D63" s="173" t="s">
        <v>403</v>
      </c>
      <c r="E63" s="173" t="s">
        <v>219</v>
      </c>
      <c r="F63" s="173" t="s">
        <v>169</v>
      </c>
      <c r="G63" s="173">
        <v>2010</v>
      </c>
      <c r="H63" s="13" t="s">
        <v>523</v>
      </c>
      <c r="I63" s="42"/>
      <c r="J63" s="42"/>
      <c r="K63" s="42"/>
      <c r="L63" s="44" t="s">
        <v>847</v>
      </c>
      <c r="M63" s="52"/>
      <c r="N63" s="13"/>
      <c r="O63" s="18"/>
      <c r="P63" s="6"/>
    </row>
    <row r="64" spans="1:16" x14ac:dyDescent="0.2">
      <c r="A64" s="44" t="s">
        <v>847</v>
      </c>
      <c r="B64" s="117">
        <v>3604031</v>
      </c>
      <c r="C64" s="173" t="s">
        <v>180</v>
      </c>
      <c r="D64" s="173" t="s">
        <v>401</v>
      </c>
      <c r="E64" s="173" t="s">
        <v>182</v>
      </c>
      <c r="F64" s="173" t="s">
        <v>169</v>
      </c>
      <c r="G64" s="173">
        <v>2010</v>
      </c>
      <c r="H64" s="13" t="s">
        <v>523</v>
      </c>
      <c r="I64" s="42"/>
      <c r="J64" s="42"/>
      <c r="K64" s="42"/>
      <c r="L64" s="44" t="s">
        <v>847</v>
      </c>
      <c r="M64" s="76"/>
      <c r="N64" s="13"/>
      <c r="O64" s="18"/>
      <c r="P64" s="6"/>
    </row>
    <row r="65" spans="1:16" x14ac:dyDescent="0.2">
      <c r="A65" s="44" t="s">
        <v>847</v>
      </c>
      <c r="B65" s="117">
        <v>3611676</v>
      </c>
      <c r="C65" s="173" t="s">
        <v>534</v>
      </c>
      <c r="D65" s="173" t="s">
        <v>535</v>
      </c>
      <c r="E65" s="173" t="s">
        <v>219</v>
      </c>
      <c r="F65" s="173" t="s">
        <v>169</v>
      </c>
      <c r="G65" s="173">
        <v>2010</v>
      </c>
      <c r="H65" s="13" t="s">
        <v>523</v>
      </c>
      <c r="I65" s="13"/>
      <c r="J65" s="13"/>
      <c r="K65" s="13"/>
      <c r="L65" s="44" t="s">
        <v>847</v>
      </c>
      <c r="M65" s="44"/>
      <c r="N65" s="13"/>
      <c r="O65" s="18"/>
      <c r="P65" s="6"/>
    </row>
    <row r="66" spans="1:16" ht="18.75" x14ac:dyDescent="0.3">
      <c r="A66" s="212" t="s">
        <v>0</v>
      </c>
      <c r="B66" s="212"/>
      <c r="C66" s="212"/>
      <c r="D66" s="212"/>
      <c r="E66" s="43" t="s">
        <v>13</v>
      </c>
      <c r="F66" s="51"/>
      <c r="G66" s="51"/>
      <c r="H66" s="31"/>
      <c r="I66" s="51"/>
      <c r="J66" s="51"/>
      <c r="K66" s="51"/>
      <c r="L66" s="31"/>
      <c r="M66" s="31"/>
      <c r="N66" s="31"/>
    </row>
    <row r="67" spans="1:16" ht="18.75" x14ac:dyDescent="0.3">
      <c r="A67" s="212" t="s">
        <v>0</v>
      </c>
      <c r="B67" s="212"/>
      <c r="C67" s="212"/>
      <c r="D67" s="212"/>
      <c r="E67" s="43" t="s">
        <v>13</v>
      </c>
      <c r="F67" s="170"/>
      <c r="G67" s="170"/>
      <c r="I67" s="170"/>
      <c r="J67" s="170"/>
      <c r="K67" s="170"/>
    </row>
    <row r="68" spans="1:16" ht="18.75" x14ac:dyDescent="0.3">
      <c r="A68" s="212" t="s">
        <v>1</v>
      </c>
      <c r="B68" s="212"/>
      <c r="C68" s="212"/>
      <c r="D68" s="212"/>
      <c r="E68" s="43" t="s">
        <v>142</v>
      </c>
      <c r="F68" s="170"/>
      <c r="G68" s="170"/>
      <c r="I68" s="170"/>
      <c r="J68" s="170"/>
      <c r="K68" s="170"/>
    </row>
    <row r="69" spans="1:16" x14ac:dyDescent="0.2">
      <c r="A69" s="171"/>
      <c r="B69" s="172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8"/>
      <c r="P69" s="6"/>
    </row>
    <row r="70" spans="1:16" x14ac:dyDescent="0.2">
      <c r="A70" s="101" t="s">
        <v>75</v>
      </c>
      <c r="B70" s="115" t="s">
        <v>165</v>
      </c>
      <c r="C70" s="101" t="s">
        <v>3</v>
      </c>
      <c r="D70" s="101" t="s">
        <v>2</v>
      </c>
      <c r="E70" s="101" t="s">
        <v>4</v>
      </c>
      <c r="F70" s="168" t="s">
        <v>111</v>
      </c>
      <c r="G70" s="101" t="s">
        <v>9</v>
      </c>
      <c r="H70" s="101" t="s">
        <v>78</v>
      </c>
      <c r="I70" s="101"/>
      <c r="J70" s="101" t="s">
        <v>128</v>
      </c>
      <c r="K70" s="101" t="s">
        <v>129</v>
      </c>
      <c r="L70" s="101" t="s">
        <v>12</v>
      </c>
      <c r="M70" s="101"/>
      <c r="N70" s="101" t="s">
        <v>164</v>
      </c>
      <c r="O70" s="18"/>
      <c r="P70" s="6"/>
    </row>
    <row r="71" spans="1:16" x14ac:dyDescent="0.2">
      <c r="A71" s="44">
        <v>1</v>
      </c>
      <c r="B71" s="117">
        <v>3605044</v>
      </c>
      <c r="C71" s="173" t="s">
        <v>436</v>
      </c>
      <c r="D71" s="173" t="s">
        <v>437</v>
      </c>
      <c r="E71" s="173" t="s">
        <v>177</v>
      </c>
      <c r="F71" s="173" t="s">
        <v>169</v>
      </c>
      <c r="G71" s="173">
        <v>2011</v>
      </c>
      <c r="H71" s="13" t="s">
        <v>142</v>
      </c>
      <c r="I71" s="13"/>
      <c r="J71" s="13">
        <v>1</v>
      </c>
      <c r="K71" s="13">
        <v>2</v>
      </c>
      <c r="L71" s="166">
        <v>1.31</v>
      </c>
      <c r="M71" s="13"/>
      <c r="N71" s="153">
        <v>40</v>
      </c>
      <c r="O71" s="18"/>
      <c r="P71" s="6"/>
    </row>
    <row r="72" spans="1:16" x14ac:dyDescent="0.2">
      <c r="A72" s="44">
        <v>2</v>
      </c>
      <c r="B72" s="117">
        <v>3604991</v>
      </c>
      <c r="C72" s="173" t="s">
        <v>430</v>
      </c>
      <c r="D72" s="173" t="s">
        <v>431</v>
      </c>
      <c r="E72" s="173" t="s">
        <v>168</v>
      </c>
      <c r="F72" s="173" t="s">
        <v>169</v>
      </c>
      <c r="G72" s="173">
        <v>2012</v>
      </c>
      <c r="H72" s="13" t="s">
        <v>142</v>
      </c>
      <c r="I72" s="13"/>
      <c r="J72" s="13">
        <v>1</v>
      </c>
      <c r="K72" s="13">
        <v>3</v>
      </c>
      <c r="L72" s="166">
        <v>1.31</v>
      </c>
      <c r="M72" s="13"/>
      <c r="N72" s="153">
        <v>38</v>
      </c>
      <c r="O72" s="18"/>
      <c r="P72" s="6"/>
    </row>
    <row r="73" spans="1:16" x14ac:dyDescent="0.2">
      <c r="A73" s="44">
        <v>3</v>
      </c>
      <c r="B73" s="117">
        <v>3603427</v>
      </c>
      <c r="C73" s="173" t="s">
        <v>426</v>
      </c>
      <c r="D73" s="173" t="s">
        <v>427</v>
      </c>
      <c r="E73" s="173" t="s">
        <v>168</v>
      </c>
      <c r="F73" s="173" t="s">
        <v>169</v>
      </c>
      <c r="G73" s="173">
        <v>2011</v>
      </c>
      <c r="H73" s="13" t="s">
        <v>142</v>
      </c>
      <c r="I73" s="13"/>
      <c r="J73" s="13">
        <v>1</v>
      </c>
      <c r="K73" s="13">
        <v>3</v>
      </c>
      <c r="L73" s="166">
        <v>1.28</v>
      </c>
      <c r="M73" s="13"/>
      <c r="N73" s="153">
        <v>36</v>
      </c>
      <c r="O73" s="20"/>
      <c r="P73" s="7"/>
    </row>
    <row r="74" spans="1:16" x14ac:dyDescent="0.2">
      <c r="A74" s="44">
        <v>4</v>
      </c>
      <c r="B74" s="117">
        <v>3603263</v>
      </c>
      <c r="C74" s="173" t="s">
        <v>443</v>
      </c>
      <c r="D74" s="173" t="s">
        <v>203</v>
      </c>
      <c r="E74" s="173" t="s">
        <v>201</v>
      </c>
      <c r="F74" s="173" t="s">
        <v>169</v>
      </c>
      <c r="G74" s="173">
        <v>2012</v>
      </c>
      <c r="H74" s="13" t="s">
        <v>142</v>
      </c>
      <c r="I74" s="13"/>
      <c r="J74" s="13">
        <v>3</v>
      </c>
      <c r="K74" s="13">
        <v>3</v>
      </c>
      <c r="L74" s="166">
        <v>1.28</v>
      </c>
      <c r="M74" s="13"/>
      <c r="N74" s="153">
        <v>34</v>
      </c>
      <c r="O74" s="18"/>
      <c r="P74" s="6"/>
    </row>
    <row r="75" spans="1:16" x14ac:dyDescent="0.2">
      <c r="A75" s="44">
        <v>5</v>
      </c>
      <c r="B75" s="117">
        <v>3603521</v>
      </c>
      <c r="C75" s="173" t="s">
        <v>283</v>
      </c>
      <c r="D75" s="173" t="s">
        <v>203</v>
      </c>
      <c r="E75" s="173" t="s">
        <v>268</v>
      </c>
      <c r="F75" s="173" t="s">
        <v>169</v>
      </c>
      <c r="G75" s="173">
        <v>2011</v>
      </c>
      <c r="H75" s="13" t="s">
        <v>142</v>
      </c>
      <c r="I75" s="13"/>
      <c r="J75" s="13">
        <v>1</v>
      </c>
      <c r="K75" s="13">
        <v>2</v>
      </c>
      <c r="L75" s="166">
        <v>1.25</v>
      </c>
      <c r="M75" s="13"/>
      <c r="N75" s="153">
        <v>32</v>
      </c>
      <c r="O75" s="18"/>
      <c r="P75" s="6"/>
    </row>
    <row r="76" spans="1:16" x14ac:dyDescent="0.2">
      <c r="A76" s="44">
        <v>6</v>
      </c>
      <c r="B76" s="148">
        <v>3201359</v>
      </c>
      <c r="C76" s="183" t="s">
        <v>446</v>
      </c>
      <c r="D76" s="183" t="s">
        <v>447</v>
      </c>
      <c r="E76" s="183" t="s">
        <v>198</v>
      </c>
      <c r="F76" s="183" t="s">
        <v>173</v>
      </c>
      <c r="G76" s="183">
        <v>2011</v>
      </c>
      <c r="H76" s="144" t="s">
        <v>142</v>
      </c>
      <c r="I76" s="13"/>
      <c r="J76" s="13">
        <v>3</v>
      </c>
      <c r="K76" s="13">
        <v>4</v>
      </c>
      <c r="L76" s="166">
        <v>1.25</v>
      </c>
      <c r="M76" s="13"/>
      <c r="N76" s="153">
        <v>30</v>
      </c>
      <c r="O76" s="18"/>
      <c r="P76" s="6"/>
    </row>
    <row r="77" spans="1:16" x14ac:dyDescent="0.2">
      <c r="A77" s="44">
        <v>7</v>
      </c>
      <c r="B77" s="117">
        <v>3604014</v>
      </c>
      <c r="C77" s="173" t="s">
        <v>365</v>
      </c>
      <c r="D77" s="173" t="s">
        <v>425</v>
      </c>
      <c r="E77" s="173" t="s">
        <v>182</v>
      </c>
      <c r="F77" s="173" t="s">
        <v>169</v>
      </c>
      <c r="G77" s="173">
        <v>2012</v>
      </c>
      <c r="H77" s="13" t="s">
        <v>142</v>
      </c>
      <c r="I77" s="13"/>
      <c r="J77" s="13">
        <v>1</v>
      </c>
      <c r="K77" s="13">
        <v>0</v>
      </c>
      <c r="L77" s="166">
        <v>1.2</v>
      </c>
      <c r="M77" s="13"/>
      <c r="N77" s="153">
        <v>28</v>
      </c>
      <c r="O77" s="18"/>
      <c r="P77" s="6"/>
    </row>
    <row r="78" spans="1:16" x14ac:dyDescent="0.2">
      <c r="A78" s="44">
        <v>8</v>
      </c>
      <c r="B78" s="117">
        <v>3612188</v>
      </c>
      <c r="C78" s="173" t="s">
        <v>444</v>
      </c>
      <c r="D78" s="173" t="s">
        <v>445</v>
      </c>
      <c r="E78" s="173" t="s">
        <v>219</v>
      </c>
      <c r="F78" s="173" t="s">
        <v>169</v>
      </c>
      <c r="G78" s="173">
        <v>2011</v>
      </c>
      <c r="H78" s="13" t="s">
        <v>142</v>
      </c>
      <c r="I78" s="13"/>
      <c r="J78" s="13">
        <v>1</v>
      </c>
      <c r="K78" s="13">
        <v>1</v>
      </c>
      <c r="L78" s="166">
        <v>1.2</v>
      </c>
      <c r="M78" s="13"/>
      <c r="N78" s="153">
        <v>26</v>
      </c>
      <c r="O78" s="20"/>
      <c r="P78" s="7"/>
    </row>
    <row r="79" spans="1:16" x14ac:dyDescent="0.2">
      <c r="A79" s="44">
        <v>9</v>
      </c>
      <c r="B79" s="117">
        <v>3603602</v>
      </c>
      <c r="C79" s="173" t="s">
        <v>428</v>
      </c>
      <c r="D79" s="173" t="s">
        <v>215</v>
      </c>
      <c r="E79" s="173" t="s">
        <v>182</v>
      </c>
      <c r="F79" s="173" t="s">
        <v>169</v>
      </c>
      <c r="G79" s="173">
        <v>2011</v>
      </c>
      <c r="H79" s="13" t="s">
        <v>142</v>
      </c>
      <c r="I79" s="13"/>
      <c r="J79" s="13">
        <v>2</v>
      </c>
      <c r="K79" s="13">
        <v>1</v>
      </c>
      <c r="L79" s="166">
        <v>1.2</v>
      </c>
      <c r="M79" s="13"/>
      <c r="N79" s="153">
        <v>24</v>
      </c>
      <c r="O79" s="19"/>
      <c r="P79" s="6"/>
    </row>
    <row r="80" spans="1:16" x14ac:dyDescent="0.2">
      <c r="A80" s="44">
        <v>10</v>
      </c>
      <c r="B80" s="117">
        <v>3604024</v>
      </c>
      <c r="C80" s="173" t="s">
        <v>429</v>
      </c>
      <c r="D80" s="173" t="s">
        <v>403</v>
      </c>
      <c r="E80" s="173" t="s">
        <v>182</v>
      </c>
      <c r="F80" s="173" t="s">
        <v>169</v>
      </c>
      <c r="G80" s="173">
        <v>2011</v>
      </c>
      <c r="H80" s="13" t="s">
        <v>142</v>
      </c>
      <c r="I80" s="13"/>
      <c r="J80" s="13">
        <v>1</v>
      </c>
      <c r="K80" s="13">
        <v>0</v>
      </c>
      <c r="L80" s="166">
        <v>1.1499999999999999</v>
      </c>
      <c r="M80" s="13"/>
      <c r="N80" s="153">
        <v>22</v>
      </c>
      <c r="O80" s="18"/>
      <c r="P80" s="6"/>
    </row>
    <row r="81" spans="1:16" x14ac:dyDescent="0.2">
      <c r="A81" s="44">
        <v>11</v>
      </c>
      <c r="B81" s="117">
        <v>3605226</v>
      </c>
      <c r="C81" s="173" t="s">
        <v>438</v>
      </c>
      <c r="D81" s="173" t="s">
        <v>439</v>
      </c>
      <c r="E81" s="173" t="s">
        <v>219</v>
      </c>
      <c r="F81" s="173" t="s">
        <v>169</v>
      </c>
      <c r="G81" s="173">
        <v>2011</v>
      </c>
      <c r="H81" s="13" t="s">
        <v>142</v>
      </c>
      <c r="I81" s="13"/>
      <c r="J81" s="13">
        <v>1</v>
      </c>
      <c r="K81" s="13">
        <v>1</v>
      </c>
      <c r="L81" s="166">
        <v>1.1499999999999999</v>
      </c>
      <c r="M81" s="13"/>
      <c r="N81" s="153">
        <v>20</v>
      </c>
      <c r="O81" s="18"/>
      <c r="P81" s="6"/>
    </row>
    <row r="82" spans="1:16" x14ac:dyDescent="0.2">
      <c r="A82" s="44">
        <v>12</v>
      </c>
      <c r="B82" s="117">
        <v>3606301</v>
      </c>
      <c r="C82" s="173" t="s">
        <v>434</v>
      </c>
      <c r="D82" s="173" t="s">
        <v>435</v>
      </c>
      <c r="E82" s="173" t="s">
        <v>219</v>
      </c>
      <c r="F82" s="173" t="s">
        <v>169</v>
      </c>
      <c r="G82" s="173">
        <v>2012</v>
      </c>
      <c r="H82" s="13" t="s">
        <v>142</v>
      </c>
      <c r="I82" s="13"/>
      <c r="J82" s="13">
        <v>2</v>
      </c>
      <c r="K82" s="13">
        <v>1</v>
      </c>
      <c r="L82" s="166">
        <v>1.1499999999999999</v>
      </c>
      <c r="M82" s="13"/>
      <c r="N82" s="153">
        <v>19</v>
      </c>
      <c r="O82" s="19"/>
      <c r="P82" s="6"/>
    </row>
    <row r="83" spans="1:16" x14ac:dyDescent="0.2">
      <c r="A83" s="44">
        <v>13</v>
      </c>
      <c r="B83" s="148">
        <v>3201753</v>
      </c>
      <c r="C83" s="183" t="s">
        <v>432</v>
      </c>
      <c r="D83" s="183" t="s">
        <v>433</v>
      </c>
      <c r="E83" s="183" t="s">
        <v>351</v>
      </c>
      <c r="F83" s="183" t="s">
        <v>173</v>
      </c>
      <c r="G83" s="183">
        <v>2012</v>
      </c>
      <c r="H83" s="144" t="s">
        <v>142</v>
      </c>
      <c r="I83" s="13"/>
      <c r="J83" s="13">
        <v>3</v>
      </c>
      <c r="K83" s="13">
        <v>2</v>
      </c>
      <c r="L83" s="166">
        <v>1.1499999999999999</v>
      </c>
      <c r="M83" s="13"/>
      <c r="N83" s="153">
        <v>18</v>
      </c>
      <c r="O83" s="18"/>
      <c r="P83" s="6"/>
    </row>
    <row r="84" spans="1:16" x14ac:dyDescent="0.2">
      <c r="A84" s="44">
        <v>14</v>
      </c>
      <c r="B84" s="148">
        <v>3201363</v>
      </c>
      <c r="C84" s="183" t="s">
        <v>450</v>
      </c>
      <c r="D84" s="183" t="s">
        <v>451</v>
      </c>
      <c r="E84" s="183" t="s">
        <v>198</v>
      </c>
      <c r="F84" s="183" t="s">
        <v>173</v>
      </c>
      <c r="G84" s="183">
        <v>2012</v>
      </c>
      <c r="H84" s="144" t="s">
        <v>142</v>
      </c>
      <c r="I84" s="13"/>
      <c r="J84" s="13">
        <v>3</v>
      </c>
      <c r="K84" s="13">
        <v>2</v>
      </c>
      <c r="L84" s="166">
        <v>1.1499999999999999</v>
      </c>
      <c r="M84" s="13"/>
      <c r="N84" s="153">
        <v>18</v>
      </c>
      <c r="O84" s="18"/>
      <c r="P84" s="6"/>
    </row>
    <row r="85" spans="1:16" x14ac:dyDescent="0.2">
      <c r="A85" s="44">
        <v>15</v>
      </c>
      <c r="B85" s="148">
        <v>3201661</v>
      </c>
      <c r="C85" s="183" t="s">
        <v>440</v>
      </c>
      <c r="D85" s="183" t="s">
        <v>441</v>
      </c>
      <c r="E85" s="183" t="s">
        <v>271</v>
      </c>
      <c r="F85" s="183" t="s">
        <v>173</v>
      </c>
      <c r="G85" s="183">
        <v>2012</v>
      </c>
      <c r="H85" s="144" t="s">
        <v>142</v>
      </c>
      <c r="I85" s="13"/>
      <c r="J85" s="13">
        <v>1</v>
      </c>
      <c r="K85" s="13">
        <v>0</v>
      </c>
      <c r="L85" s="166">
        <v>1.1000000000000001</v>
      </c>
      <c r="M85" s="13"/>
      <c r="N85" s="153">
        <v>16</v>
      </c>
      <c r="O85" s="18"/>
      <c r="P85" s="6"/>
    </row>
    <row r="86" spans="1:16" x14ac:dyDescent="0.2">
      <c r="A86" s="44">
        <v>16</v>
      </c>
      <c r="B86" s="117">
        <v>3612186</v>
      </c>
      <c r="C86" s="173" t="s">
        <v>442</v>
      </c>
      <c r="D86" s="173" t="s">
        <v>167</v>
      </c>
      <c r="E86" s="173" t="s">
        <v>219</v>
      </c>
      <c r="F86" s="173" t="s">
        <v>169</v>
      </c>
      <c r="G86" s="173">
        <v>2011</v>
      </c>
      <c r="H86" s="13" t="s">
        <v>142</v>
      </c>
      <c r="I86" s="13"/>
      <c r="J86" s="13">
        <v>1</v>
      </c>
      <c r="K86" s="13">
        <v>0</v>
      </c>
      <c r="L86" s="166">
        <v>1.1000000000000001</v>
      </c>
      <c r="M86" s="13"/>
      <c r="N86" s="13">
        <v>16</v>
      </c>
      <c r="O86" s="18"/>
      <c r="P86" s="6"/>
    </row>
    <row r="87" spans="1:16" x14ac:dyDescent="0.2">
      <c r="A87" s="44" t="s">
        <v>1084</v>
      </c>
      <c r="B87" s="117">
        <v>3605253</v>
      </c>
      <c r="C87" s="173" t="s">
        <v>423</v>
      </c>
      <c r="D87" s="173" t="s">
        <v>176</v>
      </c>
      <c r="E87" s="173" t="s">
        <v>219</v>
      </c>
      <c r="F87" s="173" t="s">
        <v>169</v>
      </c>
      <c r="G87" s="173">
        <v>2011</v>
      </c>
      <c r="H87" s="13" t="s">
        <v>142</v>
      </c>
      <c r="I87" s="13"/>
      <c r="J87" s="13"/>
      <c r="K87" s="13"/>
      <c r="L87" s="166"/>
      <c r="M87" s="13"/>
      <c r="N87" s="13" t="s">
        <v>1084</v>
      </c>
      <c r="O87" s="18"/>
      <c r="P87" s="6"/>
    </row>
    <row r="88" spans="1:16" x14ac:dyDescent="0.2">
      <c r="A88" s="44" t="s">
        <v>847</v>
      </c>
      <c r="B88" s="117">
        <v>3604035</v>
      </c>
      <c r="C88" s="173" t="s">
        <v>448</v>
      </c>
      <c r="D88" s="173" t="s">
        <v>449</v>
      </c>
      <c r="E88" s="173" t="s">
        <v>182</v>
      </c>
      <c r="F88" s="173" t="s">
        <v>169</v>
      </c>
      <c r="G88" s="173">
        <v>2012</v>
      </c>
      <c r="H88" s="13" t="s">
        <v>142</v>
      </c>
      <c r="I88" s="13"/>
      <c r="J88" s="13"/>
      <c r="K88" s="13"/>
      <c r="L88" s="166"/>
      <c r="M88" s="13"/>
      <c r="N88" s="13" t="s">
        <v>847</v>
      </c>
    </row>
    <row r="89" spans="1:16" ht="18.75" x14ac:dyDescent="0.3">
      <c r="A89" s="212" t="s">
        <v>1</v>
      </c>
      <c r="B89" s="212"/>
      <c r="C89" s="212"/>
      <c r="D89" s="212"/>
      <c r="E89" s="43" t="s">
        <v>140</v>
      </c>
      <c r="F89" s="170"/>
      <c r="G89" s="170"/>
      <c r="I89" s="170"/>
      <c r="J89" s="170"/>
      <c r="K89" s="170"/>
    </row>
    <row r="90" spans="1:16" x14ac:dyDescent="0.2">
      <c r="A90" s="171"/>
      <c r="B90" s="172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</row>
    <row r="91" spans="1:16" x14ac:dyDescent="0.2">
      <c r="A91" s="101" t="s">
        <v>75</v>
      </c>
      <c r="B91" s="115" t="s">
        <v>165</v>
      </c>
      <c r="C91" s="101" t="s">
        <v>3</v>
      </c>
      <c r="D91" s="101" t="s">
        <v>2</v>
      </c>
      <c r="E91" s="101" t="s">
        <v>4</v>
      </c>
      <c r="F91" s="168" t="s">
        <v>111</v>
      </c>
      <c r="G91" s="101" t="s">
        <v>9</v>
      </c>
      <c r="H91" s="101" t="s">
        <v>78</v>
      </c>
      <c r="I91" s="101"/>
      <c r="J91" s="101" t="s">
        <v>128</v>
      </c>
      <c r="K91" s="101" t="s">
        <v>129</v>
      </c>
      <c r="L91" s="101" t="s">
        <v>12</v>
      </c>
      <c r="M91" s="101"/>
      <c r="N91" s="101" t="s">
        <v>164</v>
      </c>
      <c r="O91" s="18"/>
      <c r="P91" s="6"/>
    </row>
    <row r="92" spans="1:16" x14ac:dyDescent="0.2">
      <c r="A92" s="44">
        <v>1</v>
      </c>
      <c r="B92" s="117">
        <v>3109047</v>
      </c>
      <c r="C92" s="173" t="s">
        <v>330</v>
      </c>
      <c r="D92" s="173" t="s">
        <v>309</v>
      </c>
      <c r="E92" s="173" t="s">
        <v>209</v>
      </c>
      <c r="F92" s="173" t="s">
        <v>210</v>
      </c>
      <c r="G92" s="173">
        <v>2000</v>
      </c>
      <c r="H92" s="13" t="s">
        <v>140</v>
      </c>
      <c r="I92" s="13"/>
      <c r="J92" s="13"/>
      <c r="K92" s="13"/>
      <c r="L92" s="166">
        <v>1.86</v>
      </c>
      <c r="M92" s="13"/>
      <c r="N92" s="12">
        <v>40</v>
      </c>
      <c r="O92" s="20"/>
      <c r="P92" s="7"/>
    </row>
    <row r="93" spans="1:16" x14ac:dyDescent="0.2">
      <c r="A93" s="44">
        <v>2</v>
      </c>
      <c r="B93" s="117">
        <v>3607578</v>
      </c>
      <c r="C93" s="173" t="s">
        <v>335</v>
      </c>
      <c r="D93" s="173" t="s">
        <v>336</v>
      </c>
      <c r="E93" s="173" t="s">
        <v>177</v>
      </c>
      <c r="F93" s="173" t="s">
        <v>169</v>
      </c>
      <c r="G93" s="173">
        <v>1997</v>
      </c>
      <c r="H93" s="13" t="s">
        <v>140</v>
      </c>
      <c r="I93" s="13"/>
      <c r="J93" s="13"/>
      <c r="K93" s="13"/>
      <c r="L93" s="166">
        <v>1.75</v>
      </c>
      <c r="M93" s="13"/>
      <c r="N93" s="12">
        <v>38</v>
      </c>
      <c r="O93" s="20"/>
      <c r="P93" s="7"/>
    </row>
    <row r="94" spans="1:16" x14ac:dyDescent="0.2">
      <c r="A94" s="44">
        <v>3</v>
      </c>
      <c r="B94" s="117">
        <v>3611173</v>
      </c>
      <c r="C94" s="173" t="s">
        <v>327</v>
      </c>
      <c r="D94" s="173" t="s">
        <v>316</v>
      </c>
      <c r="E94" s="173" t="s">
        <v>219</v>
      </c>
      <c r="F94" s="173" t="s">
        <v>169</v>
      </c>
      <c r="G94" s="173">
        <v>2002</v>
      </c>
      <c r="H94" s="13" t="s">
        <v>140</v>
      </c>
      <c r="I94" s="13"/>
      <c r="J94" s="13">
        <v>1</v>
      </c>
      <c r="K94" s="13">
        <v>0</v>
      </c>
      <c r="L94" s="166">
        <v>1.6</v>
      </c>
      <c r="M94" s="13"/>
      <c r="N94" s="13">
        <v>36</v>
      </c>
      <c r="O94" s="20"/>
      <c r="P94" s="7"/>
    </row>
    <row r="95" spans="1:16" x14ac:dyDescent="0.2">
      <c r="A95" s="44">
        <v>4</v>
      </c>
      <c r="B95" s="117">
        <v>3603283</v>
      </c>
      <c r="C95" s="173" t="s">
        <v>333</v>
      </c>
      <c r="D95" s="173" t="s">
        <v>334</v>
      </c>
      <c r="E95" s="173" t="s">
        <v>201</v>
      </c>
      <c r="F95" s="173" t="s">
        <v>169</v>
      </c>
      <c r="G95" s="173">
        <v>1996</v>
      </c>
      <c r="H95" s="13" t="s">
        <v>140</v>
      </c>
      <c r="I95" s="13"/>
      <c r="J95" s="13">
        <v>1</v>
      </c>
      <c r="K95" s="13">
        <v>0</v>
      </c>
      <c r="L95" s="166">
        <v>1.6</v>
      </c>
      <c r="M95" s="13"/>
      <c r="N95" s="13">
        <v>36</v>
      </c>
      <c r="O95" s="18"/>
      <c r="P95" s="6"/>
    </row>
    <row r="96" spans="1:16" x14ac:dyDescent="0.2">
      <c r="A96" s="44">
        <v>5</v>
      </c>
      <c r="B96" s="117">
        <v>3603759</v>
      </c>
      <c r="C96" s="173" t="s">
        <v>1083</v>
      </c>
      <c r="D96" s="173" t="s">
        <v>311</v>
      </c>
      <c r="E96" s="173" t="s">
        <v>332</v>
      </c>
      <c r="F96" s="173" t="s">
        <v>169</v>
      </c>
      <c r="G96" s="173">
        <v>2004</v>
      </c>
      <c r="H96" s="13" t="s">
        <v>140</v>
      </c>
      <c r="I96" s="13"/>
      <c r="J96" s="13"/>
      <c r="K96" s="13"/>
      <c r="L96" s="166">
        <v>1.5</v>
      </c>
      <c r="M96" s="13"/>
      <c r="N96" s="13">
        <v>32</v>
      </c>
      <c r="O96" s="20"/>
      <c r="P96" s="7"/>
    </row>
  </sheetData>
  <sheetProtection selectLockedCells="1" selectUnlockedCells="1"/>
  <autoFilter ref="A91:N91"/>
  <sortState ref="B89:H93">
    <sortCondition ref="C89:C93"/>
  </sortState>
  <mergeCells count="13">
    <mergeCell ref="A32:D32"/>
    <mergeCell ref="A44:D44"/>
    <mergeCell ref="A1:D1"/>
    <mergeCell ref="A2:D2"/>
    <mergeCell ref="A6:D6"/>
    <mergeCell ref="A7:D7"/>
    <mergeCell ref="A8:D8"/>
    <mergeCell ref="A36:D36"/>
    <mergeCell ref="A89:D89"/>
    <mergeCell ref="A66:D66"/>
    <mergeCell ref="A67:D67"/>
    <mergeCell ref="A43:D43"/>
    <mergeCell ref="A68:D68"/>
  </mergeCells>
  <phoneticPr fontId="4" type="noConversion"/>
  <dataValidations count="1">
    <dataValidation type="list" operator="equal" allowBlank="1" showErrorMessage="1" error="CATEGORIA NON CORRETTA!!!_x000a_VEDI MENU' A TENDINA" sqref="P38 P91:P96 P69:P79 P46 P4 P9 P34 P49:P50">
      <formula1>"EF,EM,RF,RM,CF,CM,AF,AM,JF,JM,SF,SM,AAF,AAM,ABF,ABM,VF,VM"</formula1>
      <formula2>0</formula2>
    </dataValidation>
  </dataValidations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4"/>
  <sheetViews>
    <sheetView zoomScaleNormal="100" workbookViewId="0">
      <selection activeCell="B3" sqref="B1:B1048576"/>
    </sheetView>
  </sheetViews>
  <sheetFormatPr defaultColWidth="11.5703125" defaultRowHeight="12.75" x14ac:dyDescent="0.2"/>
  <cols>
    <col min="1" max="2" width="3.42578125" customWidth="1"/>
    <col min="3" max="3" width="19" bestFit="1" customWidth="1"/>
    <col min="4" max="4" width="15.85546875" bestFit="1" customWidth="1"/>
    <col min="5" max="5" width="35.7109375" style="9" bestFit="1" customWidth="1"/>
    <col min="6" max="7" width="6" style="1" bestFit="1" customWidth="1"/>
    <col min="8" max="8" width="5.85546875" style="1" customWidth="1"/>
    <col min="9" max="9" width="4.42578125" style="1" customWidth="1"/>
    <col min="10" max="10" width="9.42578125" style="1" customWidth="1"/>
    <col min="11" max="12" width="9" style="1" customWidth="1"/>
    <col min="13" max="13" width="10.7109375" style="1" customWidth="1"/>
    <col min="14" max="14" width="11.5703125" style="1"/>
  </cols>
  <sheetData>
    <row r="1" spans="1:16" ht="18.75" x14ac:dyDescent="0.3">
      <c r="A1" s="212" t="s">
        <v>0</v>
      </c>
      <c r="B1" s="212"/>
      <c r="C1" s="212"/>
      <c r="D1" s="212"/>
      <c r="E1" s="43" t="s">
        <v>83</v>
      </c>
      <c r="F1" s="51"/>
      <c r="G1" s="51"/>
      <c r="H1" s="31"/>
      <c r="I1" s="51"/>
      <c r="J1" s="51"/>
      <c r="K1" s="51"/>
      <c r="L1" s="31"/>
      <c r="M1" s="31"/>
      <c r="N1" s="31"/>
    </row>
    <row r="2" spans="1:16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6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6" x14ac:dyDescent="0.2">
      <c r="A4" s="13" t="s">
        <v>75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/>
      <c r="J4" s="13" t="s">
        <v>10</v>
      </c>
      <c r="K4" s="13" t="s">
        <v>11</v>
      </c>
      <c r="L4" s="13" t="s">
        <v>12</v>
      </c>
      <c r="M4" s="13"/>
      <c r="N4" s="27" t="s">
        <v>8</v>
      </c>
      <c r="O4" s="18"/>
      <c r="P4" s="6"/>
    </row>
    <row r="5" spans="1:16" x14ac:dyDescent="0.2">
      <c r="A5" s="44"/>
      <c r="B5" s="44"/>
      <c r="C5" s="27"/>
      <c r="D5" s="27"/>
      <c r="E5" s="61"/>
      <c r="F5" s="27"/>
      <c r="G5" s="27"/>
      <c r="H5" s="27"/>
      <c r="I5" s="13"/>
      <c r="J5" s="71"/>
      <c r="K5" s="71"/>
      <c r="L5" s="71"/>
      <c r="M5" s="71"/>
      <c r="N5" s="27"/>
      <c r="O5" s="20"/>
      <c r="P5" s="7"/>
    </row>
    <row r="6" spans="1:16" x14ac:dyDescent="0.2">
      <c r="A6" s="44"/>
      <c r="B6" s="44"/>
      <c r="C6" s="27"/>
      <c r="D6" s="27"/>
      <c r="E6" s="61"/>
      <c r="F6" s="27"/>
      <c r="G6" s="27"/>
      <c r="H6" s="27"/>
      <c r="I6" s="13"/>
      <c r="J6" s="71"/>
      <c r="K6" s="71"/>
      <c r="L6" s="71"/>
      <c r="M6" s="71"/>
      <c r="N6" s="27"/>
      <c r="O6" s="20"/>
      <c r="P6" s="7"/>
    </row>
    <row r="7" spans="1:16" x14ac:dyDescent="0.2">
      <c r="A7" s="75"/>
      <c r="B7" s="75"/>
      <c r="C7" s="27"/>
      <c r="D7" s="27"/>
      <c r="E7" s="61"/>
      <c r="F7" s="27"/>
      <c r="G7" s="27"/>
      <c r="H7" s="27"/>
      <c r="I7" s="13"/>
      <c r="J7" s="71"/>
      <c r="K7" s="71"/>
      <c r="L7" s="71"/>
      <c r="M7" s="71"/>
      <c r="N7" s="27"/>
      <c r="O7" s="20"/>
      <c r="P7" s="7"/>
    </row>
    <row r="8" spans="1:16" x14ac:dyDescent="0.2">
      <c r="A8" s="75"/>
      <c r="B8" s="75"/>
      <c r="C8" s="27"/>
      <c r="D8" s="27"/>
      <c r="E8" s="61"/>
      <c r="F8" s="27"/>
      <c r="G8" s="27"/>
      <c r="H8" s="27"/>
      <c r="I8" s="13"/>
      <c r="J8" s="71"/>
      <c r="K8" s="71"/>
      <c r="L8" s="71"/>
      <c r="M8" s="71"/>
      <c r="N8" s="27"/>
      <c r="O8" s="18"/>
      <c r="P8" s="6"/>
    </row>
    <row r="9" spans="1:16" x14ac:dyDescent="0.2">
      <c r="A9" s="44"/>
      <c r="B9" s="44"/>
      <c r="C9" s="27"/>
      <c r="D9" s="27"/>
      <c r="E9" s="61"/>
      <c r="F9" s="27"/>
      <c r="G9" s="27"/>
      <c r="H9" s="27"/>
      <c r="I9" s="13"/>
      <c r="J9" s="71"/>
      <c r="K9" s="71"/>
      <c r="L9" s="71"/>
      <c r="M9" s="71"/>
      <c r="N9" s="27"/>
      <c r="O9" s="20"/>
      <c r="P9" s="7"/>
    </row>
    <row r="10" spans="1:16" x14ac:dyDescent="0.2">
      <c r="A10" s="44"/>
      <c r="B10" s="44"/>
      <c r="C10" s="27"/>
      <c r="D10" s="27"/>
      <c r="E10" s="61"/>
      <c r="F10" s="27"/>
      <c r="G10" s="27"/>
      <c r="H10" s="27"/>
      <c r="I10" s="13"/>
      <c r="J10" s="71"/>
      <c r="K10" s="71"/>
      <c r="L10" s="71"/>
      <c r="M10" s="71"/>
      <c r="N10" s="27"/>
      <c r="O10" s="18"/>
      <c r="P10" s="6"/>
    </row>
    <row r="11" spans="1:16" x14ac:dyDescent="0.2">
      <c r="A11" s="44"/>
      <c r="B11" s="44"/>
      <c r="C11" s="27"/>
      <c r="D11" s="27"/>
      <c r="E11" s="61"/>
      <c r="F11" s="27"/>
      <c r="G11" s="27"/>
      <c r="H11" s="27"/>
      <c r="I11" s="13"/>
      <c r="J11" s="71"/>
      <c r="K11" s="71"/>
      <c r="L11" s="71"/>
      <c r="M11" s="71"/>
      <c r="N11" s="27"/>
      <c r="O11" s="18"/>
      <c r="P11" s="6"/>
    </row>
    <row r="12" spans="1:16" x14ac:dyDescent="0.2">
      <c r="A12" s="44"/>
      <c r="B12" s="44"/>
      <c r="C12" s="27"/>
      <c r="D12" s="27"/>
      <c r="E12" s="61"/>
      <c r="F12" s="27"/>
      <c r="G12" s="27"/>
      <c r="H12" s="27"/>
      <c r="I12" s="13"/>
      <c r="J12" s="71"/>
      <c r="K12" s="71"/>
      <c r="L12" s="71"/>
      <c r="M12" s="71"/>
      <c r="N12" s="27"/>
      <c r="O12" s="18"/>
      <c r="P12" s="6"/>
    </row>
    <row r="13" spans="1:16" x14ac:dyDescent="0.2">
      <c r="A13" s="44"/>
      <c r="B13" s="44"/>
      <c r="C13" s="27"/>
      <c r="D13" s="27"/>
      <c r="E13" s="61"/>
      <c r="F13" s="27"/>
      <c r="G13" s="27"/>
      <c r="H13" s="27"/>
      <c r="I13" s="13"/>
      <c r="J13" s="71"/>
      <c r="K13" s="71"/>
      <c r="L13" s="71"/>
      <c r="M13" s="71"/>
      <c r="N13" s="27"/>
      <c r="O13" s="20"/>
      <c r="P13" s="7"/>
    </row>
    <row r="14" spans="1:16" x14ac:dyDescent="0.2">
      <c r="A14" s="44"/>
      <c r="B14" s="44"/>
      <c r="C14" s="27"/>
      <c r="D14" s="27"/>
      <c r="E14" s="61"/>
      <c r="F14" s="27"/>
      <c r="G14" s="27"/>
      <c r="H14" s="27"/>
      <c r="I14" s="13"/>
      <c r="J14" s="71"/>
      <c r="K14" s="71"/>
      <c r="L14" s="71"/>
      <c r="M14" s="71"/>
      <c r="N14" s="27"/>
      <c r="O14" s="18"/>
      <c r="P14" s="6"/>
    </row>
    <row r="15" spans="1:16" x14ac:dyDescent="0.2">
      <c r="A15" s="75"/>
      <c r="B15" s="75"/>
      <c r="C15" s="27"/>
      <c r="D15" s="27"/>
      <c r="E15" s="61"/>
      <c r="F15" s="27"/>
      <c r="G15" s="27"/>
      <c r="H15" s="27"/>
      <c r="I15" s="13"/>
      <c r="J15" s="71"/>
      <c r="K15" s="71"/>
      <c r="L15" s="71"/>
      <c r="M15" s="71"/>
      <c r="N15" s="27"/>
      <c r="O15" s="18"/>
      <c r="P15" s="6"/>
    </row>
    <row r="16" spans="1:16" x14ac:dyDescent="0.2">
      <c r="A16" s="44"/>
      <c r="B16" s="44"/>
      <c r="C16" s="27"/>
      <c r="D16" s="27"/>
      <c r="E16" s="61"/>
      <c r="F16" s="27"/>
      <c r="G16" s="27"/>
      <c r="H16" s="27"/>
      <c r="I16" s="13"/>
      <c r="J16" s="71"/>
      <c r="K16" s="71"/>
      <c r="L16" s="71"/>
      <c r="M16" s="71"/>
      <c r="N16" s="27"/>
      <c r="O16" s="18"/>
      <c r="P16" s="6"/>
    </row>
    <row r="17" spans="1:16" x14ac:dyDescent="0.2">
      <c r="A17" s="44"/>
      <c r="B17" s="44"/>
      <c r="C17" s="27"/>
      <c r="D17" s="27"/>
      <c r="E17" s="61"/>
      <c r="F17" s="27"/>
      <c r="G17" s="27"/>
      <c r="H17" s="27"/>
      <c r="I17" s="13"/>
      <c r="J17" s="71"/>
      <c r="K17" s="71"/>
      <c r="L17" s="71"/>
      <c r="M17" s="71"/>
      <c r="N17" s="27"/>
      <c r="O17" s="18"/>
      <c r="P17" s="6"/>
    </row>
    <row r="18" spans="1:16" x14ac:dyDescent="0.2">
      <c r="A18" s="75"/>
      <c r="B18" s="75"/>
      <c r="C18" s="27"/>
      <c r="D18" s="27"/>
      <c r="E18" s="61"/>
      <c r="F18" s="27"/>
      <c r="G18" s="27"/>
      <c r="H18" s="27"/>
      <c r="I18" s="13"/>
      <c r="J18" s="71"/>
      <c r="K18" s="71"/>
      <c r="L18" s="71"/>
      <c r="M18" s="71"/>
      <c r="N18" s="27"/>
      <c r="O18" s="20"/>
      <c r="P18" s="7"/>
    </row>
    <row r="19" spans="1:16" x14ac:dyDescent="0.2">
      <c r="A19" s="75"/>
      <c r="B19" s="75"/>
      <c r="C19" s="27"/>
      <c r="D19" s="27"/>
      <c r="E19" s="61"/>
      <c r="F19" s="27"/>
      <c r="G19" s="27"/>
      <c r="H19" s="27"/>
      <c r="I19" s="13"/>
      <c r="J19" s="71"/>
      <c r="K19" s="71"/>
      <c r="L19" s="71"/>
      <c r="M19" s="71"/>
      <c r="N19" s="27"/>
      <c r="O19" s="19"/>
      <c r="P19" s="6"/>
    </row>
    <row r="20" spans="1:16" x14ac:dyDescent="0.2">
      <c r="A20" s="44"/>
      <c r="B20" s="44"/>
      <c r="C20" s="27"/>
      <c r="D20" s="27"/>
      <c r="E20" s="61"/>
      <c r="F20" s="27"/>
      <c r="G20" s="27"/>
      <c r="H20" s="27"/>
      <c r="I20" s="13"/>
      <c r="J20" s="71"/>
      <c r="K20" s="71"/>
      <c r="L20" s="71"/>
      <c r="M20" s="71"/>
      <c r="N20" s="27"/>
      <c r="O20" s="18"/>
      <c r="P20" s="6"/>
    </row>
    <row r="21" spans="1:16" x14ac:dyDescent="0.2">
      <c r="A21" s="44"/>
      <c r="B21" s="44"/>
      <c r="C21" s="27"/>
      <c r="D21" s="27"/>
      <c r="E21" s="61"/>
      <c r="F21" s="27"/>
      <c r="G21" s="27"/>
      <c r="H21" s="27"/>
      <c r="I21" s="13"/>
      <c r="J21" s="71"/>
      <c r="K21" s="71"/>
      <c r="L21" s="71"/>
      <c r="M21" s="71"/>
      <c r="N21" s="27"/>
      <c r="O21" s="18"/>
      <c r="P21" s="6"/>
    </row>
    <row r="22" spans="1:16" x14ac:dyDescent="0.2">
      <c r="A22" s="75"/>
      <c r="B22" s="75"/>
      <c r="C22" s="27"/>
      <c r="D22" s="27"/>
      <c r="E22" s="61"/>
      <c r="F22" s="27"/>
      <c r="G22" s="27"/>
      <c r="H22" s="27"/>
      <c r="I22" s="13"/>
      <c r="J22" s="71"/>
      <c r="K22" s="71"/>
      <c r="L22" s="71"/>
      <c r="M22" s="71"/>
      <c r="N22" s="27"/>
      <c r="O22" s="19"/>
      <c r="P22" s="6"/>
    </row>
    <row r="23" spans="1:16" x14ac:dyDescent="0.2">
      <c r="A23" s="44"/>
      <c r="B23" s="44"/>
      <c r="C23" s="27"/>
      <c r="D23" s="27"/>
      <c r="E23" s="61"/>
      <c r="F23" s="27"/>
      <c r="G23" s="27"/>
      <c r="H23" s="27"/>
      <c r="I23" s="13"/>
      <c r="J23" s="71"/>
      <c r="K23" s="71"/>
      <c r="L23" s="71"/>
      <c r="M23" s="71"/>
      <c r="N23" s="27"/>
      <c r="O23" s="18"/>
      <c r="P23" s="6"/>
    </row>
    <row r="24" spans="1:16" x14ac:dyDescent="0.2">
      <c r="A24" s="44"/>
      <c r="B24" s="44"/>
      <c r="C24" s="27"/>
      <c r="D24" s="27"/>
      <c r="E24" s="61"/>
      <c r="F24" s="27"/>
      <c r="G24" s="27"/>
      <c r="H24" s="27"/>
      <c r="I24" s="13"/>
      <c r="J24" s="71"/>
      <c r="K24" s="71"/>
      <c r="L24" s="71"/>
      <c r="M24" s="71"/>
      <c r="N24" s="27"/>
      <c r="O24" s="18"/>
      <c r="P24" s="6"/>
    </row>
    <row r="25" spans="1:16" x14ac:dyDescent="0.2">
      <c r="A25" s="75"/>
      <c r="B25" s="75"/>
      <c r="C25" s="27"/>
      <c r="D25" s="27"/>
      <c r="E25" s="61"/>
      <c r="F25" s="27"/>
      <c r="G25" s="27"/>
      <c r="H25" s="27"/>
      <c r="I25" s="13"/>
      <c r="J25" s="71"/>
      <c r="K25" s="71"/>
      <c r="L25" s="71"/>
      <c r="M25" s="71"/>
      <c r="N25" s="27"/>
      <c r="O25" s="18"/>
      <c r="P25" s="6"/>
    </row>
    <row r="26" spans="1:16" x14ac:dyDescent="0.2">
      <c r="A26" s="75"/>
      <c r="B26" s="75"/>
      <c r="C26" s="27"/>
      <c r="D26" s="27"/>
      <c r="E26" s="61"/>
      <c r="F26" s="27"/>
      <c r="G26" s="27"/>
      <c r="H26" s="27"/>
      <c r="I26" s="13"/>
      <c r="J26" s="71"/>
      <c r="K26" s="71"/>
      <c r="L26" s="71"/>
      <c r="M26" s="71"/>
      <c r="N26" s="27"/>
      <c r="O26" s="18"/>
      <c r="P26" s="6"/>
    </row>
    <row r="27" spans="1:16" x14ac:dyDescent="0.2">
      <c r="A27" s="44"/>
      <c r="B27" s="44"/>
      <c r="C27" s="27"/>
      <c r="D27" s="27"/>
      <c r="E27" s="61"/>
      <c r="F27" s="27"/>
      <c r="G27" s="27"/>
      <c r="H27" s="27"/>
      <c r="I27" s="13"/>
      <c r="J27" s="71"/>
      <c r="K27" s="71"/>
      <c r="L27" s="71"/>
      <c r="M27" s="71"/>
      <c r="N27" s="27"/>
      <c r="O27" s="18"/>
      <c r="P27" s="6"/>
    </row>
    <row r="28" spans="1:16" x14ac:dyDescent="0.2">
      <c r="A28" s="76"/>
      <c r="B28" s="76"/>
      <c r="C28" s="27"/>
      <c r="D28" s="27"/>
      <c r="E28" s="61"/>
      <c r="F28" s="27"/>
      <c r="G28" s="27"/>
      <c r="H28" s="27"/>
      <c r="I28" s="13"/>
      <c r="J28" s="71"/>
      <c r="K28" s="71"/>
      <c r="L28" s="71"/>
      <c r="M28" s="71"/>
      <c r="N28" s="27"/>
      <c r="O28" s="20"/>
      <c r="P28" s="7"/>
    </row>
    <row r="29" spans="1:16" x14ac:dyDescent="0.2">
      <c r="A29" s="44"/>
      <c r="B29" s="44"/>
      <c r="C29" s="27"/>
      <c r="D29" s="27"/>
      <c r="E29" s="61"/>
      <c r="F29" s="27"/>
      <c r="G29" s="27"/>
      <c r="H29" s="27"/>
      <c r="I29" s="13"/>
      <c r="J29" s="71"/>
      <c r="K29" s="71"/>
      <c r="L29" s="71"/>
      <c r="M29" s="71"/>
      <c r="N29" s="27"/>
      <c r="O29" s="20"/>
      <c r="P29" s="7"/>
    </row>
    <row r="30" spans="1:16" x14ac:dyDescent="0.2">
      <c r="A30" s="75"/>
      <c r="B30" s="75"/>
      <c r="C30" s="27"/>
      <c r="D30" s="27"/>
      <c r="E30" s="61"/>
      <c r="F30" s="27"/>
      <c r="G30" s="27"/>
      <c r="H30" s="27"/>
      <c r="I30" s="13"/>
      <c r="J30" s="71"/>
      <c r="K30" s="71"/>
      <c r="L30" s="71"/>
      <c r="M30" s="71"/>
      <c r="N30" s="27"/>
      <c r="O30" s="20"/>
      <c r="P30" s="7"/>
    </row>
    <row r="31" spans="1:16" x14ac:dyDescent="0.2">
      <c r="A31" s="17"/>
      <c r="B31" s="17"/>
      <c r="C31" s="32"/>
      <c r="D31" s="32"/>
      <c r="E31" s="61"/>
      <c r="F31" s="33"/>
      <c r="G31" s="33"/>
      <c r="H31" s="29"/>
      <c r="I31" s="39"/>
      <c r="J31" s="72"/>
      <c r="K31" s="73"/>
      <c r="L31" s="21"/>
      <c r="M31" s="71"/>
      <c r="N31" s="27"/>
      <c r="O31" s="18"/>
      <c r="P31" s="6"/>
    </row>
    <row r="32" spans="1:16" x14ac:dyDescent="0.2">
      <c r="A32" s="13"/>
      <c r="B32" s="13"/>
      <c r="C32" s="17"/>
      <c r="D32" s="17"/>
      <c r="E32" s="61"/>
      <c r="F32" s="42"/>
      <c r="G32" s="42"/>
      <c r="H32" s="42"/>
      <c r="I32" s="42"/>
      <c r="J32" s="42"/>
      <c r="K32" s="42"/>
      <c r="L32" s="42"/>
      <c r="M32" s="42"/>
      <c r="N32" s="27"/>
    </row>
    <row r="33" spans="1:14" x14ac:dyDescent="0.2">
      <c r="A33" s="13"/>
      <c r="B33" s="13"/>
      <c r="C33" s="17"/>
      <c r="D33" s="17"/>
      <c r="E33" s="61"/>
      <c r="F33" s="42"/>
      <c r="G33" s="42"/>
      <c r="H33" s="42"/>
      <c r="I33" s="42"/>
      <c r="J33" s="42"/>
      <c r="K33" s="42"/>
      <c r="L33" s="42"/>
      <c r="M33" s="42"/>
      <c r="N33" s="27"/>
    </row>
    <row r="34" spans="1:14" x14ac:dyDescent="0.2">
      <c r="A34" s="13"/>
      <c r="B34" s="13"/>
      <c r="C34" s="17"/>
      <c r="D34" s="17"/>
      <c r="E34" s="61"/>
      <c r="F34" s="42"/>
      <c r="G34" s="42"/>
      <c r="H34" s="42"/>
      <c r="I34" s="42"/>
      <c r="J34" s="42"/>
      <c r="K34" s="42"/>
      <c r="L34" s="42"/>
      <c r="M34" s="42"/>
      <c r="N34" s="27"/>
    </row>
    <row r="35" spans="1:14" x14ac:dyDescent="0.2">
      <c r="A35" s="13"/>
      <c r="B35" s="13"/>
      <c r="C35" s="17"/>
      <c r="D35" s="17"/>
      <c r="E35" s="61"/>
      <c r="F35" s="42"/>
      <c r="G35" s="42"/>
      <c r="H35" s="42"/>
      <c r="I35" s="42"/>
      <c r="J35" s="42"/>
      <c r="K35" s="42"/>
      <c r="L35" s="42"/>
      <c r="M35" s="42"/>
      <c r="N35" s="27"/>
    </row>
    <row r="36" spans="1:14" x14ac:dyDescent="0.2">
      <c r="A36" s="13"/>
      <c r="B36" s="13"/>
      <c r="C36" s="17"/>
      <c r="D36" s="17"/>
      <c r="E36" s="61"/>
      <c r="F36" s="42"/>
      <c r="G36" s="42"/>
      <c r="H36" s="42"/>
      <c r="I36" s="42"/>
      <c r="J36" s="42"/>
      <c r="K36" s="42"/>
      <c r="L36" s="42"/>
      <c r="M36" s="42"/>
      <c r="N36" s="27"/>
    </row>
    <row r="37" spans="1:14" x14ac:dyDescent="0.2">
      <c r="A37" s="13"/>
      <c r="B37" s="13"/>
      <c r="C37" s="17"/>
      <c r="D37" s="17"/>
      <c r="E37" s="61"/>
      <c r="F37" s="42"/>
      <c r="G37" s="42"/>
      <c r="H37" s="42"/>
      <c r="I37" s="42"/>
      <c r="J37" s="42"/>
      <c r="K37" s="42"/>
      <c r="L37" s="42"/>
      <c r="M37" s="42"/>
      <c r="N37" s="27"/>
    </row>
    <row r="38" spans="1:14" x14ac:dyDescent="0.2">
      <c r="A38" s="13"/>
      <c r="B38" s="13"/>
      <c r="C38" s="17"/>
      <c r="D38" s="17"/>
      <c r="E38" s="61"/>
      <c r="F38" s="42"/>
      <c r="G38" s="42"/>
      <c r="H38" s="42"/>
      <c r="I38" s="42"/>
      <c r="J38" s="42"/>
      <c r="K38" s="42"/>
      <c r="L38" s="42"/>
      <c r="M38" s="42"/>
      <c r="N38" s="27"/>
    </row>
    <row r="39" spans="1:14" x14ac:dyDescent="0.2">
      <c r="A39" s="13"/>
      <c r="B39" s="13"/>
      <c r="C39" s="17"/>
      <c r="D39" s="17"/>
      <c r="E39" s="61"/>
      <c r="F39" s="42"/>
      <c r="G39" s="42"/>
      <c r="H39" s="42"/>
      <c r="I39" s="42"/>
      <c r="J39" s="42"/>
      <c r="K39" s="42"/>
      <c r="L39" s="42"/>
      <c r="M39" s="42"/>
      <c r="N39" s="27"/>
    </row>
    <row r="40" spans="1:14" x14ac:dyDescent="0.2">
      <c r="A40" s="17"/>
      <c r="B40" s="17"/>
      <c r="C40" s="17"/>
      <c r="D40" s="17"/>
      <c r="E40" s="61"/>
      <c r="F40" s="42"/>
      <c r="G40" s="42"/>
      <c r="H40" s="42"/>
      <c r="I40" s="42"/>
      <c r="J40" s="42"/>
      <c r="K40" s="42"/>
      <c r="L40" s="42"/>
      <c r="M40" s="42"/>
      <c r="N40" s="27"/>
    </row>
    <row r="41" spans="1:14" x14ac:dyDescent="0.2">
      <c r="A41" s="13"/>
      <c r="B41" s="13"/>
      <c r="C41" s="17"/>
      <c r="D41" s="17"/>
      <c r="E41" s="61"/>
      <c r="F41" s="42"/>
      <c r="G41" s="42"/>
      <c r="H41" s="42"/>
      <c r="I41" s="42"/>
      <c r="J41" s="42"/>
      <c r="K41" s="42"/>
      <c r="L41" s="42"/>
      <c r="M41" s="42"/>
      <c r="N41" s="27"/>
    </row>
    <row r="42" spans="1:14" x14ac:dyDescent="0.2">
      <c r="A42" s="13"/>
      <c r="B42" s="13"/>
      <c r="C42" s="17"/>
      <c r="D42" s="17"/>
      <c r="E42" s="61"/>
      <c r="F42" s="42"/>
      <c r="G42" s="42"/>
      <c r="H42" s="42"/>
      <c r="I42" s="42"/>
      <c r="J42" s="42"/>
      <c r="K42" s="42"/>
      <c r="L42" s="42"/>
      <c r="M42" s="42"/>
      <c r="N42" s="27"/>
    </row>
    <row r="43" spans="1:14" x14ac:dyDescent="0.2">
      <c r="A43" s="17"/>
      <c r="B43" s="17"/>
      <c r="C43" s="17"/>
      <c r="D43" s="17"/>
      <c r="E43" s="61"/>
      <c r="F43" s="42"/>
      <c r="G43" s="42"/>
      <c r="H43" s="42"/>
      <c r="I43" s="42"/>
      <c r="J43" s="42"/>
      <c r="K43" s="42"/>
      <c r="L43" s="42"/>
      <c r="M43" s="42"/>
      <c r="N43" s="27"/>
    </row>
    <row r="44" spans="1:14" x14ac:dyDescent="0.2">
      <c r="A44" s="17"/>
      <c r="B44" s="17"/>
      <c r="C44" s="17"/>
      <c r="D44" s="17"/>
      <c r="E44" s="61"/>
      <c r="F44" s="42"/>
      <c r="G44" s="42"/>
      <c r="H44" s="42"/>
      <c r="I44" s="42"/>
      <c r="J44" s="42"/>
      <c r="K44" s="42"/>
      <c r="L44" s="42"/>
      <c r="M44" s="42"/>
      <c r="N44" s="27"/>
    </row>
  </sheetData>
  <autoFilter ref="A4:N4">
    <sortState ref="A6:N45">
      <sortCondition ref="E5"/>
    </sortState>
  </autoFilter>
  <mergeCells count="2">
    <mergeCell ref="A1:D1"/>
    <mergeCell ref="A2:D2"/>
  </mergeCells>
  <dataValidations count="2">
    <dataValidation type="list" operator="equal" allowBlank="1" showErrorMessage="1" error="CATEGORIA NON CORRETTA!!!_x000a_VEDI MENU' A TENDINA" sqref="H31">
      <formula1>"EF,EM,RF,RM,CF,CM,AF,AM,JF,JM,SF,SM,AmAF,AmAM,AmBF,AmBM,VF,VM"</formula1>
    </dataValidation>
    <dataValidation type="list" operator="equal" allowBlank="1" showErrorMessage="1" error="CATEGORIA NON CORRETTA!!!_x000a_VEDI MENU' A TENDINA" sqref="P30:P31 P4:P19">
      <formula1>"EF,EM,RF,RM,CF,CM,AF,AM,JF,JM,SF,SM,AAF,AAM,ABF,ABM,VF,VM"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80"/>
  <sheetViews>
    <sheetView topLeftCell="A61" zoomScaleNormal="100" workbookViewId="0">
      <selection activeCell="A59" sqref="A59:N80"/>
    </sheetView>
  </sheetViews>
  <sheetFormatPr defaultColWidth="11.5703125" defaultRowHeight="12.75" x14ac:dyDescent="0.2"/>
  <cols>
    <col min="1" max="1" width="4.85546875" style="1" customWidth="1"/>
    <col min="2" max="2" width="9.85546875" style="23" bestFit="1" customWidth="1"/>
    <col min="3" max="3" width="19" bestFit="1" customWidth="1"/>
    <col min="4" max="4" width="15.85546875" bestFit="1" customWidth="1"/>
    <col min="5" max="5" width="35.7109375" style="9" bestFit="1" customWidth="1"/>
    <col min="6" max="6" width="6.85546875" style="1" customWidth="1"/>
    <col min="7" max="7" width="6" style="1" bestFit="1" customWidth="1"/>
    <col min="8" max="8" width="5.85546875" style="1" customWidth="1"/>
    <col min="9" max="9" width="4.42578125" style="1" customWidth="1"/>
    <col min="10" max="10" width="9.42578125" style="1" customWidth="1"/>
    <col min="11" max="11" width="9" style="1" customWidth="1"/>
    <col min="12" max="12" width="6.28515625" style="1" customWidth="1"/>
    <col min="13" max="13" width="5.140625" style="1" hidden="1" customWidth="1"/>
    <col min="14" max="14" width="6.7109375" style="1" customWidth="1"/>
  </cols>
  <sheetData>
    <row r="1" spans="1:16" ht="18.75" x14ac:dyDescent="0.3">
      <c r="A1" s="212" t="s">
        <v>0</v>
      </c>
      <c r="B1" s="212"/>
      <c r="C1" s="212"/>
      <c r="D1" s="212"/>
      <c r="E1" s="43" t="s">
        <v>14</v>
      </c>
      <c r="F1" s="51"/>
      <c r="G1" s="51"/>
      <c r="H1" s="31"/>
      <c r="I1" s="51"/>
      <c r="J1" s="51"/>
      <c r="K1" s="51"/>
      <c r="L1" s="31"/>
      <c r="M1" s="31"/>
      <c r="N1" s="31"/>
    </row>
    <row r="2" spans="1:16" ht="18.75" x14ac:dyDescent="0.3">
      <c r="A2" s="212" t="s">
        <v>1</v>
      </c>
      <c r="B2" s="212"/>
      <c r="C2" s="212"/>
      <c r="D2" s="212"/>
      <c r="E2" s="43" t="s">
        <v>575</v>
      </c>
      <c r="F2" s="51"/>
      <c r="G2" s="51"/>
      <c r="H2" s="31"/>
      <c r="I2" s="51"/>
      <c r="J2" s="51"/>
      <c r="K2" s="51"/>
      <c r="L2" s="31"/>
      <c r="M2" s="31"/>
      <c r="N2" s="31"/>
    </row>
    <row r="3" spans="1:16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6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/>
      <c r="J4" s="101" t="s">
        <v>10</v>
      </c>
      <c r="K4" s="101" t="s">
        <v>11</v>
      </c>
      <c r="L4" s="101" t="s">
        <v>12</v>
      </c>
      <c r="M4" s="101"/>
      <c r="N4" s="98" t="s">
        <v>164</v>
      </c>
      <c r="O4" s="18"/>
      <c r="P4" s="6"/>
    </row>
    <row r="5" spans="1:16" x14ac:dyDescent="0.2">
      <c r="A5" s="44">
        <v>1</v>
      </c>
      <c r="B5" s="117">
        <v>3109105</v>
      </c>
      <c r="C5" s="113" t="s">
        <v>453</v>
      </c>
      <c r="D5" s="113" t="s">
        <v>420</v>
      </c>
      <c r="E5" s="113" t="s">
        <v>209</v>
      </c>
      <c r="F5" s="113" t="s">
        <v>210</v>
      </c>
      <c r="G5" s="113">
        <v>2013</v>
      </c>
      <c r="H5" s="27" t="s">
        <v>575</v>
      </c>
      <c r="I5" s="13"/>
      <c r="J5" s="71"/>
      <c r="K5" s="71"/>
      <c r="L5" s="71">
        <v>4.13</v>
      </c>
      <c r="M5" s="42"/>
      <c r="N5" s="165">
        <v>40</v>
      </c>
      <c r="O5" s="18"/>
      <c r="P5" s="6"/>
    </row>
    <row r="6" spans="1:16" x14ac:dyDescent="0.2">
      <c r="A6" s="44">
        <v>2</v>
      </c>
      <c r="B6" s="148">
        <v>3202512</v>
      </c>
      <c r="C6" s="141" t="s">
        <v>562</v>
      </c>
      <c r="D6" s="141" t="s">
        <v>420</v>
      </c>
      <c r="E6" s="141" t="s">
        <v>551</v>
      </c>
      <c r="F6" s="141" t="s">
        <v>173</v>
      </c>
      <c r="G6" s="141">
        <v>2014</v>
      </c>
      <c r="H6" s="144" t="s">
        <v>575</v>
      </c>
      <c r="I6" s="42"/>
      <c r="J6" s="42"/>
      <c r="K6" s="42"/>
      <c r="L6" s="166">
        <v>3.6</v>
      </c>
      <c r="M6" s="71"/>
      <c r="N6" s="165">
        <v>38</v>
      </c>
      <c r="O6" s="19"/>
      <c r="P6" s="6"/>
    </row>
    <row r="7" spans="1:16" x14ac:dyDescent="0.2">
      <c r="A7" s="44">
        <v>3</v>
      </c>
      <c r="B7" s="117">
        <v>3605254</v>
      </c>
      <c r="C7" s="113" t="s">
        <v>423</v>
      </c>
      <c r="D7" s="113" t="s">
        <v>510</v>
      </c>
      <c r="E7" s="113" t="s">
        <v>219</v>
      </c>
      <c r="F7" s="113" t="s">
        <v>169</v>
      </c>
      <c r="G7" s="113">
        <v>2013</v>
      </c>
      <c r="H7" s="27" t="s">
        <v>575</v>
      </c>
      <c r="I7" s="42"/>
      <c r="J7" s="42"/>
      <c r="K7" s="42"/>
      <c r="L7" s="166">
        <v>3.53</v>
      </c>
      <c r="M7" s="42"/>
      <c r="N7" s="165">
        <v>36</v>
      </c>
      <c r="O7" s="18"/>
      <c r="P7" s="6"/>
    </row>
    <row r="8" spans="1:16" x14ac:dyDescent="0.2">
      <c r="A8" s="44">
        <v>4</v>
      </c>
      <c r="B8" s="117">
        <v>3605107</v>
      </c>
      <c r="C8" s="113" t="s">
        <v>571</v>
      </c>
      <c r="D8" s="113" t="s">
        <v>176</v>
      </c>
      <c r="E8" s="113" t="s">
        <v>177</v>
      </c>
      <c r="F8" s="113" t="s">
        <v>169</v>
      </c>
      <c r="G8" s="113">
        <v>2013</v>
      </c>
      <c r="H8" s="27" t="s">
        <v>575</v>
      </c>
      <c r="I8" s="42"/>
      <c r="J8" s="42"/>
      <c r="K8" s="42"/>
      <c r="L8" s="166">
        <v>3.51</v>
      </c>
      <c r="M8" s="71"/>
      <c r="N8" s="165">
        <v>34</v>
      </c>
      <c r="O8" s="18"/>
      <c r="P8" s="6"/>
    </row>
    <row r="9" spans="1:16" x14ac:dyDescent="0.2">
      <c r="A9" s="44">
        <v>5</v>
      </c>
      <c r="B9" s="117">
        <v>3109204</v>
      </c>
      <c r="C9" s="113" t="s">
        <v>561</v>
      </c>
      <c r="D9" s="113" t="s">
        <v>441</v>
      </c>
      <c r="E9" s="113" t="s">
        <v>209</v>
      </c>
      <c r="F9" s="113" t="s">
        <v>210</v>
      </c>
      <c r="G9" s="113">
        <v>2013</v>
      </c>
      <c r="H9" s="27" t="s">
        <v>575</v>
      </c>
      <c r="I9" s="42"/>
      <c r="J9" s="42"/>
      <c r="K9" s="42"/>
      <c r="L9" s="166">
        <v>3.44</v>
      </c>
      <c r="M9" s="71"/>
      <c r="N9" s="165">
        <v>32</v>
      </c>
      <c r="O9" s="18"/>
      <c r="P9" s="6"/>
    </row>
    <row r="10" spans="1:16" x14ac:dyDescent="0.2">
      <c r="A10" s="44">
        <v>6</v>
      </c>
      <c r="B10" s="148">
        <v>3201349</v>
      </c>
      <c r="C10" s="141" t="s">
        <v>573</v>
      </c>
      <c r="D10" s="141" t="s">
        <v>574</v>
      </c>
      <c r="E10" s="141" t="s">
        <v>198</v>
      </c>
      <c r="F10" s="141" t="s">
        <v>173</v>
      </c>
      <c r="G10" s="141">
        <v>2013</v>
      </c>
      <c r="H10" s="144" t="s">
        <v>575</v>
      </c>
      <c r="I10" s="13"/>
      <c r="J10" s="71"/>
      <c r="K10" s="71"/>
      <c r="L10" s="166">
        <v>3.41</v>
      </c>
      <c r="M10" s="42"/>
      <c r="N10" s="165">
        <v>30</v>
      </c>
      <c r="O10" s="20"/>
      <c r="P10" s="7"/>
    </row>
    <row r="11" spans="1:16" x14ac:dyDescent="0.2">
      <c r="A11" s="44">
        <v>7</v>
      </c>
      <c r="B11" s="117">
        <v>3604176</v>
      </c>
      <c r="C11" s="113" t="s">
        <v>553</v>
      </c>
      <c r="D11" s="113" t="s">
        <v>554</v>
      </c>
      <c r="E11" s="113" t="s">
        <v>213</v>
      </c>
      <c r="F11" s="113" t="s">
        <v>169</v>
      </c>
      <c r="G11" s="113">
        <v>2013</v>
      </c>
      <c r="H11" s="27" t="s">
        <v>575</v>
      </c>
      <c r="I11" s="13"/>
      <c r="J11" s="71"/>
      <c r="K11" s="71">
        <v>3.39</v>
      </c>
      <c r="L11" s="166">
        <v>3.4</v>
      </c>
      <c r="M11" s="71"/>
      <c r="N11" s="165">
        <v>28</v>
      </c>
      <c r="O11" s="18"/>
      <c r="P11" s="6"/>
    </row>
    <row r="12" spans="1:16" x14ac:dyDescent="0.2">
      <c r="A12" s="44">
        <v>8</v>
      </c>
      <c r="B12" s="117">
        <v>3605108</v>
      </c>
      <c r="C12" s="113" t="s">
        <v>571</v>
      </c>
      <c r="D12" s="113" t="s">
        <v>422</v>
      </c>
      <c r="E12" s="113" t="s">
        <v>177</v>
      </c>
      <c r="F12" s="113" t="s">
        <v>169</v>
      </c>
      <c r="G12" s="113">
        <v>2014</v>
      </c>
      <c r="H12" s="27" t="s">
        <v>575</v>
      </c>
      <c r="I12" s="42"/>
      <c r="J12" s="42"/>
      <c r="K12" s="42">
        <v>3.28</v>
      </c>
      <c r="L12" s="166">
        <v>3.4</v>
      </c>
      <c r="M12" s="71"/>
      <c r="N12" s="165">
        <v>26</v>
      </c>
      <c r="O12" s="18"/>
      <c r="P12" s="6"/>
    </row>
    <row r="13" spans="1:16" x14ac:dyDescent="0.2">
      <c r="A13" s="44">
        <v>9</v>
      </c>
      <c r="B13" s="148">
        <v>3202092</v>
      </c>
      <c r="C13" s="141" t="s">
        <v>559</v>
      </c>
      <c r="D13" s="141" t="s">
        <v>560</v>
      </c>
      <c r="E13" s="141" t="s">
        <v>551</v>
      </c>
      <c r="F13" s="141" t="s">
        <v>173</v>
      </c>
      <c r="G13" s="141">
        <v>2013</v>
      </c>
      <c r="H13" s="144" t="s">
        <v>575</v>
      </c>
      <c r="I13" s="42"/>
      <c r="J13" s="42"/>
      <c r="K13" s="42"/>
      <c r="L13" s="166">
        <v>3.34</v>
      </c>
      <c r="M13" s="42"/>
      <c r="N13" s="165">
        <v>24</v>
      </c>
      <c r="O13" s="20"/>
      <c r="P13" s="7"/>
    </row>
    <row r="14" spans="1:16" x14ac:dyDescent="0.2">
      <c r="A14" s="44">
        <v>10</v>
      </c>
      <c r="B14" s="148">
        <v>3202534</v>
      </c>
      <c r="C14" s="141" t="s">
        <v>549</v>
      </c>
      <c r="D14" s="141" t="s">
        <v>550</v>
      </c>
      <c r="E14" s="141" t="s">
        <v>551</v>
      </c>
      <c r="F14" s="141" t="s">
        <v>173</v>
      </c>
      <c r="G14" s="141">
        <v>2014</v>
      </c>
      <c r="H14" s="144" t="s">
        <v>575</v>
      </c>
      <c r="I14" s="13"/>
      <c r="J14" s="71"/>
      <c r="K14" s="71"/>
      <c r="L14" s="166">
        <v>3.29</v>
      </c>
      <c r="M14" s="42"/>
      <c r="N14" s="165">
        <v>22</v>
      </c>
      <c r="O14" s="20"/>
      <c r="P14" s="7"/>
    </row>
    <row r="15" spans="1:16" x14ac:dyDescent="0.2">
      <c r="A15" s="44">
        <v>11</v>
      </c>
      <c r="B15" s="148">
        <v>3201339</v>
      </c>
      <c r="C15" s="141" t="s">
        <v>566</v>
      </c>
      <c r="D15" s="141" t="s">
        <v>510</v>
      </c>
      <c r="E15" s="141" t="s">
        <v>198</v>
      </c>
      <c r="F15" s="141" t="s">
        <v>173</v>
      </c>
      <c r="G15" s="141">
        <v>2014</v>
      </c>
      <c r="H15" s="144" t="s">
        <v>575</v>
      </c>
      <c r="I15" s="13"/>
      <c r="J15" s="71"/>
      <c r="K15" s="71"/>
      <c r="L15" s="166">
        <v>3.26</v>
      </c>
      <c r="M15" s="42"/>
      <c r="N15" s="165">
        <v>20</v>
      </c>
      <c r="O15" s="18"/>
      <c r="P15" s="6"/>
    </row>
    <row r="16" spans="1:16" x14ac:dyDescent="0.2">
      <c r="A16" s="44">
        <v>12</v>
      </c>
      <c r="B16" s="117">
        <v>3508630</v>
      </c>
      <c r="C16" s="113" t="s">
        <v>572</v>
      </c>
      <c r="D16" s="113" t="s">
        <v>520</v>
      </c>
      <c r="E16" s="113" t="s">
        <v>568</v>
      </c>
      <c r="F16" s="113" t="s">
        <v>363</v>
      </c>
      <c r="G16" s="113">
        <v>2013</v>
      </c>
      <c r="H16" s="27" t="s">
        <v>575</v>
      </c>
      <c r="I16" s="13"/>
      <c r="J16" s="71"/>
      <c r="K16" s="71"/>
      <c r="L16" s="166">
        <v>3.2</v>
      </c>
      <c r="M16" s="71"/>
      <c r="N16" s="165">
        <v>19</v>
      </c>
    </row>
    <row r="17" spans="1:16" x14ac:dyDescent="0.2">
      <c r="A17" s="44">
        <v>13</v>
      </c>
      <c r="B17" s="148">
        <v>3201362</v>
      </c>
      <c r="C17" s="141" t="s">
        <v>450</v>
      </c>
      <c r="D17" s="141" t="s">
        <v>406</v>
      </c>
      <c r="E17" s="141" t="s">
        <v>198</v>
      </c>
      <c r="F17" s="141" t="s">
        <v>173</v>
      </c>
      <c r="G17" s="141">
        <v>2013</v>
      </c>
      <c r="H17" s="144" t="s">
        <v>575</v>
      </c>
      <c r="I17" s="42"/>
      <c r="J17" s="42"/>
      <c r="K17" s="42"/>
      <c r="L17" s="166">
        <v>3.15</v>
      </c>
      <c r="M17" s="71"/>
      <c r="N17" s="165">
        <v>18</v>
      </c>
    </row>
    <row r="18" spans="1:16" x14ac:dyDescent="0.2">
      <c r="A18" s="44">
        <v>14</v>
      </c>
      <c r="B18" s="148">
        <v>3201354</v>
      </c>
      <c r="C18" s="141" t="s">
        <v>419</v>
      </c>
      <c r="D18" s="141" t="s">
        <v>208</v>
      </c>
      <c r="E18" s="141" t="s">
        <v>198</v>
      </c>
      <c r="F18" s="141" t="s">
        <v>173</v>
      </c>
      <c r="G18" s="141">
        <v>2014</v>
      </c>
      <c r="H18" s="144" t="s">
        <v>575</v>
      </c>
      <c r="I18" s="42"/>
      <c r="J18" s="42"/>
      <c r="K18" s="42"/>
      <c r="L18" s="166">
        <v>3.13</v>
      </c>
      <c r="M18" s="71"/>
      <c r="N18" s="165">
        <v>17</v>
      </c>
    </row>
    <row r="19" spans="1:16" x14ac:dyDescent="0.2">
      <c r="A19" s="44">
        <v>15</v>
      </c>
      <c r="B19" s="117">
        <v>3604221</v>
      </c>
      <c r="C19" s="113" t="s">
        <v>564</v>
      </c>
      <c r="D19" s="113" t="s">
        <v>565</v>
      </c>
      <c r="E19" s="113" t="s">
        <v>213</v>
      </c>
      <c r="F19" s="113" t="s">
        <v>169</v>
      </c>
      <c r="G19" s="113">
        <v>2013</v>
      </c>
      <c r="H19" s="27" t="s">
        <v>575</v>
      </c>
      <c r="I19" s="42"/>
      <c r="J19" s="42"/>
      <c r="K19" s="42">
        <v>2.94</v>
      </c>
      <c r="L19" s="166">
        <v>2.98</v>
      </c>
      <c r="M19" s="42"/>
      <c r="N19" s="165">
        <v>16</v>
      </c>
    </row>
    <row r="20" spans="1:16" x14ac:dyDescent="0.2">
      <c r="A20" s="44">
        <v>16</v>
      </c>
      <c r="B20" s="148">
        <v>3201360</v>
      </c>
      <c r="C20" s="141" t="s">
        <v>569</v>
      </c>
      <c r="D20" s="141" t="s">
        <v>570</v>
      </c>
      <c r="E20" s="141" t="s">
        <v>198</v>
      </c>
      <c r="F20" s="141" t="s">
        <v>173</v>
      </c>
      <c r="G20" s="141">
        <v>2014</v>
      </c>
      <c r="H20" s="144" t="s">
        <v>575</v>
      </c>
      <c r="I20" s="42"/>
      <c r="J20" s="42"/>
      <c r="K20" s="42">
        <v>2.92</v>
      </c>
      <c r="L20" s="166">
        <v>2.98</v>
      </c>
      <c r="M20" s="71"/>
      <c r="N20" s="165">
        <v>15</v>
      </c>
    </row>
    <row r="21" spans="1:16" x14ac:dyDescent="0.2">
      <c r="A21" s="44">
        <v>17</v>
      </c>
      <c r="B21" s="148">
        <v>3201958</v>
      </c>
      <c r="C21" s="141" t="s">
        <v>558</v>
      </c>
      <c r="D21" s="141" t="s">
        <v>194</v>
      </c>
      <c r="E21" s="141" t="s">
        <v>235</v>
      </c>
      <c r="F21" s="141" t="s">
        <v>173</v>
      </c>
      <c r="G21" s="141">
        <v>2014</v>
      </c>
      <c r="H21" s="144" t="s">
        <v>575</v>
      </c>
      <c r="I21" s="39"/>
      <c r="J21" s="72"/>
      <c r="K21" s="73">
        <v>2.84</v>
      </c>
      <c r="L21" s="166">
        <v>2.98</v>
      </c>
      <c r="M21" s="42"/>
      <c r="N21" s="165">
        <v>14</v>
      </c>
    </row>
    <row r="22" spans="1:16" x14ac:dyDescent="0.2">
      <c r="A22" s="44">
        <v>18</v>
      </c>
      <c r="B22" s="117">
        <v>3108945</v>
      </c>
      <c r="C22" s="113" t="s">
        <v>556</v>
      </c>
      <c r="D22" s="113" t="s">
        <v>557</v>
      </c>
      <c r="E22" s="113" t="s">
        <v>209</v>
      </c>
      <c r="F22" s="113" t="s">
        <v>210</v>
      </c>
      <c r="G22" s="113">
        <v>2013</v>
      </c>
      <c r="H22" s="27" t="s">
        <v>575</v>
      </c>
      <c r="I22" s="13"/>
      <c r="J22" s="71"/>
      <c r="K22" s="71">
        <v>2.76</v>
      </c>
      <c r="L22" s="166">
        <v>2.98</v>
      </c>
      <c r="M22" s="71"/>
      <c r="N22" s="165">
        <v>13</v>
      </c>
    </row>
    <row r="23" spans="1:16" x14ac:dyDescent="0.2">
      <c r="A23" s="44">
        <v>19</v>
      </c>
      <c r="B23" s="148">
        <v>3201955</v>
      </c>
      <c r="C23" s="141" t="s">
        <v>552</v>
      </c>
      <c r="D23" s="141" t="s">
        <v>403</v>
      </c>
      <c r="E23" s="141" t="s">
        <v>235</v>
      </c>
      <c r="F23" s="141" t="s">
        <v>173</v>
      </c>
      <c r="G23" s="141">
        <v>2014</v>
      </c>
      <c r="H23" s="144" t="s">
        <v>575</v>
      </c>
      <c r="I23" s="13"/>
      <c r="J23" s="71"/>
      <c r="K23" s="71"/>
      <c r="L23" s="166">
        <v>2.95</v>
      </c>
      <c r="M23" s="42"/>
      <c r="N23" s="165">
        <v>12</v>
      </c>
    </row>
    <row r="24" spans="1:16" x14ac:dyDescent="0.2">
      <c r="A24" s="44">
        <v>20</v>
      </c>
      <c r="B24" s="117">
        <v>3603574</v>
      </c>
      <c r="C24" s="113" t="s">
        <v>398</v>
      </c>
      <c r="D24" s="113" t="s">
        <v>526</v>
      </c>
      <c r="E24" s="113" t="s">
        <v>182</v>
      </c>
      <c r="F24" s="113" t="s">
        <v>169</v>
      </c>
      <c r="G24" s="113">
        <v>2013</v>
      </c>
      <c r="H24" s="27" t="s">
        <v>575</v>
      </c>
      <c r="I24" s="13"/>
      <c r="J24" s="71"/>
      <c r="K24" s="71"/>
      <c r="L24" s="166">
        <v>2.93</v>
      </c>
      <c r="M24" s="42"/>
      <c r="N24" s="165">
        <v>11</v>
      </c>
    </row>
    <row r="25" spans="1:16" x14ac:dyDescent="0.2">
      <c r="A25" s="44">
        <v>21</v>
      </c>
      <c r="B25" s="148">
        <v>3202515</v>
      </c>
      <c r="C25" s="141" t="s">
        <v>563</v>
      </c>
      <c r="D25" s="141" t="s">
        <v>403</v>
      </c>
      <c r="E25" s="141" t="s">
        <v>551</v>
      </c>
      <c r="F25" s="141" t="s">
        <v>173</v>
      </c>
      <c r="G25" s="141">
        <v>2013</v>
      </c>
      <c r="H25" s="144" t="s">
        <v>575</v>
      </c>
      <c r="I25" s="42"/>
      <c r="J25" s="42"/>
      <c r="K25" s="42"/>
      <c r="L25" s="166">
        <v>2.84</v>
      </c>
      <c r="M25" s="42"/>
      <c r="N25" s="165">
        <v>10</v>
      </c>
    </row>
    <row r="26" spans="1:16" x14ac:dyDescent="0.2">
      <c r="A26" s="44">
        <v>22</v>
      </c>
      <c r="B26" s="148">
        <v>3202579</v>
      </c>
      <c r="C26" s="141" t="s">
        <v>411</v>
      </c>
      <c r="D26" s="141" t="s">
        <v>555</v>
      </c>
      <c r="E26" s="141" t="s">
        <v>235</v>
      </c>
      <c r="F26" s="141" t="s">
        <v>173</v>
      </c>
      <c r="G26" s="141">
        <v>2013</v>
      </c>
      <c r="H26" s="144" t="s">
        <v>575</v>
      </c>
      <c r="I26" s="13"/>
      <c r="J26" s="71"/>
      <c r="K26" s="71"/>
      <c r="L26" s="166">
        <v>2.74</v>
      </c>
      <c r="M26" s="42"/>
      <c r="N26" s="165">
        <v>9</v>
      </c>
    </row>
    <row r="27" spans="1:16" x14ac:dyDescent="0.2">
      <c r="A27" s="44">
        <v>23</v>
      </c>
      <c r="B27" s="117">
        <v>3508651</v>
      </c>
      <c r="C27" s="113" t="s">
        <v>567</v>
      </c>
      <c r="D27" s="113" t="s">
        <v>179</v>
      </c>
      <c r="E27" s="113" t="s">
        <v>568</v>
      </c>
      <c r="F27" s="113" t="s">
        <v>363</v>
      </c>
      <c r="G27" s="113">
        <v>2013</v>
      </c>
      <c r="H27" s="27" t="s">
        <v>575</v>
      </c>
      <c r="I27" s="42"/>
      <c r="J27" s="42"/>
      <c r="K27" s="42"/>
      <c r="L27" s="166">
        <v>2.67</v>
      </c>
      <c r="M27" s="71"/>
      <c r="N27" s="165">
        <v>8</v>
      </c>
    </row>
    <row r="28" spans="1:16" ht="18.75" x14ac:dyDescent="0.3">
      <c r="A28" s="212" t="s">
        <v>0</v>
      </c>
      <c r="B28" s="212"/>
      <c r="C28" s="212"/>
      <c r="D28" s="212"/>
      <c r="E28" s="43" t="s">
        <v>14</v>
      </c>
      <c r="F28" s="170"/>
      <c r="G28" s="170"/>
      <c r="H28" s="11"/>
      <c r="I28" s="170"/>
      <c r="J28" s="170"/>
      <c r="K28" s="170"/>
      <c r="L28" s="11"/>
      <c r="M28" s="11"/>
      <c r="N28" s="11"/>
    </row>
    <row r="29" spans="1:16" ht="18.75" x14ac:dyDescent="0.3">
      <c r="A29" s="212" t="s">
        <v>1</v>
      </c>
      <c r="B29" s="212"/>
      <c r="C29" s="212"/>
      <c r="D29" s="212"/>
      <c r="E29" s="43" t="s">
        <v>580</v>
      </c>
      <c r="F29" s="170"/>
      <c r="G29" s="170"/>
      <c r="H29" s="11"/>
      <c r="I29" s="170"/>
      <c r="J29" s="170"/>
      <c r="K29" s="170"/>
      <c r="L29" s="11"/>
      <c r="M29" s="11"/>
      <c r="N29" s="11"/>
    </row>
    <row r="30" spans="1:16" x14ac:dyDescent="0.2">
      <c r="A30" s="171"/>
      <c r="B30" s="172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</row>
    <row r="31" spans="1:16" x14ac:dyDescent="0.2">
      <c r="A31" s="101" t="s">
        <v>75</v>
      </c>
      <c r="B31" s="115" t="s">
        <v>165</v>
      </c>
      <c r="C31" s="101" t="s">
        <v>3</v>
      </c>
      <c r="D31" s="101" t="s">
        <v>2</v>
      </c>
      <c r="E31" s="101" t="s">
        <v>4</v>
      </c>
      <c r="F31" s="168" t="s">
        <v>111</v>
      </c>
      <c r="G31" s="101" t="s">
        <v>9</v>
      </c>
      <c r="H31" s="101" t="s">
        <v>78</v>
      </c>
      <c r="I31" s="101"/>
      <c r="J31" s="101" t="s">
        <v>10</v>
      </c>
      <c r="K31" s="101" t="s">
        <v>11</v>
      </c>
      <c r="L31" s="101" t="s">
        <v>12</v>
      </c>
      <c r="M31" s="101"/>
      <c r="N31" s="101" t="s">
        <v>164</v>
      </c>
      <c r="O31" s="18"/>
      <c r="P31" s="6"/>
    </row>
    <row r="32" spans="1:16" x14ac:dyDescent="0.2">
      <c r="A32" s="28">
        <v>1</v>
      </c>
      <c r="B32" s="117">
        <v>3602790</v>
      </c>
      <c r="C32" s="173" t="s">
        <v>596</v>
      </c>
      <c r="D32" s="173" t="s">
        <v>526</v>
      </c>
      <c r="E32" s="173" t="s">
        <v>343</v>
      </c>
      <c r="F32" s="173" t="s">
        <v>169</v>
      </c>
      <c r="G32" s="173">
        <v>2006</v>
      </c>
      <c r="H32" s="28" t="s">
        <v>580</v>
      </c>
      <c r="I32" s="28"/>
      <c r="J32" s="28"/>
      <c r="K32" s="28"/>
      <c r="L32" s="166">
        <v>5.3</v>
      </c>
      <c r="M32" s="28"/>
      <c r="N32" s="13">
        <v>20</v>
      </c>
    </row>
    <row r="33" spans="1:16" x14ac:dyDescent="0.2">
      <c r="A33" s="28">
        <v>2</v>
      </c>
      <c r="B33" s="117">
        <v>3604105</v>
      </c>
      <c r="C33" s="173" t="s">
        <v>578</v>
      </c>
      <c r="D33" s="173" t="s">
        <v>218</v>
      </c>
      <c r="E33" s="173" t="s">
        <v>168</v>
      </c>
      <c r="F33" s="173" t="s">
        <v>169</v>
      </c>
      <c r="G33" s="173">
        <v>2006</v>
      </c>
      <c r="H33" s="28" t="s">
        <v>580</v>
      </c>
      <c r="I33" s="28"/>
      <c r="J33" s="28"/>
      <c r="K33" s="28"/>
      <c r="L33" s="13">
        <v>5.15</v>
      </c>
      <c r="M33" s="28"/>
      <c r="N33" s="13">
        <v>18</v>
      </c>
    </row>
    <row r="34" spans="1:16" x14ac:dyDescent="0.2">
      <c r="A34" s="28">
        <v>3</v>
      </c>
      <c r="B34" s="117">
        <v>3604208</v>
      </c>
      <c r="C34" s="173" t="s">
        <v>577</v>
      </c>
      <c r="D34" s="173" t="s">
        <v>425</v>
      </c>
      <c r="E34" s="173" t="s">
        <v>213</v>
      </c>
      <c r="F34" s="173" t="s">
        <v>169</v>
      </c>
      <c r="G34" s="173">
        <v>2006</v>
      </c>
      <c r="H34" s="28" t="s">
        <v>580</v>
      </c>
      <c r="I34" s="28"/>
      <c r="J34" s="28"/>
      <c r="K34" s="28"/>
      <c r="L34" s="166">
        <v>4.54</v>
      </c>
      <c r="M34" s="28"/>
      <c r="N34" s="13">
        <v>16</v>
      </c>
    </row>
    <row r="35" spans="1:16" x14ac:dyDescent="0.2">
      <c r="A35" s="28">
        <v>4</v>
      </c>
      <c r="B35" s="117">
        <v>3604823</v>
      </c>
      <c r="C35" s="173" t="s">
        <v>582</v>
      </c>
      <c r="D35" s="173" t="s">
        <v>203</v>
      </c>
      <c r="E35" s="173" t="s">
        <v>341</v>
      </c>
      <c r="F35" s="173" t="s">
        <v>169</v>
      </c>
      <c r="G35" s="173">
        <v>2006</v>
      </c>
      <c r="H35" s="28" t="s">
        <v>580</v>
      </c>
      <c r="I35" s="28"/>
      <c r="J35" s="28"/>
      <c r="K35" s="28"/>
      <c r="L35" s="166">
        <v>4.37</v>
      </c>
      <c r="M35" s="28"/>
      <c r="N35" s="13">
        <v>15</v>
      </c>
    </row>
    <row r="36" spans="1:16" x14ac:dyDescent="0.2">
      <c r="A36" s="28">
        <v>5</v>
      </c>
      <c r="B36" s="117">
        <v>3203455</v>
      </c>
      <c r="C36" s="173" t="s">
        <v>594</v>
      </c>
      <c r="D36" s="173" t="s">
        <v>595</v>
      </c>
      <c r="E36" s="173" t="s">
        <v>351</v>
      </c>
      <c r="F36" s="173" t="s">
        <v>173</v>
      </c>
      <c r="G36" s="173">
        <v>2006</v>
      </c>
      <c r="H36" s="28" t="s">
        <v>580</v>
      </c>
      <c r="I36" s="28"/>
      <c r="J36" s="28"/>
      <c r="K36" s="28"/>
      <c r="L36" s="13">
        <v>3.48</v>
      </c>
      <c r="M36" s="28"/>
      <c r="N36" s="13">
        <v>14</v>
      </c>
    </row>
    <row r="37" spans="1:16" x14ac:dyDescent="0.2">
      <c r="A37" s="28">
        <v>6</v>
      </c>
      <c r="B37" s="117">
        <v>3604880</v>
      </c>
      <c r="C37" s="173" t="s">
        <v>375</v>
      </c>
      <c r="D37" s="173" t="s">
        <v>576</v>
      </c>
      <c r="E37" s="173" t="s">
        <v>216</v>
      </c>
      <c r="F37" s="173" t="s">
        <v>169</v>
      </c>
      <c r="G37" s="173">
        <v>2005</v>
      </c>
      <c r="H37" s="28" t="s">
        <v>580</v>
      </c>
      <c r="I37" s="28"/>
      <c r="J37" s="28"/>
      <c r="K37" s="28"/>
      <c r="L37" s="13">
        <v>3.38</v>
      </c>
      <c r="M37" s="28"/>
      <c r="N37" s="13">
        <v>13</v>
      </c>
    </row>
    <row r="38" spans="1:16" x14ac:dyDescent="0.2">
      <c r="A38" s="28" t="s">
        <v>847</v>
      </c>
      <c r="B38" s="117">
        <v>3605072</v>
      </c>
      <c r="C38" s="173" t="s">
        <v>590</v>
      </c>
      <c r="D38" s="173" t="s">
        <v>591</v>
      </c>
      <c r="E38" s="173" t="s">
        <v>177</v>
      </c>
      <c r="F38" s="173" t="s">
        <v>169</v>
      </c>
      <c r="G38" s="173">
        <v>2006</v>
      </c>
      <c r="H38" s="28" t="s">
        <v>580</v>
      </c>
      <c r="I38" s="124"/>
      <c r="J38" s="28"/>
      <c r="K38" s="28"/>
      <c r="L38" s="166" t="s">
        <v>847</v>
      </c>
      <c r="M38" s="28"/>
      <c r="N38" s="13"/>
    </row>
    <row r="39" spans="1:16" ht="18.75" x14ac:dyDescent="0.3">
      <c r="A39" s="212" t="s">
        <v>0</v>
      </c>
      <c r="B39" s="212"/>
      <c r="C39" s="212"/>
      <c r="D39" s="212"/>
      <c r="E39" s="43" t="s">
        <v>14</v>
      </c>
      <c r="F39" s="170"/>
      <c r="G39" s="170"/>
      <c r="I39" s="170"/>
      <c r="J39" s="170"/>
      <c r="K39" s="170"/>
    </row>
    <row r="40" spans="1:16" ht="18.75" x14ac:dyDescent="0.3">
      <c r="A40" s="212" t="s">
        <v>1</v>
      </c>
      <c r="B40" s="212"/>
      <c r="C40" s="212"/>
      <c r="D40" s="212"/>
      <c r="E40" s="43" t="s">
        <v>174</v>
      </c>
      <c r="F40" s="170"/>
      <c r="G40" s="170"/>
      <c r="I40" s="170"/>
      <c r="J40" s="170"/>
      <c r="K40" s="170"/>
    </row>
    <row r="41" spans="1:16" x14ac:dyDescent="0.2">
      <c r="A41" s="171"/>
      <c r="B41" s="172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6" x14ac:dyDescent="0.2">
      <c r="A42" s="101" t="s">
        <v>75</v>
      </c>
      <c r="B42" s="115" t="s">
        <v>165</v>
      </c>
      <c r="C42" s="101" t="s">
        <v>3</v>
      </c>
      <c r="D42" s="101" t="s">
        <v>2</v>
      </c>
      <c r="E42" s="101" t="s">
        <v>4</v>
      </c>
      <c r="F42" s="168" t="s">
        <v>111</v>
      </c>
      <c r="G42" s="101" t="s">
        <v>9</v>
      </c>
      <c r="H42" s="101" t="s">
        <v>78</v>
      </c>
      <c r="I42" s="101"/>
      <c r="J42" s="101" t="s">
        <v>10</v>
      </c>
      <c r="K42" s="101" t="s">
        <v>11</v>
      </c>
      <c r="L42" s="101" t="s">
        <v>12</v>
      </c>
      <c r="M42" s="101"/>
      <c r="N42" s="101" t="s">
        <v>164</v>
      </c>
      <c r="O42" s="18"/>
      <c r="P42" s="6"/>
    </row>
    <row r="43" spans="1:16" x14ac:dyDescent="0.2">
      <c r="A43" s="44">
        <v>1</v>
      </c>
      <c r="B43" s="117">
        <v>3604547</v>
      </c>
      <c r="C43" s="173" t="s">
        <v>183</v>
      </c>
      <c r="D43" s="173" t="s">
        <v>184</v>
      </c>
      <c r="E43" s="173" t="s">
        <v>168</v>
      </c>
      <c r="F43" s="173" t="s">
        <v>169</v>
      </c>
      <c r="G43" s="173">
        <v>2008</v>
      </c>
      <c r="H43" s="42" t="s">
        <v>174</v>
      </c>
      <c r="I43" s="13"/>
      <c r="J43" s="13"/>
      <c r="K43" s="13"/>
      <c r="L43" s="166">
        <v>4.8499999999999996</v>
      </c>
      <c r="M43" s="13"/>
      <c r="N43" s="153">
        <v>40</v>
      </c>
      <c r="O43" s="20"/>
      <c r="P43" s="7"/>
    </row>
    <row r="44" spans="1:16" x14ac:dyDescent="0.2">
      <c r="A44" s="44">
        <v>2</v>
      </c>
      <c r="B44" s="117">
        <v>3201495</v>
      </c>
      <c r="C44" s="173" t="s">
        <v>196</v>
      </c>
      <c r="D44" s="173" t="s">
        <v>197</v>
      </c>
      <c r="E44" s="173" t="s">
        <v>198</v>
      </c>
      <c r="F44" s="173" t="s">
        <v>173</v>
      </c>
      <c r="G44" s="173">
        <v>2007</v>
      </c>
      <c r="H44" s="42" t="s">
        <v>174</v>
      </c>
      <c r="I44" s="13"/>
      <c r="J44" s="13"/>
      <c r="K44" s="13"/>
      <c r="L44" s="166">
        <v>4.74</v>
      </c>
      <c r="M44" s="13"/>
      <c r="N44" s="153">
        <v>38</v>
      </c>
      <c r="O44" s="20"/>
      <c r="P44" s="7"/>
    </row>
    <row r="45" spans="1:16" x14ac:dyDescent="0.2">
      <c r="A45" s="44">
        <v>3</v>
      </c>
      <c r="B45" s="117">
        <v>3604029</v>
      </c>
      <c r="C45" s="173" t="s">
        <v>180</v>
      </c>
      <c r="D45" s="173" t="s">
        <v>181</v>
      </c>
      <c r="E45" s="173" t="s">
        <v>182</v>
      </c>
      <c r="F45" s="173" t="s">
        <v>169</v>
      </c>
      <c r="G45" s="173">
        <v>2008</v>
      </c>
      <c r="H45" s="42" t="s">
        <v>174</v>
      </c>
      <c r="I45" s="13"/>
      <c r="J45" s="13"/>
      <c r="K45" s="13"/>
      <c r="L45" s="166">
        <v>4.4000000000000004</v>
      </c>
      <c r="M45" s="13"/>
      <c r="N45" s="153">
        <v>36</v>
      </c>
      <c r="O45" s="20"/>
      <c r="P45" s="7"/>
    </row>
    <row r="46" spans="1:16" x14ac:dyDescent="0.2">
      <c r="A46" s="44">
        <v>4</v>
      </c>
      <c r="B46" s="117">
        <v>3201789</v>
      </c>
      <c r="C46" s="173" t="s">
        <v>227</v>
      </c>
      <c r="D46" s="173" t="s">
        <v>228</v>
      </c>
      <c r="E46" s="173" t="s">
        <v>224</v>
      </c>
      <c r="F46" s="173" t="s">
        <v>173</v>
      </c>
      <c r="G46" s="173">
        <v>2008</v>
      </c>
      <c r="H46" s="42" t="s">
        <v>174</v>
      </c>
      <c r="I46" s="13"/>
      <c r="J46" s="13"/>
      <c r="K46" s="13"/>
      <c r="L46" s="166">
        <v>4.3600000000000003</v>
      </c>
      <c r="M46" s="13"/>
      <c r="N46" s="153">
        <v>34</v>
      </c>
      <c r="O46" s="18"/>
      <c r="P46" s="6"/>
    </row>
    <row r="47" spans="1:16" x14ac:dyDescent="0.2">
      <c r="A47" s="44">
        <v>5</v>
      </c>
      <c r="B47" s="117">
        <v>3201982</v>
      </c>
      <c r="C47" s="173" t="s">
        <v>193</v>
      </c>
      <c r="D47" s="173" t="s">
        <v>194</v>
      </c>
      <c r="E47" s="173" t="s">
        <v>195</v>
      </c>
      <c r="F47" s="173" t="s">
        <v>173</v>
      </c>
      <c r="G47" s="173">
        <v>2008</v>
      </c>
      <c r="H47" s="42" t="s">
        <v>174</v>
      </c>
      <c r="I47" s="13"/>
      <c r="J47" s="13"/>
      <c r="K47" s="13"/>
      <c r="L47" s="166">
        <v>4.3099999999999996</v>
      </c>
      <c r="M47" s="13"/>
      <c r="N47" s="153">
        <v>32</v>
      </c>
      <c r="O47" s="20"/>
      <c r="P47" s="7"/>
    </row>
    <row r="48" spans="1:16" x14ac:dyDescent="0.2">
      <c r="A48" s="44">
        <v>6</v>
      </c>
      <c r="B48" s="117">
        <v>3201856</v>
      </c>
      <c r="C48" s="173" t="s">
        <v>222</v>
      </c>
      <c r="D48" s="173" t="s">
        <v>223</v>
      </c>
      <c r="E48" s="173" t="s">
        <v>224</v>
      </c>
      <c r="F48" s="173" t="s">
        <v>173</v>
      </c>
      <c r="G48" s="173">
        <v>2008</v>
      </c>
      <c r="H48" s="42" t="s">
        <v>174</v>
      </c>
      <c r="I48" s="13"/>
      <c r="J48" s="13"/>
      <c r="K48" s="13"/>
      <c r="L48" s="166">
        <v>4.1399999999999997</v>
      </c>
      <c r="M48" s="13"/>
      <c r="N48" s="153">
        <v>30</v>
      </c>
      <c r="O48" s="18"/>
      <c r="P48" s="6"/>
    </row>
    <row r="49" spans="1:16" x14ac:dyDescent="0.2">
      <c r="A49" s="44">
        <v>7</v>
      </c>
      <c r="B49" s="117">
        <v>3603616</v>
      </c>
      <c r="C49" s="173" t="s">
        <v>225</v>
      </c>
      <c r="D49" s="173" t="s">
        <v>226</v>
      </c>
      <c r="E49" s="173" t="s">
        <v>182</v>
      </c>
      <c r="F49" s="173" t="s">
        <v>169</v>
      </c>
      <c r="G49" s="173">
        <v>2008</v>
      </c>
      <c r="H49" s="42" t="s">
        <v>174</v>
      </c>
      <c r="I49" s="13"/>
      <c r="J49" s="13"/>
      <c r="K49" s="13"/>
      <c r="L49" s="166">
        <v>4.12</v>
      </c>
      <c r="M49" s="13"/>
      <c r="N49" s="153">
        <v>28</v>
      </c>
      <c r="O49" s="18"/>
      <c r="P49" s="6"/>
    </row>
    <row r="50" spans="1:16" x14ac:dyDescent="0.2">
      <c r="A50" s="44">
        <v>8</v>
      </c>
      <c r="B50" s="117">
        <v>3604548</v>
      </c>
      <c r="C50" s="173" t="s">
        <v>191</v>
      </c>
      <c r="D50" s="173" t="s">
        <v>192</v>
      </c>
      <c r="E50" s="173" t="s">
        <v>168</v>
      </c>
      <c r="F50" s="173" t="s">
        <v>169</v>
      </c>
      <c r="G50" s="173">
        <v>2008</v>
      </c>
      <c r="H50" s="42" t="s">
        <v>174</v>
      </c>
      <c r="I50" s="13"/>
      <c r="J50" s="13"/>
      <c r="K50" s="13"/>
      <c r="L50" s="166">
        <v>4.0599999999999996</v>
      </c>
      <c r="M50" s="13"/>
      <c r="N50" s="153">
        <v>26</v>
      </c>
      <c r="O50" s="18"/>
      <c r="P50" s="6"/>
    </row>
    <row r="51" spans="1:16" x14ac:dyDescent="0.2">
      <c r="A51" s="44">
        <v>9</v>
      </c>
      <c r="B51" s="117">
        <v>3202379</v>
      </c>
      <c r="C51" s="173" t="s">
        <v>170</v>
      </c>
      <c r="D51" s="173" t="s">
        <v>171</v>
      </c>
      <c r="E51" s="173" t="s">
        <v>172</v>
      </c>
      <c r="F51" s="173" t="s">
        <v>173</v>
      </c>
      <c r="G51" s="173">
        <v>2008</v>
      </c>
      <c r="H51" s="42" t="s">
        <v>174</v>
      </c>
      <c r="I51" s="13"/>
      <c r="J51" s="13"/>
      <c r="K51" s="13"/>
      <c r="L51" s="166">
        <v>4.03</v>
      </c>
      <c r="M51" s="13"/>
      <c r="N51" s="153">
        <v>24</v>
      </c>
      <c r="O51" s="20"/>
      <c r="P51" s="7"/>
    </row>
    <row r="52" spans="1:16" x14ac:dyDescent="0.2">
      <c r="A52" s="44">
        <v>10</v>
      </c>
      <c r="B52" s="117">
        <v>3604922</v>
      </c>
      <c r="C52" s="173" t="s">
        <v>220</v>
      </c>
      <c r="D52" s="173" t="s">
        <v>221</v>
      </c>
      <c r="E52" s="173" t="s">
        <v>201</v>
      </c>
      <c r="F52" s="173" t="s">
        <v>169</v>
      </c>
      <c r="G52" s="173">
        <v>2008</v>
      </c>
      <c r="H52" s="42" t="s">
        <v>174</v>
      </c>
      <c r="I52" s="13"/>
      <c r="J52" s="13"/>
      <c r="K52" s="13"/>
      <c r="L52" s="166">
        <v>3.92</v>
      </c>
      <c r="M52" s="13"/>
      <c r="N52" s="153">
        <v>22</v>
      </c>
      <c r="O52" s="18"/>
      <c r="P52" s="6"/>
    </row>
    <row r="53" spans="1:16" x14ac:dyDescent="0.2">
      <c r="A53" s="44">
        <v>11</v>
      </c>
      <c r="B53" s="117">
        <v>3603257</v>
      </c>
      <c r="C53" s="173" t="s">
        <v>199</v>
      </c>
      <c r="D53" s="173" t="s">
        <v>200</v>
      </c>
      <c r="E53" s="173" t="s">
        <v>201</v>
      </c>
      <c r="F53" s="173" t="s">
        <v>169</v>
      </c>
      <c r="G53" s="173">
        <v>2008</v>
      </c>
      <c r="H53" s="42" t="s">
        <v>174</v>
      </c>
      <c r="I53" s="13"/>
      <c r="J53" s="13"/>
      <c r="K53" s="13"/>
      <c r="L53" s="166">
        <v>3.86</v>
      </c>
      <c r="M53" s="13"/>
      <c r="N53" s="153">
        <v>20</v>
      </c>
      <c r="O53" s="18"/>
      <c r="P53" s="6"/>
    </row>
    <row r="54" spans="1:16" x14ac:dyDescent="0.2">
      <c r="A54" s="44">
        <v>12</v>
      </c>
      <c r="B54" s="117">
        <v>3607568</v>
      </c>
      <c r="C54" s="173" t="s">
        <v>166</v>
      </c>
      <c r="D54" s="173" t="s">
        <v>167</v>
      </c>
      <c r="E54" s="173" t="s">
        <v>168</v>
      </c>
      <c r="F54" s="173" t="s">
        <v>169</v>
      </c>
      <c r="G54" s="173">
        <v>2007</v>
      </c>
      <c r="H54" s="42" t="s">
        <v>174</v>
      </c>
      <c r="I54" s="13"/>
      <c r="J54" s="13"/>
      <c r="K54" s="13"/>
      <c r="L54" s="166">
        <v>3.71</v>
      </c>
      <c r="M54" s="13"/>
      <c r="N54" s="153">
        <v>19</v>
      </c>
      <c r="O54" s="18"/>
      <c r="P54" s="6"/>
    </row>
    <row r="55" spans="1:16" x14ac:dyDescent="0.2">
      <c r="A55" s="44">
        <v>13</v>
      </c>
      <c r="B55" s="117">
        <v>3605248</v>
      </c>
      <c r="C55" s="173" t="s">
        <v>217</v>
      </c>
      <c r="D55" s="173" t="s">
        <v>218</v>
      </c>
      <c r="E55" s="173" t="s">
        <v>219</v>
      </c>
      <c r="F55" s="173" t="s">
        <v>169</v>
      </c>
      <c r="G55" s="173">
        <v>2008</v>
      </c>
      <c r="H55" s="42" t="s">
        <v>174</v>
      </c>
      <c r="I55" s="13"/>
      <c r="J55" s="13"/>
      <c r="K55" s="13"/>
      <c r="L55" s="166">
        <v>3.65</v>
      </c>
      <c r="M55" s="13"/>
      <c r="N55" s="153">
        <v>18</v>
      </c>
      <c r="O55" s="18"/>
      <c r="P55" s="6"/>
    </row>
    <row r="56" spans="1:16" x14ac:dyDescent="0.2">
      <c r="A56" s="44">
        <v>14</v>
      </c>
      <c r="B56" s="117">
        <v>3605046</v>
      </c>
      <c r="C56" s="173" t="s">
        <v>175</v>
      </c>
      <c r="D56" s="173" t="s">
        <v>176</v>
      </c>
      <c r="E56" s="173" t="s">
        <v>177</v>
      </c>
      <c r="F56" s="173" t="s">
        <v>169</v>
      </c>
      <c r="G56" s="173">
        <v>2007</v>
      </c>
      <c r="H56" s="42" t="s">
        <v>174</v>
      </c>
      <c r="I56" s="13"/>
      <c r="J56" s="13"/>
      <c r="K56" s="13"/>
      <c r="L56" s="166">
        <v>3.61</v>
      </c>
      <c r="M56" s="13"/>
      <c r="N56" s="153">
        <v>17</v>
      </c>
      <c r="O56" s="20"/>
      <c r="P56" s="7"/>
    </row>
    <row r="57" spans="1:16" x14ac:dyDescent="0.2">
      <c r="A57" s="44">
        <v>15</v>
      </c>
      <c r="B57" s="117">
        <v>3608462</v>
      </c>
      <c r="C57" s="173" t="s">
        <v>214</v>
      </c>
      <c r="D57" s="173" t="s">
        <v>215</v>
      </c>
      <c r="E57" s="173" t="s">
        <v>216</v>
      </c>
      <c r="F57" s="173" t="s">
        <v>169</v>
      </c>
      <c r="G57" s="173">
        <v>2007</v>
      </c>
      <c r="H57" s="42" t="s">
        <v>174</v>
      </c>
      <c r="I57" s="13"/>
      <c r="J57" s="13"/>
      <c r="K57" s="13"/>
      <c r="L57" s="166">
        <v>3.46</v>
      </c>
      <c r="M57" s="13"/>
      <c r="N57" s="153">
        <v>16</v>
      </c>
      <c r="O57" s="19"/>
      <c r="P57" s="6"/>
    </row>
    <row r="58" spans="1:16" x14ac:dyDescent="0.2">
      <c r="A58" s="44">
        <v>16</v>
      </c>
      <c r="B58" s="117">
        <v>3605075</v>
      </c>
      <c r="C58" s="173" t="s">
        <v>202</v>
      </c>
      <c r="D58" s="173" t="s">
        <v>203</v>
      </c>
      <c r="E58" s="173" t="s">
        <v>177</v>
      </c>
      <c r="F58" s="173" t="s">
        <v>169</v>
      </c>
      <c r="G58" s="173">
        <v>2007</v>
      </c>
      <c r="H58" s="42" t="s">
        <v>174</v>
      </c>
      <c r="I58" s="13"/>
      <c r="J58" s="13"/>
      <c r="K58" s="13"/>
      <c r="L58" s="166">
        <v>3.05</v>
      </c>
      <c r="M58" s="13"/>
      <c r="N58" s="153">
        <v>15</v>
      </c>
      <c r="O58" s="18"/>
      <c r="P58" s="6"/>
    </row>
    <row r="59" spans="1:16" ht="18.75" x14ac:dyDescent="0.3">
      <c r="A59" s="212" t="s">
        <v>0</v>
      </c>
      <c r="B59" s="212"/>
      <c r="C59" s="212"/>
      <c r="D59" s="212"/>
      <c r="E59" s="43" t="s">
        <v>14</v>
      </c>
      <c r="F59" s="170"/>
      <c r="G59" s="170"/>
      <c r="I59" s="170"/>
      <c r="J59" s="170"/>
      <c r="K59" s="170"/>
    </row>
    <row r="60" spans="1:16" ht="18.75" x14ac:dyDescent="0.3">
      <c r="A60" s="212" t="s">
        <v>1</v>
      </c>
      <c r="B60" s="212"/>
      <c r="C60" s="212"/>
      <c r="D60" s="212"/>
      <c r="E60" s="43" t="s">
        <v>734</v>
      </c>
      <c r="F60" s="170"/>
      <c r="G60" s="170"/>
      <c r="I60" s="170"/>
      <c r="J60" s="170"/>
      <c r="K60" s="170"/>
    </row>
    <row r="61" spans="1:16" x14ac:dyDescent="0.2">
      <c r="A61" s="171"/>
      <c r="B61" s="172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</row>
    <row r="62" spans="1:16" x14ac:dyDescent="0.2">
      <c r="A62" s="101" t="s">
        <v>75</v>
      </c>
      <c r="B62" s="115" t="s">
        <v>165</v>
      </c>
      <c r="C62" s="101" t="s">
        <v>3</v>
      </c>
      <c r="D62" s="101" t="s">
        <v>2</v>
      </c>
      <c r="E62" s="101" t="s">
        <v>4</v>
      </c>
      <c r="F62" s="168" t="s">
        <v>111</v>
      </c>
      <c r="G62" s="101" t="s">
        <v>9</v>
      </c>
      <c r="H62" s="101" t="s">
        <v>78</v>
      </c>
      <c r="I62" s="101"/>
      <c r="J62" s="101" t="s">
        <v>10</v>
      </c>
      <c r="K62" s="101" t="s">
        <v>11</v>
      </c>
      <c r="L62" s="101" t="s">
        <v>12</v>
      </c>
      <c r="M62" s="101"/>
      <c r="N62" s="101" t="s">
        <v>164</v>
      </c>
      <c r="O62" s="18"/>
      <c r="P62" s="6"/>
    </row>
    <row r="63" spans="1:16" x14ac:dyDescent="0.2">
      <c r="A63" s="42">
        <v>1</v>
      </c>
      <c r="B63" s="117">
        <v>3109130</v>
      </c>
      <c r="C63" s="173" t="s">
        <v>720</v>
      </c>
      <c r="D63" s="173" t="s">
        <v>641</v>
      </c>
      <c r="E63" s="173" t="s">
        <v>209</v>
      </c>
      <c r="F63" s="173" t="s">
        <v>210</v>
      </c>
      <c r="G63" s="173">
        <v>2013</v>
      </c>
      <c r="H63" s="42" t="s">
        <v>734</v>
      </c>
      <c r="I63" s="42"/>
      <c r="J63" s="42"/>
      <c r="K63" s="42"/>
      <c r="L63" s="42">
        <v>3.88</v>
      </c>
      <c r="M63" s="42"/>
      <c r="N63" s="153">
        <v>40</v>
      </c>
    </row>
    <row r="64" spans="1:16" x14ac:dyDescent="0.2">
      <c r="A64" s="42">
        <v>2</v>
      </c>
      <c r="B64" s="117">
        <v>3109045</v>
      </c>
      <c r="C64" s="173" t="s">
        <v>719</v>
      </c>
      <c r="D64" s="173" t="s">
        <v>313</v>
      </c>
      <c r="E64" s="173" t="s">
        <v>209</v>
      </c>
      <c r="F64" s="173" t="s">
        <v>210</v>
      </c>
      <c r="G64" s="173">
        <v>2014</v>
      </c>
      <c r="H64" s="42" t="s">
        <v>734</v>
      </c>
      <c r="I64" s="42"/>
      <c r="J64" s="42"/>
      <c r="K64" s="42"/>
      <c r="L64" s="206">
        <v>3.8</v>
      </c>
      <c r="M64" s="42"/>
      <c r="N64" s="153">
        <v>38</v>
      </c>
    </row>
    <row r="65" spans="1:14" x14ac:dyDescent="0.2">
      <c r="A65" s="42">
        <v>3</v>
      </c>
      <c r="B65" s="148">
        <v>3202094</v>
      </c>
      <c r="C65" s="183" t="s">
        <v>726</v>
      </c>
      <c r="D65" s="183" t="s">
        <v>385</v>
      </c>
      <c r="E65" s="183" t="s">
        <v>551</v>
      </c>
      <c r="F65" s="183" t="s">
        <v>173</v>
      </c>
      <c r="G65" s="183">
        <v>2014</v>
      </c>
      <c r="H65" s="143" t="s">
        <v>734</v>
      </c>
      <c r="I65" s="42"/>
      <c r="J65" s="42"/>
      <c r="K65" s="42"/>
      <c r="L65" s="42">
        <v>3.72</v>
      </c>
      <c r="M65" s="42"/>
      <c r="N65" s="153">
        <v>36</v>
      </c>
    </row>
    <row r="66" spans="1:14" x14ac:dyDescent="0.2">
      <c r="A66" s="42">
        <v>4</v>
      </c>
      <c r="B66" s="117">
        <v>3109233</v>
      </c>
      <c r="C66" s="173" t="s">
        <v>729</v>
      </c>
      <c r="D66" s="173" t="s">
        <v>313</v>
      </c>
      <c r="E66" s="173" t="s">
        <v>209</v>
      </c>
      <c r="F66" s="173" t="s">
        <v>210</v>
      </c>
      <c r="G66" s="173">
        <v>2013</v>
      </c>
      <c r="H66" s="42" t="s">
        <v>734</v>
      </c>
      <c r="I66" s="42"/>
      <c r="J66" s="42"/>
      <c r="K66" s="42"/>
      <c r="L66" s="42">
        <v>3.66</v>
      </c>
      <c r="M66" s="42"/>
      <c r="N66" s="153">
        <v>34</v>
      </c>
    </row>
    <row r="67" spans="1:14" x14ac:dyDescent="0.2">
      <c r="A67" s="42">
        <v>5</v>
      </c>
      <c r="B67" s="117">
        <v>3202480</v>
      </c>
      <c r="C67" s="173" t="s">
        <v>290</v>
      </c>
      <c r="D67" s="173" t="s">
        <v>733</v>
      </c>
      <c r="E67" s="173" t="s">
        <v>247</v>
      </c>
      <c r="F67" s="173" t="s">
        <v>173</v>
      </c>
      <c r="G67" s="173">
        <v>2014</v>
      </c>
      <c r="H67" s="42" t="s">
        <v>734</v>
      </c>
      <c r="I67" s="42"/>
      <c r="J67" s="42"/>
      <c r="K67" s="42"/>
      <c r="L67" s="42">
        <v>3.55</v>
      </c>
      <c r="M67" s="42"/>
      <c r="N67" s="153">
        <v>32</v>
      </c>
    </row>
    <row r="68" spans="1:14" x14ac:dyDescent="0.2">
      <c r="A68" s="42">
        <v>6</v>
      </c>
      <c r="B68" s="117">
        <v>3605521</v>
      </c>
      <c r="C68" s="173" t="s">
        <v>521</v>
      </c>
      <c r="D68" s="173" t="s">
        <v>718</v>
      </c>
      <c r="E68" s="173" t="s">
        <v>177</v>
      </c>
      <c r="F68" s="173" t="s">
        <v>169</v>
      </c>
      <c r="G68" s="173">
        <v>2014</v>
      </c>
      <c r="H68" s="42" t="s">
        <v>734</v>
      </c>
      <c r="I68" s="42"/>
      <c r="J68" s="42"/>
      <c r="K68" s="42"/>
      <c r="L68" s="42">
        <v>3.49</v>
      </c>
      <c r="M68" s="42"/>
      <c r="N68" s="153">
        <v>30</v>
      </c>
    </row>
    <row r="69" spans="1:14" x14ac:dyDescent="0.2">
      <c r="A69" s="42">
        <v>7</v>
      </c>
      <c r="B69" s="117">
        <v>3110779</v>
      </c>
      <c r="C69" s="173" t="s">
        <v>725</v>
      </c>
      <c r="D69" s="173" t="s">
        <v>361</v>
      </c>
      <c r="E69" s="173" t="s">
        <v>305</v>
      </c>
      <c r="F69" s="173" t="s">
        <v>210</v>
      </c>
      <c r="G69" s="173">
        <v>2014</v>
      </c>
      <c r="H69" s="42" t="s">
        <v>734</v>
      </c>
      <c r="I69" s="42"/>
      <c r="J69" s="42"/>
      <c r="K69" s="42"/>
      <c r="L69" s="42">
        <v>3.43</v>
      </c>
      <c r="M69" s="42"/>
      <c r="N69" s="153">
        <v>28</v>
      </c>
    </row>
    <row r="70" spans="1:14" x14ac:dyDescent="0.2">
      <c r="A70" s="42">
        <v>8</v>
      </c>
      <c r="B70" s="117">
        <v>3202399</v>
      </c>
      <c r="C70" s="173" t="s">
        <v>715</v>
      </c>
      <c r="D70" s="173" t="s">
        <v>291</v>
      </c>
      <c r="E70" s="173" t="s">
        <v>247</v>
      </c>
      <c r="F70" s="173" t="s">
        <v>173</v>
      </c>
      <c r="G70" s="173">
        <v>2013</v>
      </c>
      <c r="H70" s="42" t="s">
        <v>734</v>
      </c>
      <c r="I70" s="42"/>
      <c r="J70" s="42"/>
      <c r="K70" s="42"/>
      <c r="L70" s="42">
        <v>3.38</v>
      </c>
      <c r="M70" s="42"/>
      <c r="N70" s="153">
        <v>26</v>
      </c>
    </row>
    <row r="71" spans="1:14" x14ac:dyDescent="0.2">
      <c r="A71" s="42">
        <v>9</v>
      </c>
      <c r="B71" s="117">
        <v>3603823</v>
      </c>
      <c r="C71" s="173" t="s">
        <v>716</v>
      </c>
      <c r="D71" s="173" t="s">
        <v>326</v>
      </c>
      <c r="E71" s="173" t="s">
        <v>201</v>
      </c>
      <c r="F71" s="173" t="s">
        <v>169</v>
      </c>
      <c r="G71" s="173">
        <v>2013</v>
      </c>
      <c r="H71" s="42" t="s">
        <v>734</v>
      </c>
      <c r="I71" s="42"/>
      <c r="J71" s="42"/>
      <c r="K71" s="42"/>
      <c r="L71" s="42">
        <v>3.32</v>
      </c>
      <c r="M71" s="42"/>
      <c r="N71" s="153">
        <v>24</v>
      </c>
    </row>
    <row r="72" spans="1:14" x14ac:dyDescent="0.2">
      <c r="A72" s="42">
        <v>10</v>
      </c>
      <c r="B72" s="117">
        <v>3201667</v>
      </c>
      <c r="C72" s="173" t="s">
        <v>452</v>
      </c>
      <c r="D72" s="173" t="s">
        <v>282</v>
      </c>
      <c r="E72" s="173" t="s">
        <v>247</v>
      </c>
      <c r="F72" s="173" t="s">
        <v>173</v>
      </c>
      <c r="G72" s="173">
        <v>2014</v>
      </c>
      <c r="H72" s="42" t="s">
        <v>734</v>
      </c>
      <c r="I72" s="42"/>
      <c r="J72" s="42"/>
      <c r="K72" s="42"/>
      <c r="L72" s="42">
        <v>3.26</v>
      </c>
      <c r="M72" s="42"/>
      <c r="N72" s="153">
        <v>22</v>
      </c>
    </row>
    <row r="73" spans="1:14" x14ac:dyDescent="0.2">
      <c r="A73" s="42">
        <v>11</v>
      </c>
      <c r="B73" s="117">
        <v>3606149</v>
      </c>
      <c r="C73" s="173" t="s">
        <v>724</v>
      </c>
      <c r="D73" s="173" t="s">
        <v>309</v>
      </c>
      <c r="E73" s="173" t="s">
        <v>216</v>
      </c>
      <c r="F73" s="173" t="s">
        <v>169</v>
      </c>
      <c r="G73" s="173">
        <v>2013</v>
      </c>
      <c r="H73" s="42" t="s">
        <v>734</v>
      </c>
      <c r="I73" s="42"/>
      <c r="J73" s="42"/>
      <c r="K73" s="42"/>
      <c r="L73" s="42">
        <v>3.25</v>
      </c>
      <c r="M73" s="42"/>
      <c r="N73" s="153">
        <v>20</v>
      </c>
    </row>
    <row r="74" spans="1:14" x14ac:dyDescent="0.2">
      <c r="A74" s="42">
        <v>12</v>
      </c>
      <c r="B74" s="148">
        <v>3202161</v>
      </c>
      <c r="C74" s="183" t="s">
        <v>732</v>
      </c>
      <c r="D74" s="183" t="s">
        <v>322</v>
      </c>
      <c r="E74" s="183" t="s">
        <v>551</v>
      </c>
      <c r="F74" s="183" t="s">
        <v>173</v>
      </c>
      <c r="G74" s="183">
        <v>2013</v>
      </c>
      <c r="H74" s="143" t="s">
        <v>734</v>
      </c>
      <c r="I74" s="42"/>
      <c r="J74" s="42"/>
      <c r="K74" s="42"/>
      <c r="L74" s="42">
        <v>3.19</v>
      </c>
      <c r="M74" s="42"/>
      <c r="N74" s="153">
        <v>19</v>
      </c>
    </row>
    <row r="75" spans="1:14" x14ac:dyDescent="0.2">
      <c r="A75" s="42">
        <v>13</v>
      </c>
      <c r="B75" s="148">
        <v>3201965</v>
      </c>
      <c r="C75" s="183" t="s">
        <v>717</v>
      </c>
      <c r="D75" s="183" t="s">
        <v>600</v>
      </c>
      <c r="E75" s="183" t="s">
        <v>195</v>
      </c>
      <c r="F75" s="183" t="s">
        <v>173</v>
      </c>
      <c r="G75" s="183">
        <v>2014</v>
      </c>
      <c r="H75" s="143" t="s">
        <v>734</v>
      </c>
      <c r="I75" s="42"/>
      <c r="J75" s="42"/>
      <c r="K75" s="42"/>
      <c r="L75" s="42">
        <v>3.18</v>
      </c>
      <c r="M75" s="42"/>
      <c r="N75" s="153">
        <v>18</v>
      </c>
    </row>
    <row r="76" spans="1:14" x14ac:dyDescent="0.2">
      <c r="A76" s="42">
        <v>14</v>
      </c>
      <c r="B76" s="117">
        <v>3605102</v>
      </c>
      <c r="C76" s="173" t="s">
        <v>386</v>
      </c>
      <c r="D76" s="173" t="s">
        <v>322</v>
      </c>
      <c r="E76" s="173" t="s">
        <v>177</v>
      </c>
      <c r="F76" s="173" t="s">
        <v>169</v>
      </c>
      <c r="G76" s="173">
        <v>2014</v>
      </c>
      <c r="H76" s="42" t="s">
        <v>734</v>
      </c>
      <c r="I76" s="42"/>
      <c r="J76" s="42"/>
      <c r="K76" s="42"/>
      <c r="L76" s="42">
        <v>3.06</v>
      </c>
      <c r="M76" s="42"/>
      <c r="N76" s="153">
        <v>17</v>
      </c>
    </row>
    <row r="77" spans="1:14" x14ac:dyDescent="0.2">
      <c r="A77" s="42">
        <v>15</v>
      </c>
      <c r="B77" s="148">
        <v>3202350</v>
      </c>
      <c r="C77" s="183" t="s">
        <v>730</v>
      </c>
      <c r="D77" s="183" t="s">
        <v>731</v>
      </c>
      <c r="E77" s="183" t="s">
        <v>391</v>
      </c>
      <c r="F77" s="183" t="s">
        <v>173</v>
      </c>
      <c r="G77" s="183">
        <v>2013</v>
      </c>
      <c r="H77" s="143" t="s">
        <v>734</v>
      </c>
      <c r="I77" s="42"/>
      <c r="J77" s="42"/>
      <c r="K77" s="42"/>
      <c r="L77" s="42">
        <v>2.99</v>
      </c>
      <c r="M77" s="42"/>
      <c r="N77" s="153">
        <v>16</v>
      </c>
    </row>
    <row r="78" spans="1:14" x14ac:dyDescent="0.2">
      <c r="A78" s="42">
        <v>16</v>
      </c>
      <c r="B78" s="148">
        <v>3202160</v>
      </c>
      <c r="C78" s="183" t="s">
        <v>722</v>
      </c>
      <c r="D78" s="183" t="s">
        <v>723</v>
      </c>
      <c r="E78" s="183" t="s">
        <v>551</v>
      </c>
      <c r="F78" s="183" t="s">
        <v>173</v>
      </c>
      <c r="G78" s="183">
        <v>2014</v>
      </c>
      <c r="H78" s="143" t="s">
        <v>734</v>
      </c>
      <c r="I78" s="42"/>
      <c r="J78" s="42"/>
      <c r="K78" s="42"/>
      <c r="L78" s="42">
        <v>2.87</v>
      </c>
      <c r="M78" s="42"/>
      <c r="N78" s="153">
        <v>15</v>
      </c>
    </row>
    <row r="79" spans="1:14" x14ac:dyDescent="0.2">
      <c r="A79" s="42">
        <v>17</v>
      </c>
      <c r="B79" s="148">
        <v>3202095</v>
      </c>
      <c r="C79" s="183" t="s">
        <v>727</v>
      </c>
      <c r="D79" s="183" t="s">
        <v>728</v>
      </c>
      <c r="E79" s="183" t="s">
        <v>551</v>
      </c>
      <c r="F79" s="183" t="s">
        <v>173</v>
      </c>
      <c r="G79" s="183">
        <v>2014</v>
      </c>
      <c r="H79" s="143" t="s">
        <v>734</v>
      </c>
      <c r="I79" s="42"/>
      <c r="J79" s="42"/>
      <c r="K79" s="42"/>
      <c r="L79" s="42">
        <v>2.59</v>
      </c>
      <c r="M79" s="42"/>
      <c r="N79" s="153">
        <v>14</v>
      </c>
    </row>
    <row r="80" spans="1:14" x14ac:dyDescent="0.2">
      <c r="A80" s="42">
        <v>18</v>
      </c>
      <c r="B80" s="117">
        <v>3112882</v>
      </c>
      <c r="C80" s="173" t="s">
        <v>721</v>
      </c>
      <c r="D80" s="173" t="s">
        <v>340</v>
      </c>
      <c r="E80" s="173" t="s">
        <v>209</v>
      </c>
      <c r="F80" s="173" t="s">
        <v>210</v>
      </c>
      <c r="G80" s="173">
        <v>2014</v>
      </c>
      <c r="H80" s="42" t="s">
        <v>734</v>
      </c>
      <c r="I80" s="42"/>
      <c r="J80" s="42"/>
      <c r="K80" s="42"/>
      <c r="L80" s="42">
        <v>2.19</v>
      </c>
      <c r="M80" s="42"/>
      <c r="N80" s="13">
        <v>13</v>
      </c>
    </row>
  </sheetData>
  <sheetProtection selectLockedCells="1" selectUnlockedCells="1"/>
  <autoFilter ref="A4:N4"/>
  <sortState ref="B5:L27">
    <sortCondition descending="1" ref="L5:L27"/>
  </sortState>
  <mergeCells count="8">
    <mergeCell ref="A1:D1"/>
    <mergeCell ref="A2:D2"/>
    <mergeCell ref="A28:D28"/>
    <mergeCell ref="A59:D59"/>
    <mergeCell ref="A60:D60"/>
    <mergeCell ref="A29:D29"/>
    <mergeCell ref="A39:D39"/>
    <mergeCell ref="A40:D40"/>
  </mergeCells>
  <phoneticPr fontId="4" type="noConversion"/>
  <dataValidations count="1">
    <dataValidation type="list" operator="equal" allowBlank="1" showErrorMessage="1" error="CATEGORIA NON CORRETTA!!!_x000a_VEDI MENU' A TENDINA" sqref="P14:P15 P42:P57 P4 P31 P62">
      <formula1>"EF,EM,RF,RM,CF,CM,AF,AM,JF,JM,SF,SM,AAF,AAM,ABF,ABM,VF,VM"</formula1>
      <formula2>0</formula2>
    </dataValidation>
  </dataValidations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55"/>
  <sheetViews>
    <sheetView topLeftCell="C1" zoomScaleNormal="100" workbookViewId="0">
      <pane ySplit="1" topLeftCell="A2" activePane="bottomLeft" state="frozen"/>
      <selection activeCell="P18" sqref="P18"/>
      <selection pane="bottomLeft" activeCell="AC2" sqref="AC2:AC42"/>
    </sheetView>
  </sheetViews>
  <sheetFormatPr defaultRowHeight="12.75" x14ac:dyDescent="0.2"/>
  <cols>
    <col min="1" max="1" width="3.5703125" style="67" customWidth="1"/>
    <col min="2" max="2" width="35.7109375" style="69" bestFit="1" customWidth="1"/>
    <col min="3" max="3" width="9.140625" style="67"/>
    <col min="4" max="11" width="5.7109375" style="11" customWidth="1"/>
    <col min="12" max="12" width="6.140625" style="11" customWidth="1"/>
    <col min="13" max="28" width="5.7109375" style="11" customWidth="1"/>
    <col min="29" max="29" width="9" style="67" customWidth="1"/>
  </cols>
  <sheetData>
    <row r="1" spans="1:29" ht="90.75" customHeight="1" x14ac:dyDescent="0.2">
      <c r="A1" s="54" t="s">
        <v>85</v>
      </c>
      <c r="B1" s="55" t="s">
        <v>4</v>
      </c>
      <c r="C1" s="56" t="s">
        <v>84</v>
      </c>
      <c r="D1" s="57" t="s">
        <v>70</v>
      </c>
      <c r="E1" s="57" t="s">
        <v>86</v>
      </c>
      <c r="F1" s="57" t="s">
        <v>71</v>
      </c>
      <c r="G1" s="57" t="s">
        <v>72</v>
      </c>
      <c r="H1" s="57" t="s">
        <v>96</v>
      </c>
      <c r="I1" s="57" t="s">
        <v>98</v>
      </c>
      <c r="J1" s="57" t="s">
        <v>97</v>
      </c>
      <c r="K1" s="58" t="s">
        <v>118</v>
      </c>
      <c r="L1" s="58" t="s">
        <v>119</v>
      </c>
      <c r="M1" s="58" t="s">
        <v>120</v>
      </c>
      <c r="N1" s="58" t="s">
        <v>122</v>
      </c>
      <c r="O1" s="58" t="s">
        <v>123</v>
      </c>
      <c r="P1" s="57" t="s">
        <v>112</v>
      </c>
      <c r="Q1" s="57" t="s">
        <v>74</v>
      </c>
      <c r="R1" s="57" t="s">
        <v>113</v>
      </c>
      <c r="S1" s="57" t="s">
        <v>109</v>
      </c>
      <c r="T1" s="57" t="s">
        <v>73</v>
      </c>
      <c r="U1" s="58" t="s">
        <v>66</v>
      </c>
      <c r="V1" s="57" t="s">
        <v>81</v>
      </c>
      <c r="W1" s="57" t="s">
        <v>82</v>
      </c>
      <c r="X1" s="57" t="s">
        <v>99</v>
      </c>
      <c r="Y1" s="57" t="s">
        <v>67</v>
      </c>
      <c r="Z1" s="57" t="s">
        <v>68</v>
      </c>
      <c r="AA1" s="57" t="s">
        <v>79</v>
      </c>
      <c r="AB1" s="57" t="s">
        <v>80</v>
      </c>
      <c r="AC1" s="59" t="s">
        <v>69</v>
      </c>
    </row>
    <row r="2" spans="1:29" x14ac:dyDescent="0.2">
      <c r="A2" s="60"/>
      <c r="B2" s="61" t="s">
        <v>280</v>
      </c>
      <c r="C2" s="62" t="s">
        <v>173</v>
      </c>
      <c r="D2" s="14">
        <f>SUMIF('50mt'!$E$1:$E$899,B2,'50mt'!$N$1:$N$899)</f>
        <v>0</v>
      </c>
      <c r="E2" s="14">
        <f>SUMIF('60mt'!$E$1:$E$899,B2,'60mt'!$N$1:$N$899)</f>
        <v>0</v>
      </c>
      <c r="F2" s="14">
        <f>SUMIF('60HS'!$E$1:$E$878,B2,'60HS'!$N$1:$N$878)</f>
        <v>18</v>
      </c>
      <c r="G2" s="14">
        <f>SUMIF('80mt'!$E$1:$E$899,B2,'80mt'!$N$1:$N$899)</f>
        <v>0</v>
      </c>
      <c r="H2" s="14">
        <f>SUMIF('80HS'!$E$1:$E$899,B2,'80HS'!$N$1:$N$899)</f>
        <v>0</v>
      </c>
      <c r="I2" s="14">
        <f>SUMIF('100mt'!$E$1:$E$899,B2,'100mt'!$N$1:$N$899)</f>
        <v>0</v>
      </c>
      <c r="J2" s="14">
        <f>SUMIF('100HS'!$E$1:$E$899,B2,'100HS'!$N$1:$N$899)</f>
        <v>0</v>
      </c>
      <c r="K2" s="14">
        <f>SUMIF('200mt'!$E$24:$E$936,B2,'200mt'!$N$24:$N$936)</f>
        <v>0</v>
      </c>
      <c r="L2" s="14">
        <f>SUMIF('300mt'!$E$1:$E$899,B2,'300mt'!$N$1:$N$899)</f>
        <v>0</v>
      </c>
      <c r="M2" s="14">
        <f>SUMIF('400mt'!$E$1:$E$881,B2,'400mt'!$N$1:$N$881)</f>
        <v>0</v>
      </c>
      <c r="N2" s="14">
        <f>SUMIF('600mt'!$E$1:$E$904,B2,'600mt'!$N$1:$N$904)</f>
        <v>0</v>
      </c>
      <c r="O2" s="14">
        <f>SUMIF('800mt'!$E$1:$E$871,B2,'800mt'!$N$1:$N$871)</f>
        <v>18</v>
      </c>
      <c r="P2" s="14">
        <f>SUMIF('1000mt'!$E$1:$E$907,B2,'1000mt'!$O$1:$O$907)</f>
        <v>0</v>
      </c>
      <c r="Q2" s="14">
        <f>SUMIF('1500mt'!$E$1:$E$882,B2,'1500mt'!$N$1:$N$882)</f>
        <v>0</v>
      </c>
      <c r="R2" s="14">
        <f>SUMIF('2000mt'!$E$1:$E$899,B2,'2000mt'!$N$1:$N$899)</f>
        <v>0</v>
      </c>
      <c r="S2" s="14">
        <f>SUMIF('3000mt'!$E$1:$E$869,B2,'3000mt'!$N$1:$N$869)</f>
        <v>0</v>
      </c>
      <c r="T2" s="14">
        <f>SUMIF('5000mt'!$E$10:$E$758,B2,'5000mt'!$N$10:$N$758)</f>
        <v>0</v>
      </c>
      <c r="U2" s="14">
        <f>SUMIF('marcia 2Km'!$E$1:$E$899,B2,'marcia 2Km'!$N$1:$N$899)</f>
        <v>0</v>
      </c>
      <c r="V2" s="14">
        <f>SUMIF(vortex!$E$1:$E$899,B2,vortex!$N$1:$N$899)</f>
        <v>0</v>
      </c>
      <c r="W2" s="14">
        <f>SUMIF(giavellotto!$E$5:$E$922,B2,giavellotto!$N$5:$N$922)</f>
        <v>0</v>
      </c>
      <c r="X2" s="14">
        <f>SUMIF(disco!$E$1:$E$899,B2,disco!$N$1:$N$899)</f>
        <v>0</v>
      </c>
      <c r="Y2" s="14">
        <f>SUMIF(peso!$E$22:$E$759,B2,peso!$O$22:$O$759)</f>
        <v>0</v>
      </c>
      <c r="Z2" s="14">
        <f>SUMIF(alto!$E$66:$E$922,B2,alto!$N$66:$N$922)</f>
        <v>0</v>
      </c>
      <c r="AA2" s="14">
        <f>SUMIF(triplo!$E$1:$E$899,B2,triplo!$N$1:$N$899)</f>
        <v>0</v>
      </c>
      <c r="AB2" s="14">
        <f>SUMIF(lungo!$E$39:$E$911,B2,lungo!$N$39:$N$911)</f>
        <v>0</v>
      </c>
      <c r="AC2" s="70">
        <f>SUM(D2:AB2)</f>
        <v>36</v>
      </c>
    </row>
    <row r="3" spans="1:29" x14ac:dyDescent="0.2">
      <c r="A3" s="60"/>
      <c r="B3" s="61" t="s">
        <v>251</v>
      </c>
      <c r="C3" s="62" t="s">
        <v>169</v>
      </c>
      <c r="D3" s="14">
        <f>SUMIF('50mt'!$E$1:$E$899,B3,'50mt'!$N$1:$N$899)</f>
        <v>0</v>
      </c>
      <c r="E3" s="14">
        <f>SUMIF('60mt'!$E$1:$E$899,B3,'60mt'!$N$1:$N$899)</f>
        <v>0</v>
      </c>
      <c r="F3" s="14">
        <f>SUMIF('60HS'!$E$1:$E$878,B3,'60HS'!$N$1:$N$878)</f>
        <v>0</v>
      </c>
      <c r="G3" s="14">
        <f>SUMIF('80mt'!$E$1:$E$899,B3,'80mt'!$N$1:$N$899)</f>
        <v>0</v>
      </c>
      <c r="H3" s="14">
        <f>SUMIF('80HS'!$E$1:$E$899,B3,'80HS'!$N$1:$N$899)</f>
        <v>0</v>
      </c>
      <c r="I3" s="14">
        <f>SUMIF('100mt'!$E$1:$E$899,B3,'100mt'!$N$1:$N$899)</f>
        <v>0</v>
      </c>
      <c r="J3" s="14">
        <f>SUMIF('100HS'!$E$1:$E$899,B3,'100HS'!$N$1:$N$899)</f>
        <v>0</v>
      </c>
      <c r="K3" s="14">
        <f>SUMIF('200mt'!$E$24:$E$936,B3,'200mt'!$N$24:$N$936)</f>
        <v>34</v>
      </c>
      <c r="L3" s="14">
        <f>SUMIF('300mt'!$E$1:$E$899,B3,'300mt'!$N$1:$N$899)</f>
        <v>0</v>
      </c>
      <c r="M3" s="14">
        <f>SUMIF('400mt'!$E$1:$E$881,B3,'400mt'!$N$1:$N$881)</f>
        <v>16</v>
      </c>
      <c r="N3" s="14">
        <f>SUMIF('600mt'!$E$1:$E$904,B3,'600mt'!$N$1:$N$904)</f>
        <v>0</v>
      </c>
      <c r="O3" s="14">
        <f>SUMIF('800mt'!$E$1:$E$871,B3,'800mt'!$N$1:$N$871)</f>
        <v>15</v>
      </c>
      <c r="P3" s="14">
        <f>SUMIF('1000mt'!$E$1:$E$907,B3,'1000mt'!$O$1:$O$907)</f>
        <v>0</v>
      </c>
      <c r="Q3" s="14">
        <f>SUMIF('1500mt'!$E$1:$E$882,B3,'1500mt'!$N$1:$N$882)</f>
        <v>0</v>
      </c>
      <c r="R3" s="14">
        <f>SUMIF('2000mt'!$E$1:$E$899,B3,'2000mt'!$N$1:$N$899)</f>
        <v>0</v>
      </c>
      <c r="S3" s="14">
        <f>SUMIF('3000mt'!$E$1:$E$869,B3,'3000mt'!$N$1:$N$869)</f>
        <v>18</v>
      </c>
      <c r="T3" s="14">
        <f>SUMIF('5000mt'!$E$10:$E$758,B3,'5000mt'!$N$10:$N$758)</f>
        <v>0</v>
      </c>
      <c r="U3" s="14">
        <f>SUMIF('marcia 2Km'!$E$1:$E$899,B3,'marcia 2Km'!$N$1:$N$899)</f>
        <v>0</v>
      </c>
      <c r="V3" s="14">
        <f>SUMIF(vortex!$E$1:$E$899,B3,vortex!$N$1:$N$899)</f>
        <v>0</v>
      </c>
      <c r="W3" s="14">
        <f>SUMIF(giavellotto!$E$5:$E$922,B3,giavellotto!$N$5:$N$922)</f>
        <v>0</v>
      </c>
      <c r="X3" s="14">
        <f>SUMIF(disco!$E$1:$E$899,B3,disco!$N$1:$N$899)</f>
        <v>0</v>
      </c>
      <c r="Y3" s="14">
        <f>SUMIF(peso!$E$22:$E$759,B3,peso!$O$22:$O$759)</f>
        <v>0</v>
      </c>
      <c r="Z3" s="14">
        <f>SUMIF(alto!$E$66:$E$922,B3,alto!$N$66:$N$922)</f>
        <v>0</v>
      </c>
      <c r="AA3" s="14">
        <f>SUMIF(triplo!$E$1:$E$899,B3,triplo!$N$1:$N$899)</f>
        <v>0</v>
      </c>
      <c r="AB3" s="14">
        <f>SUMIF(lungo!$E$39:$E$911,B3,lungo!$N$39:$N$911)</f>
        <v>0</v>
      </c>
      <c r="AC3" s="70">
        <f t="shared" ref="AC3:AC41" si="0">SUM(C3:AB3)</f>
        <v>83</v>
      </c>
    </row>
    <row r="4" spans="1:29" x14ac:dyDescent="0.2">
      <c r="A4" s="60"/>
      <c r="B4" s="61" t="s">
        <v>256</v>
      </c>
      <c r="C4" s="62" t="s">
        <v>257</v>
      </c>
      <c r="D4" s="14">
        <f>SUMIF('50mt'!$E$1:$E$899,B4,'50mt'!$N$1:$N$899)</f>
        <v>0</v>
      </c>
      <c r="E4" s="14">
        <f>SUMIF('60mt'!$E$1:$E$899,B4,'60mt'!$N$1:$N$899)</f>
        <v>0</v>
      </c>
      <c r="F4" s="14">
        <f>SUMIF('60HS'!$E$1:$E$878,B4,'60HS'!$N$1:$N$878)</f>
        <v>0</v>
      </c>
      <c r="G4" s="14">
        <f>SUMIF('80mt'!$E$1:$E$899,B4,'80mt'!$N$1:$N$899)</f>
        <v>0</v>
      </c>
      <c r="H4" s="14">
        <f>SUMIF('80HS'!$E$1:$E$899,B4,'80HS'!$N$1:$N$899)</f>
        <v>0</v>
      </c>
      <c r="I4" s="14">
        <f>SUMIF('100mt'!$E$1:$E$899,B4,'100mt'!$N$1:$N$899)</f>
        <v>0</v>
      </c>
      <c r="J4" s="14">
        <f>SUMIF('100HS'!$E$1:$E$899,B4,'100HS'!$N$1:$N$899)</f>
        <v>0</v>
      </c>
      <c r="K4" s="14">
        <f>SUMIF('200mt'!$E$24:$E$936,B4,'200mt'!$N$24:$N$936)</f>
        <v>0</v>
      </c>
      <c r="L4" s="14">
        <f>SUMIF('300mt'!$E$1:$E$899,B4,'300mt'!$N$1:$N$899)</f>
        <v>0</v>
      </c>
      <c r="M4" s="14">
        <f>SUMIF('400mt'!$E$1:$E$881,B4,'400mt'!$N$1:$N$881)</f>
        <v>15</v>
      </c>
      <c r="N4" s="14">
        <f>SUMIF('600mt'!$E$1:$E$904,B4,'600mt'!$N$1:$N$904)</f>
        <v>0</v>
      </c>
      <c r="O4" s="14">
        <f>SUMIF('800mt'!$E$1:$E$871,B4,'800mt'!$N$1:$N$871)</f>
        <v>0</v>
      </c>
      <c r="P4" s="14">
        <f>SUMIF('1000mt'!$E$1:$E$907,B4,'1000mt'!$O$1:$O$907)</f>
        <v>0</v>
      </c>
      <c r="Q4" s="14">
        <f>SUMIF('1500mt'!$E$1:$E$882,B4,'1500mt'!$N$1:$N$882)</f>
        <v>0</v>
      </c>
      <c r="R4" s="14">
        <f>SUMIF('2000mt'!$E$1:$E$899,B4,'2000mt'!$N$1:$N$899)</f>
        <v>0</v>
      </c>
      <c r="S4" s="14">
        <f>SUMIF('3000mt'!$E$1:$E$869,B4,'3000mt'!$N$1:$N$869)</f>
        <v>0</v>
      </c>
      <c r="T4" s="14">
        <f>SUMIF('5000mt'!$E$10:$E$758,B4,'5000mt'!$N$10:$N$758)</f>
        <v>0</v>
      </c>
      <c r="U4" s="14">
        <f>SUMIF('marcia 2Km'!$E$1:$E$899,B4,'marcia 2Km'!$N$1:$N$899)</f>
        <v>0</v>
      </c>
      <c r="V4" s="14">
        <f>SUMIF(vortex!$E$1:$E$899,B4,vortex!$N$1:$N$899)</f>
        <v>0</v>
      </c>
      <c r="W4" s="14">
        <f>SUMIF(giavellotto!$E$5:$E$922,B4,giavellotto!$N$5:$N$922)</f>
        <v>14</v>
      </c>
      <c r="X4" s="14">
        <f>SUMIF(disco!$E$1:$E$899,B4,disco!$N$1:$N$899)</f>
        <v>0</v>
      </c>
      <c r="Y4" s="14">
        <f>SUMIF(peso!$E$22:$E$759,B4,peso!$O$22:$O$759)</f>
        <v>0</v>
      </c>
      <c r="Z4" s="14">
        <f>SUMIF(alto!$E$66:$E$922,B4,alto!$N$66:$N$922)</f>
        <v>0</v>
      </c>
      <c r="AA4" s="14">
        <f>SUMIF(triplo!$E$1:$E$899,B4,triplo!$N$1:$N$899)</f>
        <v>0</v>
      </c>
      <c r="AB4" s="14">
        <f>SUMIF(lungo!$E$39:$E$911,B4,lungo!$N$39:$N$911)</f>
        <v>0</v>
      </c>
      <c r="AC4" s="70">
        <f t="shared" si="0"/>
        <v>29</v>
      </c>
    </row>
    <row r="5" spans="1:29" x14ac:dyDescent="0.2">
      <c r="A5" s="60"/>
      <c r="B5" s="61" t="s">
        <v>627</v>
      </c>
      <c r="C5" s="62" t="s">
        <v>210</v>
      </c>
      <c r="D5" s="14">
        <f>SUMIF('50mt'!$E$1:$E$899,B5,'50mt'!$N$1:$N$899)</f>
        <v>0</v>
      </c>
      <c r="E5" s="14">
        <f>SUMIF('60mt'!$E$1:$E$899,B5,'60mt'!$N$1:$N$899)</f>
        <v>0</v>
      </c>
      <c r="F5" s="14">
        <f>SUMIF('60HS'!$E$1:$E$878,B5,'60HS'!$N$1:$N$878)</f>
        <v>0</v>
      </c>
      <c r="G5" s="14">
        <f>SUMIF('80mt'!$E$1:$E$899,B5,'80mt'!$N$1:$N$899)</f>
        <v>0</v>
      </c>
      <c r="H5" s="14">
        <f>SUMIF('80HS'!$E$1:$E$899,B5,'80HS'!$N$1:$N$899)</f>
        <v>0</v>
      </c>
      <c r="I5" s="14">
        <f>SUMIF('100mt'!$E$1:$E$899,B5,'100mt'!$N$1:$N$899)</f>
        <v>0</v>
      </c>
      <c r="J5" s="14">
        <f>SUMIF('100HS'!$E$1:$E$899,B5,'100HS'!$N$1:$N$899)</f>
        <v>0</v>
      </c>
      <c r="K5" s="14">
        <f>SUMIF('200mt'!$E$24:$E$936,B5,'200mt'!$N$24:$N$936)</f>
        <v>15</v>
      </c>
      <c r="L5" s="14">
        <f>SUMIF('300mt'!$E$1:$E$899,B5,'300mt'!$N$1:$N$899)</f>
        <v>0</v>
      </c>
      <c r="M5" s="14">
        <f>SUMIF('400mt'!$E$1:$E$881,B5,'400mt'!$N$1:$N$881)</f>
        <v>0</v>
      </c>
      <c r="N5" s="14">
        <f>SUMIF('600mt'!$E$1:$E$904,B5,'600mt'!$N$1:$N$904)</f>
        <v>0</v>
      </c>
      <c r="O5" s="14">
        <f>SUMIF('800mt'!$E$1:$E$871,B5,'800mt'!$N$1:$N$871)</f>
        <v>0</v>
      </c>
      <c r="P5" s="14">
        <f>SUMIF('1000mt'!$E$1:$E$907,B5,'1000mt'!$O$1:$O$907)</f>
        <v>0</v>
      </c>
      <c r="Q5" s="14">
        <f>SUMIF('1500mt'!$E$1:$E$882,B5,'1500mt'!$N$1:$N$882)</f>
        <v>0</v>
      </c>
      <c r="R5" s="14">
        <f>SUMIF('2000mt'!$E$1:$E$899,B5,'2000mt'!$N$1:$N$899)</f>
        <v>0</v>
      </c>
      <c r="S5" s="14">
        <f>SUMIF('3000mt'!$E$1:$E$869,B5,'3000mt'!$N$1:$N$869)</f>
        <v>0</v>
      </c>
      <c r="T5" s="14">
        <f>SUMIF('5000mt'!$E$10:$E$758,B5,'5000mt'!$N$10:$N$758)</f>
        <v>0</v>
      </c>
      <c r="U5" s="14">
        <f>SUMIF('marcia 2Km'!$E$1:$E$899,B5,'marcia 2Km'!$N$1:$N$899)</f>
        <v>0</v>
      </c>
      <c r="V5" s="14">
        <f>SUMIF(vortex!$E$1:$E$899,B5,vortex!$N$1:$N$899)</f>
        <v>0</v>
      </c>
      <c r="W5" s="14">
        <f>SUMIF(giavellotto!$E$5:$E$922,B5,giavellotto!$N$5:$N$922)</f>
        <v>20</v>
      </c>
      <c r="X5" s="14">
        <f>SUMIF(disco!$E$1:$E$899,B5,disco!$N$1:$N$899)</f>
        <v>0</v>
      </c>
      <c r="Y5" s="14">
        <f>SUMIF(peso!$E$22:$E$759,B5,peso!$O$22:$O$759)</f>
        <v>0</v>
      </c>
      <c r="Z5" s="14">
        <f>SUMIF(alto!$E$66:$E$922,B5,alto!$N$66:$N$922)</f>
        <v>0</v>
      </c>
      <c r="AA5" s="14">
        <f>SUMIF(triplo!$E$1:$E$899,B5,triplo!$N$1:$N$899)</f>
        <v>0</v>
      </c>
      <c r="AB5" s="14">
        <f>SUMIF(lungo!$E$39:$E$911,B5,lungo!$N$39:$N$911)</f>
        <v>0</v>
      </c>
      <c r="AC5" s="70">
        <f t="shared" si="0"/>
        <v>35</v>
      </c>
    </row>
    <row r="6" spans="1:29" x14ac:dyDescent="0.2">
      <c r="A6" s="60"/>
      <c r="B6" s="61" t="s">
        <v>195</v>
      </c>
      <c r="C6" s="62" t="s">
        <v>173</v>
      </c>
      <c r="D6" s="14">
        <f>SUMIF('50mt'!$E$1:$E$899,B6,'50mt'!$N$1:$N$899)</f>
        <v>0</v>
      </c>
      <c r="E6" s="14">
        <f>SUMIF('60mt'!$E$1:$E$899,B6,'60mt'!$N$1:$N$899)</f>
        <v>0</v>
      </c>
      <c r="F6" s="14">
        <f>SUMIF('60HS'!$E$1:$E$878,B6,'60HS'!$N$1:$N$878)</f>
        <v>0</v>
      </c>
      <c r="G6" s="14">
        <f>SUMIF('80mt'!$E$1:$E$899,B6,'80mt'!$N$1:$N$899)</f>
        <v>0</v>
      </c>
      <c r="H6" s="14">
        <f>SUMIF('80HS'!$E$1:$E$899,B6,'80HS'!$N$1:$N$899)</f>
        <v>0</v>
      </c>
      <c r="I6" s="14">
        <f>SUMIF('100mt'!$E$1:$E$899,B6,'100mt'!$N$1:$N$899)</f>
        <v>0</v>
      </c>
      <c r="J6" s="14">
        <f>SUMIF('100HS'!$E$1:$E$899,B6,'100HS'!$N$1:$N$899)</f>
        <v>0</v>
      </c>
      <c r="K6" s="14">
        <f>SUMIF('200mt'!$E$24:$E$936,B6,'200mt'!$N$24:$N$936)</f>
        <v>114</v>
      </c>
      <c r="L6" s="14">
        <f>SUMIF('300mt'!$E$1:$E$899,B6,'300mt'!$N$1:$N$899)</f>
        <v>0</v>
      </c>
      <c r="M6" s="14">
        <f>SUMIF('400mt'!$E$1:$E$881,B6,'400mt'!$N$1:$N$881)</f>
        <v>38</v>
      </c>
      <c r="N6" s="14">
        <f>SUMIF('600mt'!$E$1:$E$904,B6,'600mt'!$N$1:$N$904)</f>
        <v>16</v>
      </c>
      <c r="O6" s="14">
        <f>SUMIF('800mt'!$E$1:$E$871,B6,'800mt'!$N$1:$N$871)</f>
        <v>0</v>
      </c>
      <c r="P6" s="14">
        <f>SUMIF('1000mt'!$E$1:$E$907,B6,'1000mt'!$O$1:$O$907)</f>
        <v>0</v>
      </c>
      <c r="Q6" s="14">
        <f>SUMIF('1500mt'!$E$1:$E$882,B6,'1500mt'!$N$1:$N$882)</f>
        <v>0</v>
      </c>
      <c r="R6" s="14">
        <f>SUMIF('2000mt'!$E$1:$E$899,B6,'2000mt'!$N$1:$N$899)</f>
        <v>0</v>
      </c>
      <c r="S6" s="14">
        <f>SUMIF('3000mt'!$E$1:$E$869,B6,'3000mt'!$N$1:$N$869)</f>
        <v>38</v>
      </c>
      <c r="T6" s="14">
        <f>SUMIF('5000mt'!$E$10:$E$758,B6,'5000mt'!$N$10:$N$758)</f>
        <v>0</v>
      </c>
      <c r="U6" s="14">
        <f>SUMIF('marcia 2Km'!$E$1:$E$899,B6,'marcia 2Km'!$N$1:$N$899)</f>
        <v>0</v>
      </c>
      <c r="V6" s="14">
        <f>SUMIF(vortex!$E$1:$E$899,B6,vortex!$N$1:$N$899)</f>
        <v>0</v>
      </c>
      <c r="W6" s="14">
        <f>SUMIF(giavellotto!$E$5:$E$922,B6,giavellotto!$N$5:$N$922)</f>
        <v>218</v>
      </c>
      <c r="X6" s="14">
        <f>SUMIF(disco!$E$1:$E$899,B6,disco!$N$1:$N$899)</f>
        <v>0</v>
      </c>
      <c r="Y6" s="14">
        <f>SUMIF(peso!$E$22:$E$759,B6,peso!$O$22:$O$759)</f>
        <v>0</v>
      </c>
      <c r="Z6" s="14">
        <f>SUMIF(alto!$E$66:$E$922,B6,alto!$N$66:$N$922)</f>
        <v>0</v>
      </c>
      <c r="AA6" s="14">
        <f>SUMIF(triplo!$E$1:$E$899,B6,triplo!$N$1:$N$899)</f>
        <v>0</v>
      </c>
      <c r="AB6" s="14">
        <f>SUMIF(lungo!$E$39:$E$911,B6,lungo!$N$39:$N$911)</f>
        <v>50</v>
      </c>
      <c r="AC6" s="70">
        <f t="shared" si="0"/>
        <v>474</v>
      </c>
    </row>
    <row r="7" spans="1:29" x14ac:dyDescent="0.2">
      <c r="A7" s="60"/>
      <c r="B7" s="61" t="s">
        <v>182</v>
      </c>
      <c r="C7" s="63" t="s">
        <v>169</v>
      </c>
      <c r="D7" s="14">
        <f>SUMIF('50mt'!$E$1:$E$899,B7,'50mt'!$N$1:$N$899)</f>
        <v>0</v>
      </c>
      <c r="E7" s="14">
        <f>SUMIF('60mt'!$E$1:$E$899,B7,'60mt'!$N$1:$N$899)</f>
        <v>0</v>
      </c>
      <c r="F7" s="14">
        <f>SUMIF('60HS'!$E$1:$E$878,B7,'60HS'!$N$1:$N$878)</f>
        <v>233</v>
      </c>
      <c r="G7" s="14">
        <f>SUMIF('80mt'!$E$1:$E$899,B7,'80mt'!$N$1:$N$899)</f>
        <v>0</v>
      </c>
      <c r="H7" s="14">
        <f>SUMIF('80HS'!$E$1:$E$899,B7,'80HS'!$N$1:$N$899)</f>
        <v>0</v>
      </c>
      <c r="I7" s="14">
        <f>SUMIF('100mt'!$E$1:$E$899,B7,'100mt'!$N$1:$N$899)</f>
        <v>0</v>
      </c>
      <c r="J7" s="14">
        <f>SUMIF('100HS'!$E$1:$E$899,B7,'100HS'!$N$1:$N$899)</f>
        <v>0</v>
      </c>
      <c r="K7" s="14">
        <f>SUMIF('200mt'!$E$24:$E$936,B7,'200mt'!$N$24:$N$936)</f>
        <v>42</v>
      </c>
      <c r="L7" s="14">
        <f>SUMIF('300mt'!$E$1:$E$899,B7,'300mt'!$N$1:$N$899)</f>
        <v>0</v>
      </c>
      <c r="M7" s="14">
        <f>SUMIF('400mt'!$E$1:$E$881,B7,'400mt'!$N$1:$N$881)</f>
        <v>36</v>
      </c>
      <c r="N7" s="14">
        <f>SUMIF('600mt'!$E$1:$E$904,B7,'600mt'!$N$1:$N$904)</f>
        <v>0</v>
      </c>
      <c r="O7" s="14">
        <f>SUMIF('800mt'!$E$1:$E$871,B7,'800mt'!$N$1:$N$871)</f>
        <v>14</v>
      </c>
      <c r="P7" s="14">
        <f>SUMIF('1000mt'!$E$1:$E$907,B7,'1000mt'!$O$1:$O$907)</f>
        <v>61</v>
      </c>
      <c r="Q7" s="14">
        <f>SUMIF('1500mt'!$E$1:$E$882,B7,'1500mt'!$N$1:$N$882)</f>
        <v>10</v>
      </c>
      <c r="R7" s="14">
        <f>SUMIF('2000mt'!$E$1:$E$899,B7,'2000mt'!$N$1:$N$899)</f>
        <v>0</v>
      </c>
      <c r="S7" s="14">
        <f>SUMIF('3000mt'!$E$1:$E$869,B7,'3000mt'!$N$1:$N$869)</f>
        <v>0</v>
      </c>
      <c r="T7" s="14">
        <f>SUMIF('5000mt'!$E$10:$E$758,B7,'5000mt'!$N$10:$N$758)</f>
        <v>0</v>
      </c>
      <c r="U7" s="14">
        <f>SUMIF('marcia 2Km'!$E$1:$E$899,B7,'marcia 2Km'!$N$1:$N$899)</f>
        <v>0</v>
      </c>
      <c r="V7" s="14">
        <f>SUMIF(vortex!$E$1:$E$899,B7,vortex!$N$1:$N$899)</f>
        <v>0</v>
      </c>
      <c r="W7" s="14">
        <f>SUMIF(giavellotto!$E$5:$E$922,B7,giavellotto!$N$5:$N$922)</f>
        <v>254</v>
      </c>
      <c r="X7" s="14">
        <f>SUMIF(disco!$E$1:$E$899,B7,disco!$N$1:$N$899)</f>
        <v>0</v>
      </c>
      <c r="Y7" s="14">
        <f>SUMIF(peso!$E$22:$E$759,B7,peso!$O$22:$O$759)</f>
        <v>129</v>
      </c>
      <c r="Z7" s="14">
        <f>SUMIF(alto!$E$66:$E$922,B7,alto!$N$66:$N$922)</f>
        <v>74</v>
      </c>
      <c r="AA7" s="14">
        <f>SUMIF(triplo!$E$1:$E$899,B7,triplo!$N$1:$N$899)</f>
        <v>0</v>
      </c>
      <c r="AB7" s="14">
        <f>SUMIF(lungo!$E$39:$E$911,B7,lungo!$N$39:$N$911)</f>
        <v>64</v>
      </c>
      <c r="AC7" s="70">
        <f t="shared" si="0"/>
        <v>917</v>
      </c>
    </row>
    <row r="8" spans="1:29" x14ac:dyDescent="0.2">
      <c r="A8" s="60"/>
      <c r="B8" s="61" t="s">
        <v>201</v>
      </c>
      <c r="C8" s="62" t="s">
        <v>169</v>
      </c>
      <c r="D8" s="14">
        <f>SUMIF('50mt'!$E$1:$E$899,B8,'50mt'!$N$1:$N$899)</f>
        <v>0</v>
      </c>
      <c r="E8" s="14">
        <f>SUMIF('60mt'!$E$1:$E$899,B8,'60mt'!$N$1:$N$899)</f>
        <v>0</v>
      </c>
      <c r="F8" s="14">
        <f>SUMIF('60HS'!$E$1:$E$878,B8,'60HS'!$N$1:$N$878)</f>
        <v>79</v>
      </c>
      <c r="G8" s="14">
        <f>SUMIF('80mt'!$E$1:$E$899,B8,'80mt'!$N$1:$N$899)</f>
        <v>0</v>
      </c>
      <c r="H8" s="14">
        <f>SUMIF('80HS'!$E$1:$E$899,B8,'80HS'!$N$1:$N$899)</f>
        <v>0</v>
      </c>
      <c r="I8" s="14">
        <f>SUMIF('100mt'!$E$1:$E$899,B8,'100mt'!$N$1:$N$899)</f>
        <v>0</v>
      </c>
      <c r="J8" s="14">
        <f>SUMIF('100HS'!$E$1:$E$899,B8,'100HS'!$N$1:$N$899)</f>
        <v>0</v>
      </c>
      <c r="K8" s="14">
        <f>SUMIF('200mt'!$E$24:$E$936,B8,'200mt'!$N$24:$N$936)</f>
        <v>70</v>
      </c>
      <c r="L8" s="14">
        <f>SUMIF('300mt'!$E$1:$E$899,B8,'300mt'!$N$1:$N$899)</f>
        <v>0</v>
      </c>
      <c r="M8" s="14">
        <f>SUMIF('400mt'!$E$1:$E$881,B8,'400mt'!$N$1:$N$881)</f>
        <v>13</v>
      </c>
      <c r="N8" s="14">
        <f>SUMIF('600mt'!$E$1:$E$904,B8,'600mt'!$N$1:$N$904)</f>
        <v>24</v>
      </c>
      <c r="O8" s="14">
        <f>SUMIF('800mt'!$E$1:$E$871,B8,'800mt'!$N$1:$N$871)</f>
        <v>0</v>
      </c>
      <c r="P8" s="14">
        <f>SUMIF('1000mt'!$E$1:$E$907,B8,'1000mt'!$O$1:$O$907)</f>
        <v>64</v>
      </c>
      <c r="Q8" s="14">
        <f>SUMIF('1500mt'!$E$1:$E$882,B8,'1500mt'!$N$1:$N$882)</f>
        <v>34</v>
      </c>
      <c r="R8" s="14">
        <f>SUMIF('2000mt'!$E$1:$E$899,B8,'2000mt'!$N$1:$N$899)</f>
        <v>0</v>
      </c>
      <c r="S8" s="14">
        <f>SUMIF('3000mt'!$E$1:$E$869,B8,'3000mt'!$N$1:$N$869)</f>
        <v>0</v>
      </c>
      <c r="T8" s="14">
        <f>SUMIF('5000mt'!$E$10:$E$758,B8,'5000mt'!$N$10:$N$758)</f>
        <v>30</v>
      </c>
      <c r="U8" s="14">
        <f>SUMIF('marcia 2Km'!$E$1:$E$899,B8,'marcia 2Km'!$N$1:$N$899)</f>
        <v>0</v>
      </c>
      <c r="V8" s="14">
        <f>SUMIF(vortex!$E$1:$E$899,B8,vortex!$N$1:$N$899)</f>
        <v>0</v>
      </c>
      <c r="W8" s="14">
        <f>SUMIF(giavellotto!$E$5:$E$922,B8,giavellotto!$N$5:$N$922)</f>
        <v>133</v>
      </c>
      <c r="X8" s="14">
        <f>SUMIF(disco!$E$1:$E$899,B8,disco!$N$1:$N$899)</f>
        <v>0</v>
      </c>
      <c r="Y8" s="14">
        <f>SUMIF(peso!$E$22:$E$759,B8,peso!$O$22:$O$759)</f>
        <v>28</v>
      </c>
      <c r="Z8" s="14">
        <f>SUMIF(alto!$E$66:$E$922,B8,alto!$N$66:$N$922)</f>
        <v>70</v>
      </c>
      <c r="AA8" s="14">
        <f>SUMIF(triplo!$E$1:$E$899,B8,triplo!$N$1:$N$899)</f>
        <v>0</v>
      </c>
      <c r="AB8" s="14">
        <f>SUMIF(lungo!$E$39:$E$911,B8,lungo!$N$39:$N$911)</f>
        <v>66</v>
      </c>
      <c r="AC8" s="70">
        <f t="shared" si="0"/>
        <v>611</v>
      </c>
    </row>
    <row r="9" spans="1:29" x14ac:dyDescent="0.2">
      <c r="A9" s="60"/>
      <c r="B9" s="61" t="s">
        <v>219</v>
      </c>
      <c r="C9" s="62" t="s">
        <v>169</v>
      </c>
      <c r="D9" s="14">
        <f>SUMIF('50mt'!$E$1:$E$899,B9,'50mt'!$N$1:$N$899)</f>
        <v>0</v>
      </c>
      <c r="E9" s="14">
        <f>SUMIF('60mt'!$E$1:$E$899,B9,'60mt'!$N$1:$N$899)</f>
        <v>0</v>
      </c>
      <c r="F9" s="14">
        <f>SUMIF('60HS'!$E$1:$E$878,B9,'60HS'!$N$1:$N$878)</f>
        <v>87</v>
      </c>
      <c r="G9" s="14">
        <f>SUMIF('80mt'!$E$1:$E$899,B9,'80mt'!$N$1:$N$899)</f>
        <v>0</v>
      </c>
      <c r="H9" s="14">
        <f>SUMIF('80HS'!$E$1:$E$899,B9,'80HS'!$N$1:$N$899)</f>
        <v>0</v>
      </c>
      <c r="I9" s="14">
        <f>SUMIF('100mt'!$E$1:$E$899,B9,'100mt'!$N$1:$N$899)</f>
        <v>0</v>
      </c>
      <c r="J9" s="14">
        <f>SUMIF('100HS'!$E$1:$E$899,B9,'100HS'!$N$1:$N$899)</f>
        <v>0</v>
      </c>
      <c r="K9" s="14">
        <f>SUMIF('200mt'!$E$24:$E$936,B9,'200mt'!$N$24:$N$936)</f>
        <v>66</v>
      </c>
      <c r="L9" s="14">
        <f>SUMIF('300mt'!$E$1:$E$899,B9,'300mt'!$N$1:$N$899)</f>
        <v>0</v>
      </c>
      <c r="M9" s="14">
        <f>SUMIF('400mt'!$E$1:$E$881,B9,'400mt'!$N$1:$N$881)</f>
        <v>0</v>
      </c>
      <c r="N9" s="14">
        <f>SUMIF('600mt'!$E$1:$E$904,B9,'600mt'!$N$1:$N$904)</f>
        <v>36</v>
      </c>
      <c r="O9" s="14">
        <f>SUMIF('800mt'!$E$1:$E$871,B9,'800mt'!$N$1:$N$871)</f>
        <v>0</v>
      </c>
      <c r="P9" s="14">
        <f>SUMIF('1000mt'!$E$1:$E$907,B9,'1000mt'!$O$1:$O$907)</f>
        <v>0</v>
      </c>
      <c r="Q9" s="14">
        <f>SUMIF('1500mt'!$E$1:$E$882,B9,'1500mt'!$N$1:$N$882)</f>
        <v>0</v>
      </c>
      <c r="R9" s="14">
        <f>SUMIF('2000mt'!$E$1:$E$899,B9,'2000mt'!$N$1:$N$899)</f>
        <v>0</v>
      </c>
      <c r="S9" s="14">
        <f>SUMIF('3000mt'!$E$1:$E$869,B9,'3000mt'!$N$1:$N$869)</f>
        <v>0</v>
      </c>
      <c r="T9" s="14">
        <f>SUMIF('5000mt'!$E$10:$E$758,B9,'5000mt'!$N$10:$N$758)</f>
        <v>0</v>
      </c>
      <c r="U9" s="14">
        <f>SUMIF('marcia 2Km'!$E$1:$E$899,B9,'marcia 2Km'!$N$1:$N$899)</f>
        <v>0</v>
      </c>
      <c r="V9" s="14">
        <f>SUMIF(vortex!$E$1:$E$899,B9,vortex!$N$1:$N$899)</f>
        <v>0</v>
      </c>
      <c r="W9" s="14">
        <f>SUMIF(giavellotto!$E$5:$E$922,B9,giavellotto!$N$5:$N$922)</f>
        <v>253</v>
      </c>
      <c r="X9" s="14">
        <f>SUMIF(disco!$E$1:$E$899,B9,disco!$N$1:$N$899)</f>
        <v>0</v>
      </c>
      <c r="Y9" s="14">
        <f>SUMIF(peso!$E$22:$E$759,B9,peso!$O$22:$O$759)</f>
        <v>81</v>
      </c>
      <c r="Z9" s="14">
        <f>SUMIF(alto!$E$66:$E$922,B9,alto!$N$66:$N$922)</f>
        <v>117</v>
      </c>
      <c r="AA9" s="14">
        <f>SUMIF(triplo!$E$1:$E$899,B9,triplo!$N$1:$N$899)</f>
        <v>0</v>
      </c>
      <c r="AB9" s="14">
        <f>SUMIF(lungo!$E$39:$E$911,B9,lungo!$N$39:$N$911)</f>
        <v>18</v>
      </c>
      <c r="AC9" s="70">
        <f t="shared" si="0"/>
        <v>658</v>
      </c>
    </row>
    <row r="10" spans="1:29" x14ac:dyDescent="0.2">
      <c r="A10" s="60"/>
      <c r="B10" s="61" t="s">
        <v>506</v>
      </c>
      <c r="C10" s="62" t="s">
        <v>169</v>
      </c>
      <c r="D10" s="14">
        <f>SUMIF('50mt'!$E$1:$E$899,B10,'50mt'!$N$1:$N$899)</f>
        <v>0</v>
      </c>
      <c r="E10" s="14">
        <f>SUMIF('60mt'!$E$1:$E$899,B10,'60mt'!$N$1:$N$899)</f>
        <v>0</v>
      </c>
      <c r="F10" s="14">
        <f>SUMIF('60HS'!$E$1:$E$878,B10,'60HS'!$N$1:$N$878)</f>
        <v>0</v>
      </c>
      <c r="G10" s="14">
        <f>SUMIF('80mt'!$E$1:$E$899,B10,'80mt'!$N$1:$N$899)</f>
        <v>0</v>
      </c>
      <c r="H10" s="14">
        <f>SUMIF('80HS'!$E$1:$E$899,B10,'80HS'!$N$1:$N$899)</f>
        <v>0</v>
      </c>
      <c r="I10" s="14">
        <f>SUMIF('100mt'!$E$1:$E$899,B10,'100mt'!$N$1:$N$899)</f>
        <v>0</v>
      </c>
      <c r="J10" s="14">
        <f>SUMIF('100HS'!$E$1:$E$899,B10,'100HS'!$N$1:$N$899)</f>
        <v>0</v>
      </c>
      <c r="K10" s="14">
        <f>SUMIF('200mt'!$E$24:$E$936,B10,'200mt'!$N$24:$N$936)</f>
        <v>36</v>
      </c>
      <c r="L10" s="14">
        <f>SUMIF('300mt'!$E$1:$E$899,B10,'300mt'!$N$1:$N$899)</f>
        <v>0</v>
      </c>
      <c r="M10" s="14">
        <f>SUMIF('400mt'!$E$1:$E$881,B10,'400mt'!$N$1:$N$881)</f>
        <v>0</v>
      </c>
      <c r="N10" s="14">
        <f>SUMIF('600mt'!$E$1:$E$904,B10,'600mt'!$N$1:$N$904)</f>
        <v>0</v>
      </c>
      <c r="O10" s="14">
        <f>SUMIF('800mt'!$E$1:$E$871,B10,'800mt'!$N$1:$N$871)</f>
        <v>0</v>
      </c>
      <c r="P10" s="14">
        <f>SUMIF('1000mt'!$E$1:$E$907,B10,'1000mt'!$O$1:$O$907)</f>
        <v>73</v>
      </c>
      <c r="Q10" s="14">
        <f>SUMIF('1500mt'!$E$1:$E$882,B10,'1500mt'!$N$1:$N$882)</f>
        <v>11</v>
      </c>
      <c r="R10" s="14">
        <f>SUMIF('2000mt'!$E$1:$E$899,B10,'2000mt'!$N$1:$N$899)</f>
        <v>0</v>
      </c>
      <c r="S10" s="14">
        <f>SUMIF('3000mt'!$E$1:$E$869,B10,'3000mt'!$N$1:$N$869)</f>
        <v>16</v>
      </c>
      <c r="T10" s="14">
        <f>SUMIF('5000mt'!$E$10:$E$758,B10,'5000mt'!$N$10:$N$758)</f>
        <v>0</v>
      </c>
      <c r="U10" s="14">
        <f>SUMIF('marcia 2Km'!$E$1:$E$899,B10,'marcia 2Km'!$N$1:$N$899)</f>
        <v>0</v>
      </c>
      <c r="V10" s="14">
        <f>SUMIF(vortex!$E$1:$E$899,B10,vortex!$N$1:$N$899)</f>
        <v>0</v>
      </c>
      <c r="W10" s="14">
        <f>SUMIF(giavellotto!$E$5:$E$922,B10,giavellotto!$N$5:$N$922)</f>
        <v>12</v>
      </c>
      <c r="X10" s="14">
        <f>SUMIF(disco!$E$1:$E$899,B10,disco!$N$1:$N$899)</f>
        <v>0</v>
      </c>
      <c r="Y10" s="14">
        <f>SUMIF(peso!$E$22:$E$759,B10,peso!$O$22:$O$759)</f>
        <v>0</v>
      </c>
      <c r="Z10" s="14">
        <f>SUMIF(alto!$E$66:$E$922,B10,alto!$N$66:$N$922)</f>
        <v>0</v>
      </c>
      <c r="AA10" s="14">
        <f>SUMIF(triplo!$E$1:$E$899,B10,triplo!$N$1:$N$899)</f>
        <v>0</v>
      </c>
      <c r="AB10" s="14">
        <f>SUMIF(lungo!$E$39:$E$911,B10,lungo!$N$39:$N$911)</f>
        <v>0</v>
      </c>
      <c r="AC10" s="70">
        <f t="shared" si="0"/>
        <v>148</v>
      </c>
    </row>
    <row r="11" spans="1:29" x14ac:dyDescent="0.2">
      <c r="A11" s="60"/>
      <c r="B11" s="61" t="s">
        <v>351</v>
      </c>
      <c r="C11" s="62" t="s">
        <v>173</v>
      </c>
      <c r="D11" s="14">
        <f>SUMIF('50mt'!$E$1:$E$899,B11,'50mt'!$N$1:$N$899)</f>
        <v>0</v>
      </c>
      <c r="E11" s="14">
        <f>SUMIF('60mt'!$E$1:$E$899,B11,'60mt'!$N$1:$N$899)</f>
        <v>0</v>
      </c>
      <c r="F11" s="14">
        <f>SUMIF('60HS'!$E$1:$E$878,B11,'60HS'!$N$1:$N$878)</f>
        <v>31</v>
      </c>
      <c r="G11" s="14">
        <f>SUMIF('80mt'!$E$1:$E$899,B11,'80mt'!$N$1:$N$899)</f>
        <v>0</v>
      </c>
      <c r="H11" s="14">
        <f>SUMIF('80HS'!$E$1:$E$899,B11,'80HS'!$N$1:$N$899)</f>
        <v>0</v>
      </c>
      <c r="I11" s="14">
        <f>SUMIF('100mt'!$E$1:$E$899,B11,'100mt'!$N$1:$N$899)</f>
        <v>0</v>
      </c>
      <c r="J11" s="14">
        <f>SUMIF('100HS'!$E$1:$E$899,B11,'100HS'!$N$1:$N$899)</f>
        <v>0</v>
      </c>
      <c r="K11" s="14">
        <f>SUMIF('200mt'!$E$24:$E$936,B11,'200mt'!$N$24:$N$936)</f>
        <v>0</v>
      </c>
      <c r="L11" s="14">
        <f>SUMIF('300mt'!$E$1:$E$899,B11,'300mt'!$N$1:$N$899)</f>
        <v>0</v>
      </c>
      <c r="M11" s="14">
        <f>SUMIF('400mt'!$E$1:$E$881,B11,'400mt'!$N$1:$N$881)</f>
        <v>36</v>
      </c>
      <c r="N11" s="14">
        <f>SUMIF('600mt'!$E$1:$E$904,B11,'600mt'!$N$1:$N$904)</f>
        <v>0</v>
      </c>
      <c r="O11" s="14">
        <f>SUMIF('800mt'!$E$1:$E$871,B11,'800mt'!$N$1:$N$871)</f>
        <v>0</v>
      </c>
      <c r="P11" s="14">
        <f>SUMIF('1000mt'!$E$1:$E$907,B11,'1000mt'!$O$1:$O$907)</f>
        <v>0</v>
      </c>
      <c r="Q11" s="14">
        <f>SUMIF('1500mt'!$E$1:$E$882,B11,'1500mt'!$N$1:$N$882)</f>
        <v>74</v>
      </c>
      <c r="R11" s="14">
        <f>SUMIF('2000mt'!$E$1:$E$899,B11,'2000mt'!$N$1:$N$899)</f>
        <v>0</v>
      </c>
      <c r="S11" s="14">
        <f>SUMIF('3000mt'!$E$1:$E$869,B11,'3000mt'!$N$1:$N$869)</f>
        <v>0</v>
      </c>
      <c r="T11" s="14">
        <f>SUMIF('5000mt'!$E$10:$E$758,B11,'5000mt'!$N$10:$N$758)</f>
        <v>78</v>
      </c>
      <c r="U11" s="14">
        <f>SUMIF('marcia 2Km'!$E$1:$E$899,B11,'marcia 2Km'!$N$1:$N$899)</f>
        <v>0</v>
      </c>
      <c r="V11" s="14">
        <f>SUMIF(vortex!$E$1:$E$899,B11,vortex!$N$1:$N$899)</f>
        <v>0</v>
      </c>
      <c r="W11" s="14">
        <f>SUMIF(giavellotto!$E$5:$E$922,B11,giavellotto!$N$5:$N$922)</f>
        <v>0</v>
      </c>
      <c r="X11" s="14">
        <f>SUMIF(disco!$E$1:$E$899,B11,disco!$N$1:$N$899)</f>
        <v>0</v>
      </c>
      <c r="Y11" s="14">
        <f>SUMIF(peso!$E$22:$E$759,B11,peso!$O$22:$O$759)</f>
        <v>0</v>
      </c>
      <c r="Z11" s="14">
        <f>SUMIF(alto!$E$66:$E$922,B11,alto!$N$66:$N$922)</f>
        <v>18</v>
      </c>
      <c r="AA11" s="14">
        <f>SUMIF(triplo!$E$1:$E$899,B11,triplo!$N$1:$N$899)</f>
        <v>0</v>
      </c>
      <c r="AB11" s="14">
        <f>SUMIF(lungo!$E$39:$E$911,B11,lungo!$N$39:$N$911)</f>
        <v>0</v>
      </c>
      <c r="AC11" s="70">
        <f t="shared" si="0"/>
        <v>237</v>
      </c>
    </row>
    <row r="12" spans="1:29" x14ac:dyDescent="0.2">
      <c r="A12" s="60"/>
      <c r="B12" s="61" t="s">
        <v>551</v>
      </c>
      <c r="C12" s="62" t="s">
        <v>173</v>
      </c>
      <c r="D12" s="14">
        <f>SUMIF('50mt'!$E$1:$E$899,B12,'50mt'!$N$1:$N$899)</f>
        <v>0</v>
      </c>
      <c r="E12" s="14">
        <f>SUMIF('60mt'!$E$1:$E$899,B12,'60mt'!$N$1:$N$899)</f>
        <v>0</v>
      </c>
      <c r="F12" s="14">
        <f>SUMIF('60HS'!$E$1:$E$878,B12,'60HS'!$N$1:$N$878)</f>
        <v>0</v>
      </c>
      <c r="G12" s="14">
        <f>SUMIF('80mt'!$E$1:$E$899,B12,'80mt'!$N$1:$N$899)</f>
        <v>0</v>
      </c>
      <c r="H12" s="14">
        <f>SUMIF('80HS'!$E$1:$E$899,B12,'80HS'!$N$1:$N$899)</f>
        <v>0</v>
      </c>
      <c r="I12" s="14">
        <f>SUMIF('100mt'!$E$1:$E$899,B12,'100mt'!$N$1:$N$899)</f>
        <v>0</v>
      </c>
      <c r="J12" s="14">
        <f>SUMIF('100HS'!$E$1:$E$899,B12,'100HS'!$N$1:$N$899)</f>
        <v>0</v>
      </c>
      <c r="K12" s="14">
        <f>SUMIF('200mt'!$E$24:$E$936,B12,'200mt'!$N$24:$N$936)</f>
        <v>0</v>
      </c>
      <c r="L12" s="14">
        <f>SUMIF('300mt'!$E$1:$E$899,B12,'300mt'!$N$1:$N$899)</f>
        <v>0</v>
      </c>
      <c r="M12" s="14">
        <f>SUMIF('400mt'!$E$1:$E$881,B12,'400mt'!$N$1:$N$881)</f>
        <v>0</v>
      </c>
      <c r="N12" s="14">
        <f>SUMIF('600mt'!$E$1:$E$904,B12,'600mt'!$N$1:$N$904)</f>
        <v>172</v>
      </c>
      <c r="O12" s="14">
        <f>SUMIF('800mt'!$E$1:$E$871,B12,'800mt'!$N$1:$N$871)</f>
        <v>0</v>
      </c>
      <c r="P12" s="14">
        <f>SUMIF('1000mt'!$E$1:$E$907,B12,'1000mt'!$O$1:$O$907)</f>
        <v>0</v>
      </c>
      <c r="Q12" s="14">
        <f>SUMIF('1500mt'!$E$1:$E$882,B12,'1500mt'!$N$1:$N$882)</f>
        <v>0</v>
      </c>
      <c r="R12" s="14">
        <f>SUMIF('2000mt'!$E$1:$E$899,B12,'2000mt'!$N$1:$N$899)</f>
        <v>0</v>
      </c>
      <c r="S12" s="14">
        <f>SUMIF('3000mt'!$E$1:$E$869,B12,'3000mt'!$N$1:$N$869)</f>
        <v>0</v>
      </c>
      <c r="T12" s="14">
        <f>SUMIF('5000mt'!$E$10:$E$758,B12,'5000mt'!$N$10:$N$758)</f>
        <v>0</v>
      </c>
      <c r="U12" s="14">
        <f>SUMIF('marcia 2Km'!$E$1:$E$899,B12,'marcia 2Km'!$N$1:$N$899)</f>
        <v>0</v>
      </c>
      <c r="V12" s="14">
        <f>SUMIF(vortex!$E$1:$E$899,B12,vortex!$N$1:$N$899)</f>
        <v>0</v>
      </c>
      <c r="W12" s="14">
        <f>SUMIF(giavellotto!$E$5:$E$922,B12,giavellotto!$N$5:$N$922)</f>
        <v>0</v>
      </c>
      <c r="X12" s="14">
        <f>SUMIF(disco!$E$1:$E$899,B12,disco!$N$1:$N$899)</f>
        <v>0</v>
      </c>
      <c r="Y12" s="14">
        <f>SUMIF(peso!$E$22:$E$759,B12,peso!$O$22:$O$759)</f>
        <v>0</v>
      </c>
      <c r="Z12" s="14">
        <f>SUMIF(alto!$E$66:$E$922,B12,alto!$N$66:$N$922)</f>
        <v>0</v>
      </c>
      <c r="AA12" s="14">
        <f>SUMIF(triplo!$E$1:$E$899,B12,triplo!$N$1:$N$899)</f>
        <v>0</v>
      </c>
      <c r="AB12" s="14">
        <f>SUMIF(lungo!$E$39:$E$911,B12,lungo!$N$39:$N$911)</f>
        <v>84</v>
      </c>
      <c r="AC12" s="70">
        <f t="shared" si="0"/>
        <v>256</v>
      </c>
    </row>
    <row r="13" spans="1:29" x14ac:dyDescent="0.2">
      <c r="A13" s="60"/>
      <c r="B13" s="61" t="s">
        <v>305</v>
      </c>
      <c r="C13" s="62" t="s">
        <v>210</v>
      </c>
      <c r="D13" s="14">
        <f>SUMIF('50mt'!$E$1:$E$899,B13,'50mt'!$N$1:$N$899)</f>
        <v>0</v>
      </c>
      <c r="E13" s="14">
        <f>SUMIF('60mt'!$E$1:$E$899,B13,'60mt'!$N$1:$N$899)</f>
        <v>0</v>
      </c>
      <c r="F13" s="14">
        <f>SUMIF('60HS'!$E$1:$E$878,B13,'60HS'!$N$1:$N$878)</f>
        <v>0</v>
      </c>
      <c r="G13" s="14">
        <f>SUMIF('80mt'!$E$1:$E$899,B13,'80mt'!$N$1:$N$899)</f>
        <v>0</v>
      </c>
      <c r="H13" s="14">
        <f>SUMIF('80HS'!$E$1:$E$899,B13,'80HS'!$N$1:$N$899)</f>
        <v>0</v>
      </c>
      <c r="I13" s="14">
        <f>SUMIF('100mt'!$E$1:$E$899,B13,'100mt'!$N$1:$N$899)</f>
        <v>0</v>
      </c>
      <c r="J13" s="14">
        <f>SUMIF('100HS'!$E$1:$E$899,B13,'100HS'!$N$1:$N$899)</f>
        <v>0</v>
      </c>
      <c r="K13" s="14">
        <f>SUMIF('200mt'!$E$24:$E$936,B13,'200mt'!$N$24:$N$936)</f>
        <v>0</v>
      </c>
      <c r="L13" s="14">
        <f>SUMIF('300mt'!$E$1:$E$899,B13,'300mt'!$N$1:$N$899)</f>
        <v>0</v>
      </c>
      <c r="M13" s="14">
        <f>SUMIF('400mt'!$E$1:$E$881,B13,'400mt'!$N$1:$N$881)</f>
        <v>0</v>
      </c>
      <c r="N13" s="14">
        <f>SUMIF('600mt'!$E$1:$E$904,B13,'600mt'!$N$1:$N$904)</f>
        <v>0</v>
      </c>
      <c r="O13" s="14">
        <f>SUMIF('800mt'!$E$1:$E$871,B13,'800mt'!$N$1:$N$871)</f>
        <v>0</v>
      </c>
      <c r="P13" s="14">
        <f>SUMIF('1000mt'!$E$1:$E$907,B13,'1000mt'!$O$1:$O$907)</f>
        <v>0</v>
      </c>
      <c r="Q13" s="14">
        <f>SUMIF('1500mt'!$E$1:$E$882,B13,'1500mt'!$N$1:$N$882)</f>
        <v>0</v>
      </c>
      <c r="R13" s="14">
        <f>SUMIF('2000mt'!$E$1:$E$899,B13,'2000mt'!$N$1:$N$899)</f>
        <v>0</v>
      </c>
      <c r="S13" s="14">
        <f>SUMIF('3000mt'!$E$1:$E$869,B13,'3000mt'!$N$1:$N$869)</f>
        <v>0</v>
      </c>
      <c r="T13" s="14">
        <f>SUMIF('5000mt'!$E$10:$E$758,B13,'5000mt'!$N$10:$N$758)</f>
        <v>0</v>
      </c>
      <c r="U13" s="14">
        <f>SUMIF('marcia 2Km'!$E$1:$E$899,B13,'marcia 2Km'!$N$1:$N$899)</f>
        <v>0</v>
      </c>
      <c r="V13" s="14">
        <f>SUMIF(vortex!$E$1:$E$899,B13,vortex!$N$1:$N$899)</f>
        <v>0</v>
      </c>
      <c r="W13" s="14">
        <f>SUMIF(giavellotto!$E$5:$E$922,B13,giavellotto!$N$5:$N$922)</f>
        <v>108</v>
      </c>
      <c r="X13" s="14">
        <f>SUMIF(disco!$E$1:$E$899,B13,disco!$N$1:$N$899)</f>
        <v>0</v>
      </c>
      <c r="Y13" s="14">
        <f>SUMIF(peso!$E$22:$E$759,B13,peso!$O$22:$O$759)</f>
        <v>0</v>
      </c>
      <c r="Z13" s="14">
        <f>SUMIF(alto!$E$66:$E$922,B13,alto!$N$66:$N$922)</f>
        <v>0</v>
      </c>
      <c r="AA13" s="14">
        <f>SUMIF(triplo!$E$1:$E$899,B13,triplo!$N$1:$N$899)</f>
        <v>0</v>
      </c>
      <c r="AB13" s="14">
        <f>SUMIF(lungo!$E$39:$E$911,B13,lungo!$N$39:$N$911)</f>
        <v>28</v>
      </c>
      <c r="AC13" s="70">
        <f t="shared" si="0"/>
        <v>136</v>
      </c>
    </row>
    <row r="14" spans="1:29" x14ac:dyDescent="0.2">
      <c r="A14" s="60"/>
      <c r="B14" s="61" t="s">
        <v>209</v>
      </c>
      <c r="C14" s="62" t="s">
        <v>210</v>
      </c>
      <c r="D14" s="14">
        <f>SUMIF('50mt'!$E$1:$E$899,B14,'50mt'!$N$1:$N$899)</f>
        <v>0</v>
      </c>
      <c r="E14" s="14">
        <f>SUMIF('60mt'!$E$1:$E$899,B14,'60mt'!$N$1:$N$899)</f>
        <v>0</v>
      </c>
      <c r="F14" s="14">
        <f>SUMIF('60HS'!$E$1:$E$878,B14,'60HS'!$N$1:$N$878)</f>
        <v>30</v>
      </c>
      <c r="G14" s="14">
        <f>SUMIF('80mt'!$E$1:$E$899,B14,'80mt'!$N$1:$N$899)</f>
        <v>0</v>
      </c>
      <c r="H14" s="14">
        <f>SUMIF('80HS'!$E$1:$E$899,B14,'80HS'!$N$1:$N$899)</f>
        <v>0</v>
      </c>
      <c r="I14" s="14">
        <f>SUMIF('100mt'!$E$1:$E$899,B14,'100mt'!$N$1:$N$899)</f>
        <v>0</v>
      </c>
      <c r="J14" s="14">
        <f>SUMIF('100HS'!$E$1:$E$899,B14,'100HS'!$N$1:$N$899)</f>
        <v>0</v>
      </c>
      <c r="K14" s="14">
        <f>SUMIF('200mt'!$E$24:$E$936,B14,'200mt'!$N$24:$N$936)</f>
        <v>22</v>
      </c>
      <c r="L14" s="14">
        <f>SUMIF('300mt'!$E$1:$E$899,B14,'300mt'!$N$1:$N$899)</f>
        <v>0</v>
      </c>
      <c r="M14" s="14">
        <f>SUMIF('400mt'!$E$1:$E$881,B14,'400mt'!$N$1:$N$881)</f>
        <v>0</v>
      </c>
      <c r="N14" s="14">
        <f>SUMIF('600mt'!$E$1:$E$904,B14,'600mt'!$N$1:$N$904)</f>
        <v>179</v>
      </c>
      <c r="O14" s="14">
        <f>SUMIF('800mt'!$E$1:$E$871,B14,'800mt'!$N$1:$N$871)</f>
        <v>0</v>
      </c>
      <c r="P14" s="14">
        <f>SUMIF('1000mt'!$E$1:$E$907,B14,'1000mt'!$O$1:$O$907)</f>
        <v>0</v>
      </c>
      <c r="Q14" s="14">
        <f>SUMIF('1500mt'!$E$1:$E$882,B14,'1500mt'!$N$1:$N$882)</f>
        <v>48</v>
      </c>
      <c r="R14" s="14">
        <f>SUMIF('2000mt'!$E$1:$E$899,B14,'2000mt'!$N$1:$N$899)</f>
        <v>0</v>
      </c>
      <c r="S14" s="14">
        <f>SUMIF('3000mt'!$E$1:$E$869,B14,'3000mt'!$N$1:$N$869)</f>
        <v>0</v>
      </c>
      <c r="T14" s="14">
        <f>SUMIF('5000mt'!$E$10:$E$758,B14,'5000mt'!$N$10:$N$758)</f>
        <v>0</v>
      </c>
      <c r="U14" s="14">
        <f>SUMIF('marcia 2Km'!$E$1:$E$899,B14,'marcia 2Km'!$N$1:$N$899)</f>
        <v>0</v>
      </c>
      <c r="V14" s="14">
        <f>SUMIF(vortex!$E$1:$E$899,B14,vortex!$N$1:$N$899)</f>
        <v>0</v>
      </c>
      <c r="W14" s="14">
        <f>SUMIF(giavellotto!$E$5:$E$922,B14,giavellotto!$N$5:$N$922)</f>
        <v>43</v>
      </c>
      <c r="X14" s="14">
        <f>SUMIF(disco!$E$1:$E$899,B14,disco!$N$1:$N$899)</f>
        <v>0</v>
      </c>
      <c r="Y14" s="14">
        <f>SUMIF(peso!$E$22:$E$759,B14,peso!$O$22:$O$759)</f>
        <v>38</v>
      </c>
      <c r="Z14" s="14">
        <f>SUMIF(alto!$E$66:$E$922,B14,alto!$N$66:$N$922)</f>
        <v>40</v>
      </c>
      <c r="AA14" s="14">
        <f>SUMIF(triplo!$E$1:$E$899,B14,triplo!$N$1:$N$899)</f>
        <v>0</v>
      </c>
      <c r="AB14" s="14">
        <f>SUMIF(lungo!$E$39:$E$911,B14,lungo!$N$39:$N$911)</f>
        <v>125</v>
      </c>
      <c r="AC14" s="70">
        <f t="shared" si="0"/>
        <v>525</v>
      </c>
    </row>
    <row r="15" spans="1:29" x14ac:dyDescent="0.2">
      <c r="A15" s="60"/>
      <c r="B15" s="61" t="s">
        <v>224</v>
      </c>
      <c r="C15" s="62" t="s">
        <v>173</v>
      </c>
      <c r="D15" s="14">
        <f>SUMIF('50mt'!$E$1:$E$899,B15,'50mt'!$N$1:$N$899)</f>
        <v>0</v>
      </c>
      <c r="E15" s="14">
        <f>SUMIF('60mt'!$E$1:$E$899,B15,'60mt'!$N$1:$N$899)</f>
        <v>0</v>
      </c>
      <c r="F15" s="14">
        <f>SUMIF('60HS'!$E$1:$E$878,B15,'60HS'!$N$1:$N$878)</f>
        <v>0</v>
      </c>
      <c r="G15" s="14">
        <f>SUMIF('80mt'!$E$1:$E$899,B15,'80mt'!$N$1:$N$899)</f>
        <v>0</v>
      </c>
      <c r="H15" s="14">
        <f>SUMIF('80HS'!$E$1:$E$899,B15,'80HS'!$N$1:$N$899)</f>
        <v>0</v>
      </c>
      <c r="I15" s="14">
        <f>SUMIF('100mt'!$E$1:$E$899,B15,'100mt'!$N$1:$N$899)</f>
        <v>0</v>
      </c>
      <c r="J15" s="14">
        <f>SUMIF('100HS'!$E$1:$E$899,B15,'100HS'!$N$1:$N$899)</f>
        <v>0</v>
      </c>
      <c r="K15" s="14">
        <f>SUMIF('200mt'!$E$24:$E$936,B15,'200mt'!$N$24:$N$936)</f>
        <v>34</v>
      </c>
      <c r="L15" s="14">
        <f>SUMIF('300mt'!$E$1:$E$899,B15,'300mt'!$N$1:$N$899)</f>
        <v>0</v>
      </c>
      <c r="M15" s="14">
        <f>SUMIF('400mt'!$E$1:$E$881,B15,'400mt'!$N$1:$N$881)</f>
        <v>0</v>
      </c>
      <c r="N15" s="14">
        <f>SUMIF('600mt'!$E$1:$E$904,B15,'600mt'!$N$1:$N$904)</f>
        <v>34</v>
      </c>
      <c r="O15" s="14">
        <f>SUMIF('800mt'!$E$1:$E$871,B15,'800mt'!$N$1:$N$871)</f>
        <v>38</v>
      </c>
      <c r="P15" s="14">
        <f>SUMIF('1000mt'!$E$1:$E$907,B15,'1000mt'!$O$1:$O$907)</f>
        <v>32</v>
      </c>
      <c r="Q15" s="14">
        <f>SUMIF('1500mt'!$E$1:$E$882,B15,'1500mt'!$N$1:$N$882)</f>
        <v>15</v>
      </c>
      <c r="R15" s="14">
        <f>SUMIF('2000mt'!$E$1:$E$899,B15,'2000mt'!$N$1:$N$899)</f>
        <v>0</v>
      </c>
      <c r="S15" s="14">
        <f>SUMIF('3000mt'!$E$1:$E$869,B15,'3000mt'!$N$1:$N$869)</f>
        <v>0</v>
      </c>
      <c r="T15" s="14">
        <f>SUMIF('5000mt'!$E$10:$E$758,B15,'5000mt'!$N$10:$N$758)</f>
        <v>0</v>
      </c>
      <c r="U15" s="14">
        <f>SUMIF('marcia 2Km'!$E$1:$E$899,B15,'marcia 2Km'!$N$1:$N$899)</f>
        <v>0</v>
      </c>
      <c r="V15" s="14">
        <f>SUMIF(vortex!$E$1:$E$899,B15,vortex!$N$1:$N$899)</f>
        <v>0</v>
      </c>
      <c r="W15" s="14">
        <f>SUMIF(giavellotto!$E$5:$E$922,B15,giavellotto!$N$5:$N$922)</f>
        <v>0</v>
      </c>
      <c r="X15" s="14">
        <f>SUMIF(disco!$E$1:$E$899,B15,disco!$N$1:$N$899)</f>
        <v>0</v>
      </c>
      <c r="Y15" s="14">
        <f>SUMIF(peso!$E$22:$E$759,B15,peso!$O$22:$O$759)</f>
        <v>0</v>
      </c>
      <c r="Z15" s="14">
        <f>SUMIF(alto!$E$66:$E$922,B15,alto!$N$66:$N$922)</f>
        <v>0</v>
      </c>
      <c r="AA15" s="14">
        <f>SUMIF(triplo!$E$1:$E$899,B15,triplo!$N$1:$N$899)</f>
        <v>0</v>
      </c>
      <c r="AB15" s="14">
        <f>SUMIF(lungo!$E$39:$E$911,B15,lungo!$N$39:$N$911)</f>
        <v>64</v>
      </c>
      <c r="AC15" s="70">
        <f t="shared" si="0"/>
        <v>217</v>
      </c>
    </row>
    <row r="16" spans="1:29" x14ac:dyDescent="0.2">
      <c r="A16" s="60"/>
      <c r="B16" s="61" t="s">
        <v>247</v>
      </c>
      <c r="C16" s="64" t="s">
        <v>173</v>
      </c>
      <c r="D16" s="14">
        <f>SUMIF('50mt'!$E$1:$E$899,B16,'50mt'!$N$1:$N$899)</f>
        <v>0</v>
      </c>
      <c r="E16" s="14">
        <f>SUMIF('60mt'!$E$1:$E$899,B16,'60mt'!$N$1:$N$899)</f>
        <v>0</v>
      </c>
      <c r="F16" s="14">
        <f>SUMIF('60HS'!$E$1:$E$878,B16,'60HS'!$N$1:$N$878)</f>
        <v>17</v>
      </c>
      <c r="G16" s="14">
        <f>SUMIF('80mt'!$E$1:$E$899,B16,'80mt'!$N$1:$N$899)</f>
        <v>0</v>
      </c>
      <c r="H16" s="14">
        <f>SUMIF('80HS'!$E$1:$E$899,B16,'80HS'!$N$1:$N$899)</f>
        <v>0</v>
      </c>
      <c r="I16" s="14">
        <f>SUMIF('100mt'!$E$1:$E$899,B16,'100mt'!$N$1:$N$899)</f>
        <v>0</v>
      </c>
      <c r="J16" s="14">
        <f>SUMIF('100HS'!$E$1:$E$899,B16,'100HS'!$N$1:$N$899)</f>
        <v>0</v>
      </c>
      <c r="K16" s="14">
        <f>SUMIF('200mt'!$E$24:$E$936,B16,'200mt'!$N$24:$N$936)</f>
        <v>0</v>
      </c>
      <c r="L16" s="14">
        <f>SUMIF('300mt'!$E$1:$E$899,B16,'300mt'!$N$1:$N$899)</f>
        <v>0</v>
      </c>
      <c r="M16" s="14">
        <f>SUMIF('400mt'!$E$1:$E$881,B16,'400mt'!$N$1:$N$881)</f>
        <v>74</v>
      </c>
      <c r="N16" s="14">
        <f>SUMIF('600mt'!$E$1:$E$904,B16,'600mt'!$N$1:$N$904)</f>
        <v>85</v>
      </c>
      <c r="O16" s="14">
        <f>SUMIF('800mt'!$E$1:$E$871,B16,'800mt'!$N$1:$N$871)</f>
        <v>0</v>
      </c>
      <c r="P16" s="14">
        <f>SUMIF('1000mt'!$E$1:$E$907,B16,'1000mt'!$O$1:$O$907)</f>
        <v>135</v>
      </c>
      <c r="Q16" s="14">
        <f>SUMIF('1500mt'!$E$1:$E$882,B16,'1500mt'!$N$1:$N$882)</f>
        <v>20</v>
      </c>
      <c r="R16" s="14">
        <f>SUMIF('2000mt'!$E$1:$E$899,B16,'2000mt'!$N$1:$N$899)</f>
        <v>0</v>
      </c>
      <c r="S16" s="14">
        <f>SUMIF('3000mt'!$E$1:$E$869,B16,'3000mt'!$N$1:$N$869)</f>
        <v>0</v>
      </c>
      <c r="T16" s="14">
        <f>SUMIF('5000mt'!$E$10:$E$758,B16,'5000mt'!$N$10:$N$758)</f>
        <v>0</v>
      </c>
      <c r="U16" s="14">
        <f>SUMIF('marcia 2Km'!$E$1:$E$899,B16,'marcia 2Km'!$N$1:$N$899)</f>
        <v>0</v>
      </c>
      <c r="V16" s="14">
        <f>SUMIF(vortex!$E$1:$E$899,B16,vortex!$N$1:$N$899)</f>
        <v>0</v>
      </c>
      <c r="W16" s="14">
        <f>SUMIF(giavellotto!$E$5:$E$922,B16,giavellotto!$N$5:$N$922)</f>
        <v>15</v>
      </c>
      <c r="X16" s="14">
        <f>SUMIF(disco!$E$1:$E$899,B16,disco!$N$1:$N$899)</f>
        <v>0</v>
      </c>
      <c r="Y16" s="14">
        <f>SUMIF(peso!$E$22:$E$759,B16,peso!$O$22:$O$759)</f>
        <v>0</v>
      </c>
      <c r="Z16" s="14">
        <f>SUMIF(alto!$E$66:$E$922,B16,alto!$N$66:$N$922)</f>
        <v>0</v>
      </c>
      <c r="AA16" s="14">
        <f>SUMIF(triplo!$E$1:$E$899,B16,triplo!$N$1:$N$899)</f>
        <v>0</v>
      </c>
      <c r="AB16" s="14">
        <f>SUMIF(lungo!$E$39:$E$911,B16,lungo!$N$39:$N$911)</f>
        <v>80</v>
      </c>
      <c r="AC16" s="70">
        <f t="shared" si="0"/>
        <v>426</v>
      </c>
    </row>
    <row r="17" spans="1:29" x14ac:dyDescent="0.2">
      <c r="A17" s="60"/>
      <c r="B17" s="61" t="s">
        <v>769</v>
      </c>
      <c r="C17" s="63" t="s">
        <v>210</v>
      </c>
      <c r="D17" s="14">
        <f>SUMIF('50mt'!$E$1:$E$899,B17,'50mt'!$N$1:$N$899)</f>
        <v>0</v>
      </c>
      <c r="E17" s="14">
        <f>SUMIF('60mt'!$E$1:$E$899,B17,'60mt'!$N$1:$N$899)</f>
        <v>0</v>
      </c>
      <c r="F17" s="14">
        <f>SUMIF('60HS'!$E$1:$E$878,B17,'60HS'!$N$1:$N$878)</f>
        <v>0</v>
      </c>
      <c r="G17" s="14">
        <f>SUMIF('80mt'!$E$1:$E$899,B17,'80mt'!$N$1:$N$899)</f>
        <v>0</v>
      </c>
      <c r="H17" s="14">
        <f>SUMIF('80HS'!$E$1:$E$899,B17,'80HS'!$N$1:$N$899)</f>
        <v>0</v>
      </c>
      <c r="I17" s="14">
        <f>SUMIF('100mt'!$E$1:$E$899,B17,'100mt'!$N$1:$N$899)</f>
        <v>0</v>
      </c>
      <c r="J17" s="14">
        <f>SUMIF('100HS'!$E$1:$E$899,B17,'100HS'!$N$1:$N$899)</f>
        <v>0</v>
      </c>
      <c r="K17" s="14">
        <f>SUMIF('200mt'!$E$24:$E$936,B17,'200mt'!$N$24:$N$936)</f>
        <v>0</v>
      </c>
      <c r="L17" s="14">
        <f>SUMIF('300mt'!$E$1:$E$899,B17,'300mt'!$N$1:$N$899)</f>
        <v>0</v>
      </c>
      <c r="M17" s="14">
        <f>SUMIF('400mt'!$E$1:$E$881,B17,'400mt'!$N$1:$N$881)</f>
        <v>0</v>
      </c>
      <c r="N17" s="14">
        <f>SUMIF('600mt'!$E$1:$E$904,B17,'600mt'!$N$1:$N$904)</f>
        <v>0</v>
      </c>
      <c r="O17" s="14">
        <f>SUMIF('800mt'!$E$1:$E$871,B17,'800mt'!$N$1:$N$871)</f>
        <v>0</v>
      </c>
      <c r="P17" s="14">
        <f>SUMIF('1000mt'!$E$1:$E$907,B17,'1000mt'!$O$1:$O$907)</f>
        <v>78</v>
      </c>
      <c r="Q17" s="14">
        <f>SUMIF('1500mt'!$E$1:$E$882,B17,'1500mt'!$N$1:$N$882)</f>
        <v>0</v>
      </c>
      <c r="R17" s="14">
        <f>SUMIF('2000mt'!$E$1:$E$899,B17,'2000mt'!$N$1:$N$899)</f>
        <v>0</v>
      </c>
      <c r="S17" s="14">
        <f>SUMIF('3000mt'!$E$1:$E$869,B17,'3000mt'!$N$1:$N$869)</f>
        <v>0</v>
      </c>
      <c r="T17" s="14">
        <f>SUMIF('5000mt'!$E$10:$E$758,B17,'5000mt'!$N$10:$N$758)</f>
        <v>0</v>
      </c>
      <c r="U17" s="14">
        <f>SUMIF('marcia 2Km'!$E$1:$E$899,B17,'marcia 2Km'!$N$1:$N$899)</f>
        <v>0</v>
      </c>
      <c r="V17" s="14">
        <f>SUMIF(vortex!$E$1:$E$899,B17,vortex!$N$1:$N$899)</f>
        <v>0</v>
      </c>
      <c r="W17" s="14">
        <f>SUMIF(giavellotto!$E$5:$E$922,B17,giavellotto!$N$5:$N$922)</f>
        <v>0</v>
      </c>
      <c r="X17" s="14">
        <f>SUMIF(disco!$E$1:$E$899,B17,disco!$N$1:$N$899)</f>
        <v>0</v>
      </c>
      <c r="Y17" s="14">
        <f>SUMIF(peso!$E$22:$E$759,B17,peso!$O$22:$O$759)</f>
        <v>0</v>
      </c>
      <c r="Z17" s="14">
        <f>SUMIF(alto!$E$66:$E$922,B17,alto!$N$66:$N$922)</f>
        <v>0</v>
      </c>
      <c r="AA17" s="14">
        <f>SUMIF(triplo!$E$1:$E$899,B17,triplo!$N$1:$N$899)</f>
        <v>0</v>
      </c>
      <c r="AB17" s="14">
        <f>SUMIF(lungo!$E$39:$E$911,B17,lungo!$N$39:$N$911)</f>
        <v>0</v>
      </c>
      <c r="AC17" s="70">
        <f t="shared" si="0"/>
        <v>78</v>
      </c>
    </row>
    <row r="18" spans="1:29" x14ac:dyDescent="0.2">
      <c r="A18" s="60"/>
      <c r="B18" s="61" t="s">
        <v>268</v>
      </c>
      <c r="C18" s="63" t="s">
        <v>169</v>
      </c>
      <c r="D18" s="14">
        <f>SUMIF('50mt'!$E$1:$E$899,B18,'50mt'!$N$1:$N$899)</f>
        <v>0</v>
      </c>
      <c r="E18" s="14">
        <f>SUMIF('60mt'!$E$1:$E$899,B18,'60mt'!$N$1:$N$899)</f>
        <v>0</v>
      </c>
      <c r="F18" s="14">
        <f>SUMIF('60HS'!$E$1:$E$878,B18,'60HS'!$N$1:$N$878)</f>
        <v>0</v>
      </c>
      <c r="G18" s="14">
        <f>SUMIF('80mt'!$E$1:$E$899,B18,'80mt'!$N$1:$N$899)</f>
        <v>0</v>
      </c>
      <c r="H18" s="14">
        <f>SUMIF('80HS'!$E$1:$E$899,B18,'80HS'!$N$1:$N$899)</f>
        <v>0</v>
      </c>
      <c r="I18" s="14">
        <f>SUMIF('100mt'!$E$1:$E$899,B18,'100mt'!$N$1:$N$899)</f>
        <v>0</v>
      </c>
      <c r="J18" s="14">
        <f>SUMIF('100HS'!$E$1:$E$899,B18,'100HS'!$N$1:$N$899)</f>
        <v>0</v>
      </c>
      <c r="K18" s="14">
        <f>SUMIF('200mt'!$E$24:$E$936,B18,'200mt'!$N$24:$N$936)</f>
        <v>88</v>
      </c>
      <c r="L18" s="14">
        <f>SUMIF('300mt'!$E$1:$E$899,B18,'300mt'!$N$1:$N$899)</f>
        <v>0</v>
      </c>
      <c r="M18" s="14">
        <f>SUMIF('400mt'!$E$1:$E$881,B18,'400mt'!$N$1:$N$881)</f>
        <v>0</v>
      </c>
      <c r="N18" s="14">
        <f>SUMIF('600mt'!$E$1:$E$904,B18,'600mt'!$N$1:$N$904)</f>
        <v>0</v>
      </c>
      <c r="O18" s="14">
        <f>SUMIF('800mt'!$E$1:$E$871,B18,'800mt'!$N$1:$N$871)</f>
        <v>0</v>
      </c>
      <c r="P18" s="14">
        <f>SUMIF('1000mt'!$E$1:$E$907,B18,'1000mt'!$O$1:$O$907)</f>
        <v>0</v>
      </c>
      <c r="Q18" s="14">
        <f>SUMIF('1500mt'!$E$1:$E$882,B18,'1500mt'!$N$1:$N$882)</f>
        <v>0</v>
      </c>
      <c r="R18" s="14">
        <f>SUMIF('2000mt'!$E$1:$E$899,B18,'2000mt'!$N$1:$N$899)</f>
        <v>0</v>
      </c>
      <c r="S18" s="14">
        <f>SUMIF('3000mt'!$E$1:$E$869,B18,'3000mt'!$N$1:$N$869)</f>
        <v>0</v>
      </c>
      <c r="T18" s="14">
        <f>SUMIF('5000mt'!$E$10:$E$758,B18,'5000mt'!$N$10:$N$758)</f>
        <v>0</v>
      </c>
      <c r="U18" s="14">
        <f>SUMIF('marcia 2Km'!$E$1:$E$899,B18,'marcia 2Km'!$N$1:$N$899)</f>
        <v>0</v>
      </c>
      <c r="V18" s="14">
        <f>SUMIF(vortex!$E$1:$E$899,B18,vortex!$N$1:$N$899)</f>
        <v>0</v>
      </c>
      <c r="W18" s="14">
        <f>SUMIF(giavellotto!$E$5:$E$922,B18,giavellotto!$N$5:$N$922)</f>
        <v>38</v>
      </c>
      <c r="X18" s="14">
        <f>SUMIF(disco!$E$1:$E$899,B18,disco!$N$1:$N$899)</f>
        <v>0</v>
      </c>
      <c r="Y18" s="14">
        <f>SUMIF(peso!$E$22:$E$759,B18,peso!$O$22:$O$759)</f>
        <v>36</v>
      </c>
      <c r="Z18" s="14">
        <f>SUMIF(alto!$E$66:$E$922,B18,alto!$N$66:$N$922)</f>
        <v>32</v>
      </c>
      <c r="AA18" s="14">
        <f>SUMIF(triplo!$E$1:$E$899,B18,triplo!$N$1:$N$899)</f>
        <v>0</v>
      </c>
      <c r="AB18" s="14">
        <f>SUMIF(lungo!$E$39:$E$911,B18,lungo!$N$39:$N$911)</f>
        <v>0</v>
      </c>
      <c r="AC18" s="70">
        <f t="shared" si="0"/>
        <v>194</v>
      </c>
    </row>
    <row r="19" spans="1:29" x14ac:dyDescent="0.2">
      <c r="A19" s="60"/>
      <c r="B19" s="61" t="s">
        <v>168</v>
      </c>
      <c r="C19" s="63" t="s">
        <v>169</v>
      </c>
      <c r="D19" s="14">
        <f>SUMIF('50mt'!$E$1:$E$899,B19,'50mt'!$N$1:$N$899)</f>
        <v>0</v>
      </c>
      <c r="E19" s="14">
        <f>SUMIF('60mt'!$E$1:$E$899,B19,'60mt'!$N$1:$N$899)</f>
        <v>0</v>
      </c>
      <c r="F19" s="14">
        <f>SUMIF('60HS'!$E$1:$E$878,B19,'60HS'!$N$1:$N$878)</f>
        <v>85</v>
      </c>
      <c r="G19" s="14">
        <f>SUMIF('80mt'!$E$1:$E$899,B19,'80mt'!$N$1:$N$899)</f>
        <v>0</v>
      </c>
      <c r="H19" s="14">
        <f>SUMIF('80HS'!$E$1:$E$899,B19,'80HS'!$N$1:$N$899)</f>
        <v>0</v>
      </c>
      <c r="I19" s="14">
        <f>SUMIF('100mt'!$E$1:$E$899,B19,'100mt'!$N$1:$N$899)</f>
        <v>0</v>
      </c>
      <c r="J19" s="14">
        <f>SUMIF('100HS'!$E$1:$E$899,B19,'100HS'!$N$1:$N$899)</f>
        <v>0</v>
      </c>
      <c r="K19" s="14">
        <f>SUMIF('200mt'!$E$24:$E$936,B19,'200mt'!$N$24:$N$936)</f>
        <v>0</v>
      </c>
      <c r="L19" s="14">
        <f>SUMIF('300mt'!$E$1:$E$899,B19,'300mt'!$N$1:$N$899)</f>
        <v>0</v>
      </c>
      <c r="M19" s="14">
        <f>SUMIF('400mt'!$E$1:$E$881,B19,'400mt'!$N$1:$N$881)</f>
        <v>78</v>
      </c>
      <c r="N19" s="14">
        <f>SUMIF('600mt'!$E$1:$E$904,B19,'600mt'!$N$1:$N$904)</f>
        <v>0</v>
      </c>
      <c r="O19" s="14">
        <f>SUMIF('800mt'!$E$1:$E$871,B19,'800mt'!$N$1:$N$871)</f>
        <v>0</v>
      </c>
      <c r="P19" s="14">
        <f>SUMIF('1000mt'!$E$1:$E$907,B19,'1000mt'!$O$1:$O$907)</f>
        <v>74</v>
      </c>
      <c r="Q19" s="14">
        <f>SUMIF('1500mt'!$E$1:$E$882,B19,'1500mt'!$N$1:$N$882)</f>
        <v>78</v>
      </c>
      <c r="R19" s="14">
        <f>SUMIF('2000mt'!$E$1:$E$899,B19,'2000mt'!$N$1:$N$899)</f>
        <v>0</v>
      </c>
      <c r="S19" s="14">
        <f>SUMIF('3000mt'!$E$1:$E$869,B19,'3000mt'!$N$1:$N$869)</f>
        <v>60</v>
      </c>
      <c r="T19" s="14">
        <f>SUMIF('5000mt'!$E$10:$E$758,B19,'5000mt'!$N$10:$N$758)</f>
        <v>36</v>
      </c>
      <c r="U19" s="14">
        <f>SUMIF('marcia 2Km'!$E$1:$E$899,B19,'marcia 2Km'!$N$1:$N$899)</f>
        <v>0</v>
      </c>
      <c r="V19" s="14">
        <f>SUMIF(vortex!$E$1:$E$899,B19,vortex!$N$1:$N$899)</f>
        <v>0</v>
      </c>
      <c r="W19" s="14">
        <f>SUMIF(giavellotto!$E$5:$E$922,B19,giavellotto!$N$5:$N$922)</f>
        <v>206</v>
      </c>
      <c r="X19" s="14">
        <f>SUMIF(disco!$E$1:$E$899,B19,disco!$N$1:$N$899)</f>
        <v>0</v>
      </c>
      <c r="Y19" s="14">
        <f>SUMIF(peso!$E$22:$E$759,B19,peso!$O$22:$O$759)</f>
        <v>0</v>
      </c>
      <c r="Z19" s="14">
        <f>SUMIF(alto!$E$66:$E$922,B19,alto!$N$66:$N$922)</f>
        <v>74</v>
      </c>
      <c r="AA19" s="14">
        <f>SUMIF(triplo!$E$1:$E$899,B19,triplo!$N$1:$N$899)</f>
        <v>0</v>
      </c>
      <c r="AB19" s="14">
        <f>SUMIF(lungo!$E$39:$E$911,B19,lungo!$N$39:$N$911)</f>
        <v>85</v>
      </c>
      <c r="AC19" s="70">
        <f t="shared" si="0"/>
        <v>776</v>
      </c>
    </row>
    <row r="20" spans="1:29" x14ac:dyDescent="0.2">
      <c r="A20" s="60"/>
      <c r="B20" s="61" t="s">
        <v>599</v>
      </c>
      <c r="C20" s="63" t="s">
        <v>173</v>
      </c>
      <c r="D20" s="14">
        <f>SUMIF('50mt'!$E$1:$E$899,B20,'50mt'!$N$1:$N$899)</f>
        <v>0</v>
      </c>
      <c r="E20" s="14">
        <f>SUMIF('60mt'!$E$1:$E$899,B20,'60mt'!$N$1:$N$899)</f>
        <v>0</v>
      </c>
      <c r="F20" s="14">
        <f>SUMIF('60HS'!$E$1:$E$878,B20,'60HS'!$N$1:$N$878)</f>
        <v>0</v>
      </c>
      <c r="G20" s="14">
        <f>SUMIF('80mt'!$E$1:$E$899,B20,'80mt'!$N$1:$N$899)</f>
        <v>0</v>
      </c>
      <c r="H20" s="14">
        <f>SUMIF('80HS'!$E$1:$E$899,B20,'80HS'!$N$1:$N$899)</f>
        <v>0</v>
      </c>
      <c r="I20" s="14">
        <f>SUMIF('100mt'!$E$1:$E$899,B20,'100mt'!$N$1:$N$899)</f>
        <v>0</v>
      </c>
      <c r="J20" s="14">
        <f>SUMIF('100HS'!$E$1:$E$899,B20,'100HS'!$N$1:$N$899)</f>
        <v>0</v>
      </c>
      <c r="K20" s="14">
        <f>SUMIF('200mt'!$E$24:$E$936,B20,'200mt'!$N$24:$N$936)</f>
        <v>0</v>
      </c>
      <c r="L20" s="14">
        <f>SUMIF('300mt'!$E$1:$E$899,B20,'300mt'!$N$1:$N$899)</f>
        <v>0</v>
      </c>
      <c r="M20" s="14">
        <f>SUMIF('400mt'!$E$1:$E$881,B20,'400mt'!$N$1:$N$881)</f>
        <v>0</v>
      </c>
      <c r="N20" s="14">
        <f>SUMIF('600mt'!$E$1:$E$904,B20,'600mt'!$N$1:$N$904)</f>
        <v>15</v>
      </c>
      <c r="O20" s="14">
        <f>SUMIF('800mt'!$E$1:$E$871,B20,'800mt'!$N$1:$N$871)</f>
        <v>0</v>
      </c>
      <c r="P20" s="14">
        <f>SUMIF('1000mt'!$E$1:$E$907,B20,'1000mt'!$O$1:$O$907)</f>
        <v>0</v>
      </c>
      <c r="Q20" s="14">
        <f>SUMIF('1500mt'!$E$1:$E$882,B20,'1500mt'!$N$1:$N$882)</f>
        <v>16</v>
      </c>
      <c r="R20" s="14">
        <f>SUMIF('2000mt'!$E$1:$E$899,B20,'2000mt'!$N$1:$N$899)</f>
        <v>0</v>
      </c>
      <c r="S20" s="14">
        <f>SUMIF('3000mt'!$E$1:$E$869,B20,'3000mt'!$N$1:$N$869)</f>
        <v>0</v>
      </c>
      <c r="T20" s="14">
        <f>SUMIF('5000mt'!$E$10:$E$758,B20,'5000mt'!$N$10:$N$758)</f>
        <v>0</v>
      </c>
      <c r="U20" s="14">
        <f>SUMIF('marcia 2Km'!$E$1:$E$899,B20,'marcia 2Km'!$N$1:$N$899)</f>
        <v>0</v>
      </c>
      <c r="V20" s="14">
        <f>SUMIF(vortex!$E$1:$E$899,B20,vortex!$N$1:$N$899)</f>
        <v>0</v>
      </c>
      <c r="W20" s="14">
        <f>SUMIF(giavellotto!$E$5:$E$922,B20,giavellotto!$N$5:$N$922)</f>
        <v>20</v>
      </c>
      <c r="X20" s="14">
        <f>SUMIF(disco!$E$1:$E$899,B20,disco!$N$1:$N$899)</f>
        <v>0</v>
      </c>
      <c r="Y20" s="14">
        <f>SUMIF(peso!$E$22:$E$759,B20,peso!$O$22:$O$759)</f>
        <v>0</v>
      </c>
      <c r="Z20" s="14">
        <f>SUMIF(alto!$E$66:$E$922,B20,alto!$N$66:$N$922)</f>
        <v>0</v>
      </c>
      <c r="AA20" s="14">
        <f>SUMIF(triplo!$E$1:$E$899,B20,triplo!$N$1:$N$899)</f>
        <v>0</v>
      </c>
      <c r="AB20" s="14">
        <f>SUMIF(lungo!$E$39:$E$911,B20,lungo!$N$39:$N$911)</f>
        <v>0</v>
      </c>
      <c r="AC20" s="70">
        <f t="shared" si="0"/>
        <v>51</v>
      </c>
    </row>
    <row r="21" spans="1:29" x14ac:dyDescent="0.2">
      <c r="A21" s="60"/>
      <c r="B21" s="61" t="s">
        <v>177</v>
      </c>
      <c r="C21" s="63" t="s">
        <v>169</v>
      </c>
      <c r="D21" s="14">
        <f>SUMIF('50mt'!$E$1:$E$899,B21,'50mt'!$N$1:$N$899)</f>
        <v>0</v>
      </c>
      <c r="E21" s="14">
        <f>SUMIF('60mt'!$E$1:$E$899,B21,'60mt'!$N$1:$N$899)</f>
        <v>0</v>
      </c>
      <c r="F21" s="14">
        <f>SUMIF('60HS'!$E$1:$E$878,B21,'60HS'!$N$1:$N$878)</f>
        <v>149</v>
      </c>
      <c r="G21" s="14">
        <f>SUMIF('80mt'!$E$1:$E$899,B21,'80mt'!$N$1:$N$899)</f>
        <v>0</v>
      </c>
      <c r="H21" s="14">
        <f>SUMIF('80HS'!$E$1:$E$899,B21,'80HS'!$N$1:$N$899)</f>
        <v>0</v>
      </c>
      <c r="I21" s="14">
        <f>SUMIF('100mt'!$E$1:$E$899,B21,'100mt'!$N$1:$N$899)</f>
        <v>0</v>
      </c>
      <c r="J21" s="14">
        <f>SUMIF('100HS'!$E$1:$E$899,B21,'100HS'!$N$1:$N$899)</f>
        <v>0</v>
      </c>
      <c r="K21" s="14">
        <f>SUMIF('200mt'!$E$24:$E$936,B21,'200mt'!$N$24:$N$936)</f>
        <v>207</v>
      </c>
      <c r="L21" s="14">
        <f>SUMIF('300mt'!$E$1:$E$899,B21,'300mt'!$N$1:$N$899)</f>
        <v>0</v>
      </c>
      <c r="M21" s="14">
        <f>SUMIF('400mt'!$E$1:$E$881,B21,'400mt'!$N$1:$N$881)</f>
        <v>126</v>
      </c>
      <c r="N21" s="14">
        <f>SUMIF('600mt'!$E$1:$E$904,B21,'600mt'!$N$1:$N$904)</f>
        <v>100</v>
      </c>
      <c r="O21" s="14">
        <f>SUMIF('800mt'!$E$1:$E$871,B21,'800mt'!$N$1:$N$871)</f>
        <v>0</v>
      </c>
      <c r="P21" s="14">
        <f>SUMIF('1000mt'!$E$1:$E$907,B21,'1000mt'!$O$1:$O$907)</f>
        <v>138</v>
      </c>
      <c r="Q21" s="14">
        <f>SUMIF('1500mt'!$E$1:$E$882,B21,'1500mt'!$N$1:$N$882)</f>
        <v>33</v>
      </c>
      <c r="R21" s="14">
        <f>SUMIF('2000mt'!$E$1:$E$899,B21,'2000mt'!$N$1:$N$899)</f>
        <v>0</v>
      </c>
      <c r="S21" s="14">
        <f>SUMIF('3000mt'!$E$1:$E$869,B21,'3000mt'!$N$1:$N$869)</f>
        <v>0</v>
      </c>
      <c r="T21" s="14">
        <f>SUMIF('5000mt'!$E$10:$E$758,B21,'5000mt'!$N$10:$N$758)</f>
        <v>46</v>
      </c>
      <c r="U21" s="14">
        <f>SUMIF('marcia 2Km'!$E$1:$E$899,B21,'marcia 2Km'!$N$1:$N$899)</f>
        <v>0</v>
      </c>
      <c r="V21" s="14">
        <f>SUMIF(vortex!$E$1:$E$899,B21,vortex!$N$1:$N$899)</f>
        <v>0</v>
      </c>
      <c r="W21" s="14">
        <f>SUMIF(giavellotto!$E$5:$E$922,B21,giavellotto!$N$5:$N$922)</f>
        <v>377</v>
      </c>
      <c r="X21" s="14">
        <f>SUMIF(disco!$E$1:$E$899,B21,disco!$N$1:$N$899)</f>
        <v>0</v>
      </c>
      <c r="Y21" s="14">
        <f>SUMIF(peso!$E$22:$E$759,B21,peso!$O$22:$O$759)</f>
        <v>47</v>
      </c>
      <c r="Z21" s="14">
        <f>SUMIF(alto!$E$66:$E$922,B21,alto!$N$66:$N$922)</f>
        <v>78</v>
      </c>
      <c r="AA21" s="14">
        <f>SUMIF(triplo!$E$1:$E$899,B21,triplo!$N$1:$N$899)</f>
        <v>0</v>
      </c>
      <c r="AB21" s="14">
        <f>SUMIF(lungo!$E$39:$E$911,B21,lungo!$N$39:$N$911)</f>
        <v>79</v>
      </c>
      <c r="AC21" s="70">
        <f t="shared" si="0"/>
        <v>1380</v>
      </c>
    </row>
    <row r="22" spans="1:29" x14ac:dyDescent="0.2">
      <c r="A22" s="60"/>
      <c r="B22" s="61" t="s">
        <v>235</v>
      </c>
      <c r="C22" s="62" t="s">
        <v>173</v>
      </c>
      <c r="D22" s="14">
        <f>SUMIF('50mt'!$E$1:$E$899,B22,'50mt'!$N$1:$N$899)</f>
        <v>0</v>
      </c>
      <c r="E22" s="14">
        <f>SUMIF('60mt'!$E$1:$E$899,B22,'60mt'!$N$1:$N$899)</f>
        <v>0</v>
      </c>
      <c r="F22" s="14">
        <f>SUMIF('60HS'!$E$1:$E$878,B22,'60HS'!$N$1:$N$878)</f>
        <v>20</v>
      </c>
      <c r="G22" s="14">
        <f>SUMIF('80mt'!$E$1:$E$899,B22,'80mt'!$N$1:$N$899)</f>
        <v>0</v>
      </c>
      <c r="H22" s="14">
        <f>SUMIF('80HS'!$E$1:$E$899,B22,'80HS'!$N$1:$N$899)</f>
        <v>0</v>
      </c>
      <c r="I22" s="14">
        <f>SUMIF('100mt'!$E$1:$E$899,B22,'100mt'!$N$1:$N$899)</f>
        <v>0</v>
      </c>
      <c r="J22" s="14">
        <f>SUMIF('100HS'!$E$1:$E$899,B22,'100HS'!$N$1:$N$899)</f>
        <v>0</v>
      </c>
      <c r="K22" s="14">
        <f>SUMIF('200mt'!$E$24:$E$936,B22,'200mt'!$N$24:$N$936)</f>
        <v>0</v>
      </c>
      <c r="L22" s="14">
        <f>SUMIF('300mt'!$E$1:$E$899,B22,'300mt'!$N$1:$N$899)</f>
        <v>0</v>
      </c>
      <c r="M22" s="14">
        <f>SUMIF('400mt'!$E$1:$E$881,B22,'400mt'!$N$1:$N$881)</f>
        <v>0</v>
      </c>
      <c r="N22" s="14">
        <f>SUMIF('600mt'!$E$1:$E$904,B22,'600mt'!$N$1:$N$904)</f>
        <v>35</v>
      </c>
      <c r="O22" s="14">
        <f>SUMIF('800mt'!$E$1:$E$871,B22,'800mt'!$N$1:$N$871)</f>
        <v>16</v>
      </c>
      <c r="P22" s="14">
        <f>SUMIF('1000mt'!$E$1:$E$907,B22,'1000mt'!$O$1:$O$907)</f>
        <v>22</v>
      </c>
      <c r="Q22" s="14">
        <f>SUMIF('1500mt'!$E$1:$E$882,B22,'1500mt'!$N$1:$N$882)</f>
        <v>58</v>
      </c>
      <c r="R22" s="14">
        <f>SUMIF('2000mt'!$E$1:$E$899,B22,'2000mt'!$N$1:$N$899)</f>
        <v>0</v>
      </c>
      <c r="S22" s="14">
        <f>SUMIF('3000mt'!$E$1:$E$869,B22,'3000mt'!$N$1:$N$869)</f>
        <v>0</v>
      </c>
      <c r="T22" s="14">
        <f>SUMIF('5000mt'!$E$10:$E$758,B22,'5000mt'!$N$10:$N$758)</f>
        <v>28</v>
      </c>
      <c r="U22" s="14">
        <f>SUMIF('marcia 2Km'!$E$1:$E$899,B22,'marcia 2Km'!$N$1:$N$899)</f>
        <v>0</v>
      </c>
      <c r="V22" s="14">
        <f>SUMIF(vortex!$E$1:$E$899,B22,vortex!$N$1:$N$899)</f>
        <v>0</v>
      </c>
      <c r="W22" s="14">
        <f>SUMIF(giavellotto!$E$5:$E$922,B22,giavellotto!$N$5:$N$922)</f>
        <v>0</v>
      </c>
      <c r="X22" s="14">
        <f>SUMIF(disco!$E$1:$E$899,B22,disco!$N$1:$N$899)</f>
        <v>0</v>
      </c>
      <c r="Y22" s="14">
        <f>SUMIF(peso!$E$22:$E$759,B22,peso!$O$22:$O$759)</f>
        <v>31</v>
      </c>
      <c r="Z22" s="14">
        <f>SUMIF(alto!$E$66:$E$922,B22,alto!$N$66:$N$922)</f>
        <v>0</v>
      </c>
      <c r="AA22" s="14">
        <f>SUMIF(triplo!$E$1:$E$899,B22,triplo!$N$1:$N$899)</f>
        <v>0</v>
      </c>
      <c r="AB22" s="14">
        <f>SUMIF(lungo!$E$39:$E$911,B22,lungo!$N$39:$N$911)</f>
        <v>0</v>
      </c>
      <c r="AC22" s="70">
        <f t="shared" si="0"/>
        <v>210</v>
      </c>
    </row>
    <row r="23" spans="1:29" x14ac:dyDescent="0.2">
      <c r="A23" s="60"/>
      <c r="B23" s="61" t="s">
        <v>332</v>
      </c>
      <c r="C23" s="62" t="s">
        <v>169</v>
      </c>
      <c r="D23" s="14">
        <f>SUMIF('50mt'!$E$1:$E$899,B23,'50mt'!$N$1:$N$899)</f>
        <v>0</v>
      </c>
      <c r="E23" s="14">
        <f>SUMIF('60mt'!$E$1:$E$899,B23,'60mt'!$N$1:$N$899)</f>
        <v>0</v>
      </c>
      <c r="F23" s="14">
        <f>SUMIF('60HS'!$E$1:$E$878,B23,'60HS'!$N$1:$N$878)</f>
        <v>0</v>
      </c>
      <c r="G23" s="14">
        <f>SUMIF('80mt'!$E$1:$E$899,B23,'80mt'!$N$1:$N$899)</f>
        <v>0</v>
      </c>
      <c r="H23" s="14">
        <f>SUMIF('80HS'!$E$1:$E$899,B23,'80HS'!$N$1:$N$899)</f>
        <v>0</v>
      </c>
      <c r="I23" s="14">
        <f>SUMIF('100mt'!$E$1:$E$899,B23,'100mt'!$N$1:$N$899)</f>
        <v>0</v>
      </c>
      <c r="J23" s="14">
        <f>SUMIF('100HS'!$E$1:$E$899,B23,'100HS'!$N$1:$N$899)</f>
        <v>0</v>
      </c>
      <c r="K23" s="14">
        <f>SUMIF('200mt'!$E$24:$E$936,B23,'200mt'!$N$24:$N$936)</f>
        <v>56</v>
      </c>
      <c r="L23" s="14">
        <f>SUMIF('300mt'!$E$1:$E$899,B23,'300mt'!$N$1:$N$899)</f>
        <v>0</v>
      </c>
      <c r="M23" s="14">
        <f>SUMIF('400mt'!$E$1:$E$881,B23,'400mt'!$N$1:$N$881)</f>
        <v>0</v>
      </c>
      <c r="N23" s="14">
        <f>SUMIF('600mt'!$E$1:$E$904,B23,'600mt'!$N$1:$N$904)</f>
        <v>0</v>
      </c>
      <c r="O23" s="14">
        <f>SUMIF('800mt'!$E$1:$E$871,B23,'800mt'!$N$1:$N$871)</f>
        <v>0</v>
      </c>
      <c r="P23" s="14">
        <f>SUMIF('1000mt'!$E$1:$E$907,B23,'1000mt'!$O$1:$O$907)</f>
        <v>0</v>
      </c>
      <c r="Q23" s="14">
        <f>SUMIF('1500mt'!$E$1:$E$882,B23,'1500mt'!$N$1:$N$882)</f>
        <v>0</v>
      </c>
      <c r="R23" s="14">
        <f>SUMIF('2000mt'!$E$1:$E$899,B23,'2000mt'!$N$1:$N$899)</f>
        <v>0</v>
      </c>
      <c r="S23" s="14">
        <f>SUMIF('3000mt'!$E$1:$E$869,B23,'3000mt'!$N$1:$N$869)</f>
        <v>0</v>
      </c>
      <c r="T23" s="14">
        <f>SUMIF('5000mt'!$E$10:$E$758,B23,'5000mt'!$N$10:$N$758)</f>
        <v>0</v>
      </c>
      <c r="U23" s="14">
        <f>SUMIF('marcia 2Km'!$E$1:$E$899,B23,'marcia 2Km'!$N$1:$N$899)</f>
        <v>0</v>
      </c>
      <c r="V23" s="14">
        <f>SUMIF(vortex!$E$1:$E$899,B23,vortex!$N$1:$N$899)</f>
        <v>0</v>
      </c>
      <c r="W23" s="14">
        <f>SUMIF(giavellotto!$E$5:$E$922,B23,giavellotto!$N$5:$N$922)</f>
        <v>0</v>
      </c>
      <c r="X23" s="14">
        <f>SUMIF(disco!$E$1:$E$899,B23,disco!$N$1:$N$899)</f>
        <v>0</v>
      </c>
      <c r="Y23" s="14">
        <f>SUMIF(peso!$E$22:$E$759,B23,peso!$O$22:$O$759)</f>
        <v>0</v>
      </c>
      <c r="Z23" s="14">
        <f>SUMIF(alto!$E$66:$E$922,B23,alto!$N$66:$N$922)</f>
        <v>32</v>
      </c>
      <c r="AA23" s="14">
        <f>SUMIF(triplo!$E$1:$E$899,B23,triplo!$N$1:$N$899)</f>
        <v>0</v>
      </c>
      <c r="AB23" s="14">
        <f>SUMIF(lungo!$E$39:$E$911,B23,lungo!$N$39:$N$911)</f>
        <v>0</v>
      </c>
      <c r="AC23" s="70">
        <f t="shared" si="0"/>
        <v>88</v>
      </c>
    </row>
    <row r="24" spans="1:29" x14ac:dyDescent="0.2">
      <c r="A24" s="60"/>
      <c r="B24" s="61" t="s">
        <v>216</v>
      </c>
      <c r="C24" s="64" t="s">
        <v>169</v>
      </c>
      <c r="D24" s="14">
        <f>SUMIF('50mt'!$E$1:$E$899,B24,'50mt'!$N$1:$N$899)</f>
        <v>0</v>
      </c>
      <c r="E24" s="14">
        <f>SUMIF('60mt'!$E$1:$E$899,B24,'60mt'!$N$1:$N$899)</f>
        <v>0</v>
      </c>
      <c r="F24" s="14">
        <f>SUMIF('60HS'!$E$1:$E$878,B24,'60HS'!$N$1:$N$878)</f>
        <v>26</v>
      </c>
      <c r="G24" s="14">
        <f>SUMIF('80mt'!$E$1:$E$899,B24,'80mt'!$N$1:$N$899)</f>
        <v>0</v>
      </c>
      <c r="H24" s="14">
        <f>SUMIF('80HS'!$E$1:$E$899,B24,'80HS'!$N$1:$N$899)</f>
        <v>0</v>
      </c>
      <c r="I24" s="14">
        <f>SUMIF('100mt'!$E$1:$E$899,B24,'100mt'!$N$1:$N$899)</f>
        <v>0</v>
      </c>
      <c r="J24" s="14">
        <f>SUMIF('100HS'!$E$1:$E$899,B24,'100HS'!$N$1:$N$899)</f>
        <v>0</v>
      </c>
      <c r="K24" s="14">
        <f>SUMIF('200mt'!$E$24:$E$936,B24,'200mt'!$N$24:$N$936)</f>
        <v>47</v>
      </c>
      <c r="L24" s="14">
        <f>SUMIF('300mt'!$E$1:$E$899,B24,'300mt'!$N$1:$N$899)</f>
        <v>0</v>
      </c>
      <c r="M24" s="14">
        <f>SUMIF('400mt'!$E$1:$E$881,B24,'400mt'!$N$1:$N$881)</f>
        <v>14</v>
      </c>
      <c r="N24" s="14">
        <f>SUMIF('600mt'!$E$1:$E$904,B24,'600mt'!$N$1:$N$904)</f>
        <v>22</v>
      </c>
      <c r="O24" s="14">
        <f>SUMIF('800mt'!$E$1:$E$871,B24,'800mt'!$N$1:$N$871)</f>
        <v>16</v>
      </c>
      <c r="P24" s="14">
        <f>SUMIF('1000mt'!$E$1:$E$907,B24,'1000mt'!$O$1:$O$907)</f>
        <v>50</v>
      </c>
      <c r="Q24" s="14">
        <f>SUMIF('1500mt'!$E$1:$E$882,B24,'1500mt'!$N$1:$N$882)</f>
        <v>65</v>
      </c>
      <c r="R24" s="14">
        <f>SUMIF('2000mt'!$E$1:$E$899,B24,'2000mt'!$N$1:$N$899)</f>
        <v>0</v>
      </c>
      <c r="S24" s="14">
        <f>SUMIF('3000mt'!$E$1:$E$869,B24,'3000mt'!$N$1:$N$869)</f>
        <v>32</v>
      </c>
      <c r="T24" s="14">
        <f>SUMIF('5000mt'!$E$10:$E$758,B24,'5000mt'!$N$10:$N$758)</f>
        <v>0</v>
      </c>
      <c r="U24" s="14">
        <f>SUMIF('marcia 2Km'!$E$1:$E$899,B24,'marcia 2Km'!$N$1:$N$899)</f>
        <v>0</v>
      </c>
      <c r="V24" s="14">
        <f>SUMIF(vortex!$E$1:$E$899,B24,vortex!$N$1:$N$899)</f>
        <v>0</v>
      </c>
      <c r="W24" s="14">
        <f>SUMIF(giavellotto!$E$5:$E$922,B24,giavellotto!$N$5:$N$922)</f>
        <v>112</v>
      </c>
      <c r="X24" s="14">
        <f>SUMIF(disco!$E$1:$E$899,B24,disco!$N$1:$N$899)</f>
        <v>0</v>
      </c>
      <c r="Y24" s="14">
        <f>SUMIF(peso!$E$22:$E$759,B24,peso!$O$22:$O$759)</f>
        <v>14</v>
      </c>
      <c r="Z24" s="14">
        <f>SUMIF(alto!$E$66:$E$922,B24,alto!$N$66:$N$922)</f>
        <v>0</v>
      </c>
      <c r="AA24" s="14">
        <f>SUMIF(triplo!$E$1:$E$899,B24,triplo!$N$1:$N$899)</f>
        <v>0</v>
      </c>
      <c r="AB24" s="14">
        <f>SUMIF(lungo!$E$39:$E$911,B24,lungo!$N$39:$N$911)</f>
        <v>36</v>
      </c>
      <c r="AC24" s="70">
        <f t="shared" si="0"/>
        <v>434</v>
      </c>
    </row>
    <row r="25" spans="1:29" x14ac:dyDescent="0.2">
      <c r="A25" s="60"/>
      <c r="B25" s="61" t="s">
        <v>213</v>
      </c>
      <c r="C25" s="62" t="s">
        <v>169</v>
      </c>
      <c r="D25" s="14">
        <f>SUMIF('50mt'!$E$1:$E$899,B25,'50mt'!$N$1:$N$899)</f>
        <v>0</v>
      </c>
      <c r="E25" s="14">
        <f>SUMIF('60mt'!$E$1:$E$899,B25,'60mt'!$N$1:$N$899)</f>
        <v>0</v>
      </c>
      <c r="F25" s="14">
        <f>SUMIF('60HS'!$E$1:$E$878,B25,'60HS'!$N$1:$N$878)</f>
        <v>0</v>
      </c>
      <c r="G25" s="14">
        <f>SUMIF('80mt'!$E$1:$E$899,B25,'80mt'!$N$1:$N$899)</f>
        <v>0</v>
      </c>
      <c r="H25" s="14">
        <f>SUMIF('80HS'!$E$1:$E$899,B25,'80HS'!$N$1:$N$899)</f>
        <v>0</v>
      </c>
      <c r="I25" s="14">
        <f>SUMIF('100mt'!$E$1:$E$899,B25,'100mt'!$N$1:$N$899)</f>
        <v>0</v>
      </c>
      <c r="J25" s="14">
        <f>SUMIF('100HS'!$E$1:$E$899,B25,'100HS'!$N$1:$N$899)</f>
        <v>0</v>
      </c>
      <c r="K25" s="14">
        <f>SUMIF('200mt'!$E$24:$E$936,B25,'200mt'!$N$24:$N$936)</f>
        <v>58</v>
      </c>
      <c r="L25" s="14">
        <f>SUMIF('300mt'!$E$1:$E$899,B25,'300mt'!$N$1:$N$899)</f>
        <v>0</v>
      </c>
      <c r="M25" s="14">
        <f>SUMIF('400mt'!$E$1:$E$881,B25,'400mt'!$N$1:$N$881)</f>
        <v>38</v>
      </c>
      <c r="N25" s="14">
        <f>SUMIF('600mt'!$E$1:$E$904,B25,'600mt'!$N$1:$N$904)</f>
        <v>64</v>
      </c>
      <c r="O25" s="14">
        <f>SUMIF('800mt'!$E$1:$E$871,B25,'800mt'!$N$1:$N$871)</f>
        <v>0</v>
      </c>
      <c r="P25" s="14">
        <f>SUMIF('1000mt'!$E$1:$E$907,B25,'1000mt'!$O$1:$O$907)</f>
        <v>36</v>
      </c>
      <c r="Q25" s="14">
        <f>SUMIF('1500mt'!$E$1:$E$882,B25,'1500mt'!$N$1:$N$882)</f>
        <v>76</v>
      </c>
      <c r="R25" s="14">
        <f>SUMIF('2000mt'!$E$1:$E$899,B25,'2000mt'!$N$1:$N$899)</f>
        <v>0</v>
      </c>
      <c r="S25" s="14">
        <f>SUMIF('3000mt'!$E$1:$E$869,B25,'3000mt'!$N$1:$N$869)</f>
        <v>0</v>
      </c>
      <c r="T25" s="14">
        <f>SUMIF('5000mt'!$E$10:$E$758,B25,'5000mt'!$N$10:$N$758)</f>
        <v>0</v>
      </c>
      <c r="U25" s="14">
        <f>SUMIF('marcia 2Km'!$E$1:$E$899,B25,'marcia 2Km'!$N$1:$N$899)</f>
        <v>0</v>
      </c>
      <c r="V25" s="14">
        <f>SUMIF(vortex!$E$1:$E$899,B25,vortex!$N$1:$N$899)</f>
        <v>0</v>
      </c>
      <c r="W25" s="14">
        <f>SUMIF(giavellotto!$E$5:$E$922,B25,giavellotto!$N$5:$N$922)</f>
        <v>51</v>
      </c>
      <c r="X25" s="14">
        <f>SUMIF(disco!$E$1:$E$899,B25,disco!$N$1:$N$899)</f>
        <v>0</v>
      </c>
      <c r="Y25" s="14">
        <f>SUMIF(peso!$E$22:$E$759,B25,peso!$O$22:$O$759)</f>
        <v>0</v>
      </c>
      <c r="Z25" s="14">
        <f>SUMIF(alto!$E$66:$E$922,B25,alto!$N$66:$N$922)</f>
        <v>0</v>
      </c>
      <c r="AA25" s="14">
        <f>SUMIF(triplo!$E$1:$E$899,B25,triplo!$N$1:$N$899)</f>
        <v>0</v>
      </c>
      <c r="AB25" s="14">
        <f>SUMIF(lungo!$E$39:$E$911,B25,lungo!$N$39:$N$911)</f>
        <v>0</v>
      </c>
      <c r="AC25" s="70">
        <f t="shared" si="0"/>
        <v>323</v>
      </c>
    </row>
    <row r="26" spans="1:29" x14ac:dyDescent="0.2">
      <c r="A26" s="60"/>
      <c r="B26" s="61" t="s">
        <v>568</v>
      </c>
      <c r="C26" s="62" t="s">
        <v>363</v>
      </c>
      <c r="D26" s="14">
        <f>SUMIF('50mt'!$E$1:$E$899,B26,'50mt'!$N$1:$N$899)</f>
        <v>0</v>
      </c>
      <c r="E26" s="14">
        <f>SUMIF('60mt'!$E$1:$E$899,B26,'60mt'!$N$1:$N$899)</f>
        <v>0</v>
      </c>
      <c r="F26" s="14">
        <f>SUMIF('60HS'!$E$1:$E$878,B26,'60HS'!$N$1:$N$878)</f>
        <v>0</v>
      </c>
      <c r="G26" s="14">
        <f>SUMIF('80mt'!$E$1:$E$899,B26,'80mt'!$N$1:$N$899)</f>
        <v>0</v>
      </c>
      <c r="H26" s="14">
        <f>SUMIF('80HS'!$E$1:$E$899,B26,'80HS'!$N$1:$N$899)</f>
        <v>0</v>
      </c>
      <c r="I26" s="14">
        <f>SUMIF('100mt'!$E$1:$E$899,B26,'100mt'!$N$1:$N$899)</f>
        <v>0</v>
      </c>
      <c r="J26" s="14">
        <f>SUMIF('100HS'!$E$1:$E$899,B26,'100HS'!$N$1:$N$899)</f>
        <v>0</v>
      </c>
      <c r="K26" s="14">
        <f>SUMIF('200mt'!$E$24:$E$936,B26,'200mt'!$N$24:$N$936)</f>
        <v>0</v>
      </c>
      <c r="L26" s="14">
        <f>SUMIF('300mt'!$E$1:$E$899,B26,'300mt'!$N$1:$N$899)</f>
        <v>0</v>
      </c>
      <c r="M26" s="14">
        <f>SUMIF('400mt'!$E$1:$E$881,B26,'400mt'!$N$1:$N$881)</f>
        <v>0</v>
      </c>
      <c r="N26" s="14">
        <f>SUMIF('600mt'!$E$1:$E$904,B26,'600mt'!$N$1:$N$904)</f>
        <v>35</v>
      </c>
      <c r="O26" s="14">
        <f>SUMIF('800mt'!$E$1:$E$871,B26,'800mt'!$N$1:$N$871)</f>
        <v>0</v>
      </c>
      <c r="P26" s="14">
        <f>SUMIF('1000mt'!$E$1:$E$907,B26,'1000mt'!$O$1:$O$907)</f>
        <v>0</v>
      </c>
      <c r="Q26" s="14">
        <f>SUMIF('1500mt'!$E$1:$E$882,B26,'1500mt'!$N$1:$N$882)</f>
        <v>0</v>
      </c>
      <c r="R26" s="14">
        <f>SUMIF('2000mt'!$E$1:$E$899,B26,'2000mt'!$N$1:$N$899)</f>
        <v>0</v>
      </c>
      <c r="S26" s="14">
        <f>SUMIF('3000mt'!$E$1:$E$869,B26,'3000mt'!$N$1:$N$869)</f>
        <v>0</v>
      </c>
      <c r="T26" s="14">
        <f>SUMIF('5000mt'!$E$10:$E$758,B26,'5000mt'!$N$10:$N$758)</f>
        <v>0</v>
      </c>
      <c r="U26" s="14">
        <f>SUMIF('marcia 2Km'!$E$1:$E$899,B26,'marcia 2Km'!$N$1:$N$899)</f>
        <v>0</v>
      </c>
      <c r="V26" s="14">
        <f>SUMIF(vortex!$E$1:$E$899,B26,vortex!$N$1:$N$899)</f>
        <v>0</v>
      </c>
      <c r="W26" s="14">
        <f>SUMIF(giavellotto!$E$5:$E$922,B26,giavellotto!$N$5:$N$922)</f>
        <v>0</v>
      </c>
      <c r="X26" s="14">
        <f>SUMIF(disco!$E$1:$E$899,B26,disco!$N$1:$N$899)</f>
        <v>0</v>
      </c>
      <c r="Y26" s="14">
        <f>SUMIF(peso!$E$22:$E$759,B26,peso!$O$22:$O$759)</f>
        <v>0</v>
      </c>
      <c r="Z26" s="14">
        <f>SUMIF(alto!$E$66:$E$922,B26,alto!$N$66:$N$922)</f>
        <v>0</v>
      </c>
      <c r="AA26" s="14">
        <f>SUMIF(triplo!$E$1:$E$899,B26,triplo!$N$1:$N$899)</f>
        <v>0</v>
      </c>
      <c r="AB26" s="14">
        <f>SUMIF(lungo!$E$39:$E$911,B26,lungo!$N$39:$N$911)</f>
        <v>0</v>
      </c>
      <c r="AC26" s="70">
        <f t="shared" si="0"/>
        <v>35</v>
      </c>
    </row>
    <row r="27" spans="1:29" x14ac:dyDescent="0.2">
      <c r="A27" s="60"/>
      <c r="B27" s="61" t="s">
        <v>206</v>
      </c>
      <c r="C27" s="62" t="s">
        <v>169</v>
      </c>
      <c r="D27" s="14">
        <f>SUMIF('50mt'!$E$1:$E$899,B27,'50mt'!$N$1:$N$899)</f>
        <v>0</v>
      </c>
      <c r="E27" s="14">
        <f>SUMIF('60mt'!$E$1:$E$899,B27,'60mt'!$N$1:$N$899)</f>
        <v>0</v>
      </c>
      <c r="F27" s="14">
        <f>SUMIF('60HS'!$E$1:$E$878,B27,'60HS'!$N$1:$N$878)</f>
        <v>57</v>
      </c>
      <c r="G27" s="14">
        <f>SUMIF('80mt'!$E$1:$E$899,B27,'80mt'!$N$1:$N$899)</f>
        <v>0</v>
      </c>
      <c r="H27" s="14">
        <f>SUMIF('80HS'!$E$1:$E$899,B27,'80HS'!$N$1:$N$899)</f>
        <v>0</v>
      </c>
      <c r="I27" s="14">
        <f>SUMIF('100mt'!$E$1:$E$899,B27,'100mt'!$N$1:$N$899)</f>
        <v>0</v>
      </c>
      <c r="J27" s="14">
        <f>SUMIF('100HS'!$E$1:$E$899,B27,'100HS'!$N$1:$N$899)</f>
        <v>0</v>
      </c>
      <c r="K27" s="14">
        <f>SUMIF('200mt'!$E$24:$E$936,B27,'200mt'!$N$24:$N$936)</f>
        <v>0</v>
      </c>
      <c r="L27" s="14">
        <f>SUMIF('300mt'!$E$1:$E$899,B27,'300mt'!$N$1:$N$899)</f>
        <v>0</v>
      </c>
      <c r="M27" s="14">
        <f>SUMIF('400mt'!$E$1:$E$881,B27,'400mt'!$N$1:$N$881)</f>
        <v>0</v>
      </c>
      <c r="N27" s="14">
        <f>SUMIF('600mt'!$E$1:$E$904,B27,'600mt'!$N$1:$N$904)</f>
        <v>0</v>
      </c>
      <c r="O27" s="14">
        <f>SUMIF('800mt'!$E$1:$E$871,B27,'800mt'!$N$1:$N$871)</f>
        <v>0</v>
      </c>
      <c r="P27" s="14">
        <f>SUMIF('1000mt'!$E$1:$E$907,B27,'1000mt'!$O$1:$O$907)</f>
        <v>24</v>
      </c>
      <c r="Q27" s="14">
        <f>SUMIF('1500mt'!$E$1:$E$882,B27,'1500mt'!$N$1:$N$882)</f>
        <v>0</v>
      </c>
      <c r="R27" s="14">
        <f>SUMIF('2000mt'!$E$1:$E$899,B27,'2000mt'!$N$1:$N$899)</f>
        <v>0</v>
      </c>
      <c r="S27" s="14">
        <f>SUMIF('3000mt'!$E$1:$E$869,B27,'3000mt'!$N$1:$N$869)</f>
        <v>36</v>
      </c>
      <c r="T27" s="14">
        <f>SUMIF('5000mt'!$E$10:$E$758,B27,'5000mt'!$N$10:$N$758)</f>
        <v>0</v>
      </c>
      <c r="U27" s="14">
        <f>SUMIF('marcia 2Km'!$E$1:$E$899,B27,'marcia 2Km'!$N$1:$N$899)</f>
        <v>0</v>
      </c>
      <c r="V27" s="14">
        <f>SUMIF(vortex!$E$1:$E$899,B27,vortex!$N$1:$N$899)</f>
        <v>0</v>
      </c>
      <c r="W27" s="14">
        <f>SUMIF(giavellotto!$E$5:$E$922,B27,giavellotto!$N$5:$N$922)</f>
        <v>188</v>
      </c>
      <c r="X27" s="14">
        <f>SUMIF(disco!$E$1:$E$899,B27,disco!$N$1:$N$899)</f>
        <v>0</v>
      </c>
      <c r="Y27" s="14">
        <f>SUMIF(peso!$E$22:$E$759,B27,peso!$O$22:$O$759)</f>
        <v>0</v>
      </c>
      <c r="Z27" s="14">
        <f>SUMIF(alto!$E$66:$E$922,B27,alto!$N$66:$N$922)</f>
        <v>0</v>
      </c>
      <c r="AA27" s="14">
        <f>SUMIF(triplo!$E$1:$E$899,B27,triplo!$N$1:$N$899)</f>
        <v>0</v>
      </c>
      <c r="AB27" s="14">
        <f>SUMIF(lungo!$E$39:$E$911,B27,lungo!$N$39:$N$911)</f>
        <v>0</v>
      </c>
      <c r="AC27" s="70">
        <f t="shared" si="0"/>
        <v>305</v>
      </c>
    </row>
    <row r="28" spans="1:29" x14ac:dyDescent="0.2">
      <c r="A28" s="60"/>
      <c r="B28" s="61" t="s">
        <v>341</v>
      </c>
      <c r="C28" s="62" t="s">
        <v>169</v>
      </c>
      <c r="D28" s="14">
        <f>SUMIF('50mt'!$E$1:$E$899,B28,'50mt'!$N$1:$N$899)</f>
        <v>0</v>
      </c>
      <c r="E28" s="14">
        <f>SUMIF('60mt'!$E$1:$E$899,B28,'60mt'!$N$1:$N$899)</f>
        <v>0</v>
      </c>
      <c r="F28" s="14">
        <f>SUMIF('60HS'!$E$1:$E$878,B28,'60HS'!$N$1:$N$878)</f>
        <v>0</v>
      </c>
      <c r="G28" s="14">
        <f>SUMIF('80mt'!$E$1:$E$899,B28,'80mt'!$N$1:$N$899)</f>
        <v>0</v>
      </c>
      <c r="H28" s="14">
        <f>SUMIF('80HS'!$E$1:$E$899,B28,'80HS'!$N$1:$N$899)</f>
        <v>0</v>
      </c>
      <c r="I28" s="14">
        <f>SUMIF('100mt'!$E$1:$E$899,B28,'100mt'!$N$1:$N$899)</f>
        <v>0</v>
      </c>
      <c r="J28" s="14">
        <f>SUMIF('100HS'!$E$1:$E$899,B28,'100HS'!$N$1:$N$899)</f>
        <v>0</v>
      </c>
      <c r="K28" s="14">
        <f>SUMIF('200mt'!$E$24:$E$936,B28,'200mt'!$N$24:$N$936)</f>
        <v>18</v>
      </c>
      <c r="L28" s="14">
        <f>SUMIF('300mt'!$E$1:$E$899,B28,'300mt'!$N$1:$N$899)</f>
        <v>0</v>
      </c>
      <c r="M28" s="14">
        <f>SUMIF('400mt'!$E$1:$E$881,B28,'400mt'!$N$1:$N$881)</f>
        <v>0</v>
      </c>
      <c r="N28" s="14">
        <f>SUMIF('600mt'!$E$1:$E$904,B28,'600mt'!$N$1:$N$904)</f>
        <v>0</v>
      </c>
      <c r="O28" s="14">
        <f>SUMIF('800mt'!$E$1:$E$871,B28,'800mt'!$N$1:$N$871)</f>
        <v>0</v>
      </c>
      <c r="P28" s="14">
        <f>SUMIF('1000mt'!$E$1:$E$907,B28,'1000mt'!$O$1:$O$907)</f>
        <v>0</v>
      </c>
      <c r="Q28" s="14">
        <f>SUMIF('1500mt'!$E$1:$E$882,B28,'1500mt'!$N$1:$N$882)</f>
        <v>0</v>
      </c>
      <c r="R28" s="14">
        <f>SUMIF('2000mt'!$E$1:$E$899,B28,'2000mt'!$N$1:$N$899)</f>
        <v>0</v>
      </c>
      <c r="S28" s="14">
        <f>SUMIF('3000mt'!$E$1:$E$869,B28,'3000mt'!$N$1:$N$869)</f>
        <v>0</v>
      </c>
      <c r="T28" s="14">
        <f>SUMIF('5000mt'!$E$10:$E$758,B28,'5000mt'!$N$10:$N$758)</f>
        <v>32</v>
      </c>
      <c r="U28" s="14">
        <f>SUMIF('marcia 2Km'!$E$1:$E$899,B28,'marcia 2Km'!$N$1:$N$899)</f>
        <v>0</v>
      </c>
      <c r="V28" s="14">
        <f>SUMIF(vortex!$E$1:$E$899,B28,vortex!$N$1:$N$899)</f>
        <v>0</v>
      </c>
      <c r="W28" s="14">
        <f>SUMIF(giavellotto!$E$5:$E$922,B28,giavellotto!$N$5:$N$922)</f>
        <v>26</v>
      </c>
      <c r="X28" s="14">
        <f>SUMIF(disco!$E$1:$E$899,B28,disco!$N$1:$N$899)</f>
        <v>0</v>
      </c>
      <c r="Y28" s="14">
        <f>SUMIF(peso!$E$22:$E$759,B28,peso!$O$22:$O$759)</f>
        <v>0</v>
      </c>
      <c r="Z28" s="14">
        <f>SUMIF(alto!$E$66:$E$922,B28,alto!$N$66:$N$922)</f>
        <v>0</v>
      </c>
      <c r="AA28" s="14">
        <f>SUMIF(triplo!$E$1:$E$899,B28,triplo!$N$1:$N$899)</f>
        <v>0</v>
      </c>
      <c r="AB28" s="14">
        <f>SUMIF(lungo!$E$39:$E$911,B28,lungo!$N$39:$N$911)</f>
        <v>0</v>
      </c>
      <c r="AC28" s="70">
        <f t="shared" si="0"/>
        <v>76</v>
      </c>
    </row>
    <row r="29" spans="1:29" x14ac:dyDescent="0.2">
      <c r="A29" s="60"/>
      <c r="B29" s="61" t="s">
        <v>198</v>
      </c>
      <c r="C29" s="64" t="s">
        <v>173</v>
      </c>
      <c r="D29" s="14">
        <f>SUMIF('50mt'!$E$1:$E$899,B29,'50mt'!$N$1:$N$899)</f>
        <v>0</v>
      </c>
      <c r="E29" s="14">
        <f>SUMIF('60mt'!$E$1:$E$899,B29,'60mt'!$N$1:$N$899)</f>
        <v>0</v>
      </c>
      <c r="F29" s="14">
        <f>SUMIF('60HS'!$E$1:$E$878,B29,'60HS'!$N$1:$N$878)</f>
        <v>78</v>
      </c>
      <c r="G29" s="14">
        <f>SUMIF('80mt'!$E$1:$E$899,B29,'80mt'!$N$1:$N$899)</f>
        <v>0</v>
      </c>
      <c r="H29" s="14">
        <f>SUMIF('80HS'!$E$1:$E$899,B29,'80HS'!$N$1:$N$899)</f>
        <v>0</v>
      </c>
      <c r="I29" s="14">
        <f>SUMIF('100mt'!$E$1:$E$899,B29,'100mt'!$N$1:$N$899)</f>
        <v>0</v>
      </c>
      <c r="J29" s="14">
        <f>SUMIF('100HS'!$E$1:$E$899,B29,'100HS'!$N$1:$N$899)</f>
        <v>0</v>
      </c>
      <c r="K29" s="14">
        <f>SUMIF('200mt'!$E$24:$E$936,B29,'200mt'!$N$24:$N$936)</f>
        <v>0</v>
      </c>
      <c r="L29" s="14">
        <f>SUMIF('300mt'!$E$1:$E$899,B29,'300mt'!$N$1:$N$899)</f>
        <v>0</v>
      </c>
      <c r="M29" s="14">
        <f>SUMIF('400mt'!$E$1:$E$881,B29,'400mt'!$N$1:$N$881)</f>
        <v>0</v>
      </c>
      <c r="N29" s="14">
        <f>SUMIF('600mt'!$E$1:$E$904,B29,'600mt'!$N$1:$N$904)</f>
        <v>107</v>
      </c>
      <c r="O29" s="14">
        <f>SUMIF('800mt'!$E$1:$E$871,B29,'800mt'!$N$1:$N$871)</f>
        <v>20</v>
      </c>
      <c r="P29" s="14">
        <f>SUMIF('1000mt'!$E$1:$E$907,B29,'1000mt'!$O$1:$O$907)</f>
        <v>56</v>
      </c>
      <c r="Q29" s="14">
        <f>SUMIF('1500mt'!$E$1:$E$882,B29,'1500mt'!$N$1:$N$882)</f>
        <v>91</v>
      </c>
      <c r="R29" s="14">
        <f>SUMIF('2000mt'!$E$1:$E$899,B29,'2000mt'!$N$1:$N$899)</f>
        <v>0</v>
      </c>
      <c r="S29" s="14">
        <f>SUMIF('3000mt'!$E$1:$E$869,B29,'3000mt'!$N$1:$N$869)</f>
        <v>0</v>
      </c>
      <c r="T29" s="14">
        <f>SUMIF('5000mt'!$E$10:$E$758,B29,'5000mt'!$N$10:$N$758)</f>
        <v>26</v>
      </c>
      <c r="U29" s="14">
        <f>SUMIF('marcia 2Km'!$E$1:$E$899,B29,'marcia 2Km'!$N$1:$N$899)</f>
        <v>0</v>
      </c>
      <c r="V29" s="14">
        <f>SUMIF(vortex!$E$1:$E$899,B29,vortex!$N$1:$N$899)</f>
        <v>0</v>
      </c>
      <c r="W29" s="14">
        <f>SUMIF(giavellotto!$E$5:$E$922,B29,giavellotto!$N$5:$N$922)</f>
        <v>116</v>
      </c>
      <c r="X29" s="14">
        <f>SUMIF(disco!$E$1:$E$899,B29,disco!$N$1:$N$899)</f>
        <v>0</v>
      </c>
      <c r="Y29" s="14">
        <f>SUMIF(peso!$E$22:$E$759,B29,peso!$O$22:$O$759)</f>
        <v>38</v>
      </c>
      <c r="Z29" s="14">
        <f>SUMIF(alto!$E$66:$E$922,B29,alto!$N$66:$N$922)</f>
        <v>48</v>
      </c>
      <c r="AA29" s="14">
        <f>SUMIF(triplo!$E$1:$E$899,B29,triplo!$N$1:$N$899)</f>
        <v>0</v>
      </c>
      <c r="AB29" s="14">
        <f>SUMIF(lungo!$E$39:$E$911,B29,lungo!$N$39:$N$911)</f>
        <v>38</v>
      </c>
      <c r="AC29" s="70">
        <f t="shared" si="0"/>
        <v>618</v>
      </c>
    </row>
    <row r="30" spans="1:29" x14ac:dyDescent="0.2">
      <c r="A30" s="60"/>
      <c r="B30" s="61" t="s">
        <v>391</v>
      </c>
      <c r="C30" s="62" t="s">
        <v>173</v>
      </c>
      <c r="D30" s="14">
        <f>SUMIF('50mt'!$E$1:$E$899,B30,'50mt'!$N$1:$N$899)</f>
        <v>0</v>
      </c>
      <c r="E30" s="14">
        <f>SUMIF('60mt'!$E$1:$E$899,B30,'60mt'!$N$1:$N$899)</f>
        <v>0</v>
      </c>
      <c r="F30" s="14">
        <f>SUMIF('60HS'!$E$1:$E$878,B30,'60HS'!$N$1:$N$878)</f>
        <v>21</v>
      </c>
      <c r="G30" s="14">
        <f>SUMIF('80mt'!$E$1:$E$899,B30,'80mt'!$N$1:$N$899)</f>
        <v>0</v>
      </c>
      <c r="H30" s="14">
        <f>SUMIF('80HS'!$E$1:$E$899,B30,'80HS'!$N$1:$N$899)</f>
        <v>0</v>
      </c>
      <c r="I30" s="14">
        <f>SUMIF('100mt'!$E$1:$E$899,B30,'100mt'!$N$1:$N$899)</f>
        <v>0</v>
      </c>
      <c r="J30" s="14">
        <f>SUMIF('100HS'!$E$1:$E$899,B30,'100HS'!$N$1:$N$899)</f>
        <v>0</v>
      </c>
      <c r="K30" s="14">
        <f>SUMIF('200mt'!$E$24:$E$936,B30,'200mt'!$N$24:$N$936)</f>
        <v>0</v>
      </c>
      <c r="L30" s="14">
        <f>SUMIF('300mt'!$E$1:$E$899,B30,'300mt'!$N$1:$N$899)</f>
        <v>0</v>
      </c>
      <c r="M30" s="14">
        <f>SUMIF('400mt'!$E$1:$E$881,B30,'400mt'!$N$1:$N$881)</f>
        <v>0</v>
      </c>
      <c r="N30" s="14">
        <f>SUMIF('600mt'!$E$1:$E$904,B30,'600mt'!$N$1:$N$904)</f>
        <v>14</v>
      </c>
      <c r="O30" s="14">
        <f>SUMIF('800mt'!$E$1:$E$871,B30,'800mt'!$N$1:$N$871)</f>
        <v>0</v>
      </c>
      <c r="P30" s="14">
        <f>SUMIF('1000mt'!$E$1:$E$907,B30,'1000mt'!$O$1:$O$907)</f>
        <v>0</v>
      </c>
      <c r="Q30" s="14">
        <f>SUMIF('1500mt'!$E$1:$E$882,B30,'1500mt'!$N$1:$N$882)</f>
        <v>0</v>
      </c>
      <c r="R30" s="14">
        <f>SUMIF('2000mt'!$E$1:$E$899,B30,'2000mt'!$N$1:$N$899)</f>
        <v>0</v>
      </c>
      <c r="S30" s="14">
        <f>SUMIF('3000mt'!$E$1:$E$869,B30,'3000mt'!$N$1:$N$869)</f>
        <v>0</v>
      </c>
      <c r="T30" s="14">
        <f>SUMIF('5000mt'!$E$10:$E$758,B30,'5000mt'!$N$10:$N$758)</f>
        <v>0</v>
      </c>
      <c r="U30" s="14">
        <f>SUMIF('marcia 2Km'!$E$1:$E$899,B30,'marcia 2Km'!$N$1:$N$899)</f>
        <v>0</v>
      </c>
      <c r="V30" s="14">
        <f>SUMIF(vortex!$E$1:$E$899,B30,vortex!$N$1:$N$899)</f>
        <v>0</v>
      </c>
      <c r="W30" s="14">
        <f>SUMIF(giavellotto!$E$5:$E$922,B30,giavellotto!$N$5:$N$922)</f>
        <v>0</v>
      </c>
      <c r="X30" s="14">
        <f>SUMIF(disco!$E$1:$E$899,B30,disco!$N$1:$N$899)</f>
        <v>0</v>
      </c>
      <c r="Y30" s="14">
        <f>SUMIF(peso!$E$22:$E$759,B30,peso!$O$22:$O$759)</f>
        <v>12</v>
      </c>
      <c r="Z30" s="14">
        <f>SUMIF(alto!$E$66:$E$922,B30,alto!$N$66:$N$922)</f>
        <v>0</v>
      </c>
      <c r="AA30" s="14">
        <f>SUMIF(triplo!$E$1:$E$899,B30,triplo!$N$1:$N$899)</f>
        <v>0</v>
      </c>
      <c r="AB30" s="14">
        <f>SUMIF(lungo!$E$39:$E$911,B30,lungo!$N$39:$N$911)</f>
        <v>16</v>
      </c>
      <c r="AC30" s="70">
        <f t="shared" si="0"/>
        <v>63</v>
      </c>
    </row>
    <row r="31" spans="1:29" x14ac:dyDescent="0.2">
      <c r="A31" s="60"/>
      <c r="B31" s="61" t="s">
        <v>172</v>
      </c>
      <c r="C31" s="62" t="s">
        <v>173</v>
      </c>
      <c r="D31" s="14">
        <f>SUMIF('50mt'!$E$1:$E$899,B31,'50mt'!$N$1:$N$899)</f>
        <v>0</v>
      </c>
      <c r="E31" s="14">
        <f>SUMIF('60mt'!$E$1:$E$899,B31,'60mt'!$N$1:$N$899)</f>
        <v>0</v>
      </c>
      <c r="F31" s="14">
        <f>SUMIF('60HS'!$E$1:$E$878,B31,'60HS'!$N$1:$N$878)</f>
        <v>0</v>
      </c>
      <c r="G31" s="14">
        <f>SUMIF('80mt'!$E$1:$E$899,B31,'80mt'!$N$1:$N$899)</f>
        <v>0</v>
      </c>
      <c r="H31" s="14">
        <f>SUMIF('80HS'!$E$1:$E$899,B31,'80HS'!$N$1:$N$899)</f>
        <v>0</v>
      </c>
      <c r="I31" s="14">
        <f>SUMIF('100mt'!$E$1:$E$899,B31,'100mt'!$N$1:$N$899)</f>
        <v>0</v>
      </c>
      <c r="J31" s="14">
        <f>SUMIF('100HS'!$E$1:$E$899,B31,'100HS'!$N$1:$N$899)</f>
        <v>0</v>
      </c>
      <c r="K31" s="14">
        <f>SUMIF('200mt'!$E$24:$E$936,B31,'200mt'!$N$24:$N$936)</f>
        <v>0</v>
      </c>
      <c r="L31" s="14">
        <f>SUMIF('300mt'!$E$1:$E$899,B31,'300mt'!$N$1:$N$899)</f>
        <v>0</v>
      </c>
      <c r="M31" s="14">
        <f>SUMIF('400mt'!$E$1:$E$881,B31,'400mt'!$N$1:$N$881)</f>
        <v>0</v>
      </c>
      <c r="N31" s="14">
        <f>SUMIF('600mt'!$E$1:$E$904,B31,'600mt'!$N$1:$N$904)</f>
        <v>0</v>
      </c>
      <c r="O31" s="14">
        <f>SUMIF('800mt'!$E$1:$E$871,B31,'800mt'!$N$1:$N$871)</f>
        <v>0</v>
      </c>
      <c r="P31" s="14">
        <f>SUMIF('1000mt'!$E$1:$E$907,B31,'1000mt'!$O$1:$O$907)</f>
        <v>0</v>
      </c>
      <c r="Q31" s="14">
        <f>SUMIF('1500mt'!$E$1:$E$882,B31,'1500mt'!$N$1:$N$882)</f>
        <v>40</v>
      </c>
      <c r="R31" s="14">
        <f>SUMIF('2000mt'!$E$1:$E$899,B31,'2000mt'!$N$1:$N$899)</f>
        <v>0</v>
      </c>
      <c r="S31" s="14">
        <f>SUMIF('3000mt'!$E$1:$E$869,B31,'3000mt'!$N$1:$N$869)</f>
        <v>0</v>
      </c>
      <c r="T31" s="14">
        <f>SUMIF('5000mt'!$E$10:$E$758,B31,'5000mt'!$N$10:$N$758)</f>
        <v>0</v>
      </c>
      <c r="U31" s="14">
        <f>SUMIF('marcia 2Km'!$E$1:$E$899,B31,'marcia 2Km'!$N$1:$N$899)</f>
        <v>0</v>
      </c>
      <c r="V31" s="14">
        <f>SUMIF(vortex!$E$1:$E$899,B31,vortex!$N$1:$N$899)</f>
        <v>0</v>
      </c>
      <c r="W31" s="14">
        <f>SUMIF(giavellotto!$E$5:$E$922,B31,giavellotto!$N$5:$N$922)</f>
        <v>0</v>
      </c>
      <c r="X31" s="14">
        <f>SUMIF(disco!$E$1:$E$899,B31,disco!$N$1:$N$899)</f>
        <v>0</v>
      </c>
      <c r="Y31" s="14">
        <f>SUMIF(peso!$E$22:$E$759,B31,peso!$O$22:$O$759)</f>
        <v>0</v>
      </c>
      <c r="Z31" s="14">
        <f>SUMIF(alto!$E$66:$E$922,B31,alto!$N$66:$N$922)</f>
        <v>0</v>
      </c>
      <c r="AA31" s="14">
        <f>SUMIF(triplo!$E$1:$E$899,B31,triplo!$N$1:$N$899)</f>
        <v>0</v>
      </c>
      <c r="AB31" s="14">
        <f>SUMIF(lungo!$E$39:$E$911,B31,lungo!$N$39:$N$911)</f>
        <v>24</v>
      </c>
      <c r="AC31" s="70">
        <f t="shared" si="0"/>
        <v>64</v>
      </c>
    </row>
    <row r="32" spans="1:29" x14ac:dyDescent="0.2">
      <c r="A32" s="60"/>
      <c r="B32" s="61" t="s">
        <v>608</v>
      </c>
      <c r="C32" s="62" t="s">
        <v>173</v>
      </c>
      <c r="D32" s="14">
        <f>SUMIF('50mt'!$E$1:$E$899,B32,'50mt'!$N$1:$N$899)</f>
        <v>0</v>
      </c>
      <c r="E32" s="14">
        <f>SUMIF('60mt'!$E$1:$E$899,B32,'60mt'!$N$1:$N$899)</f>
        <v>0</v>
      </c>
      <c r="F32" s="14">
        <f>SUMIF('60HS'!$E$1:$E$878,B32,'60HS'!$N$1:$N$878)</f>
        <v>0</v>
      </c>
      <c r="G32" s="14">
        <f>SUMIF('80mt'!$E$1:$E$899,B32,'80mt'!$N$1:$N$899)</f>
        <v>0</v>
      </c>
      <c r="H32" s="14">
        <f>SUMIF('80HS'!$E$1:$E$899,B32,'80HS'!$N$1:$N$899)</f>
        <v>0</v>
      </c>
      <c r="I32" s="14">
        <f>SUMIF('100mt'!$E$1:$E$899,B32,'100mt'!$N$1:$N$899)</f>
        <v>0</v>
      </c>
      <c r="J32" s="14">
        <f>SUMIF('100HS'!$E$1:$E$899,B32,'100HS'!$N$1:$N$899)</f>
        <v>0</v>
      </c>
      <c r="K32" s="14">
        <f>SUMIF('200mt'!$E$24:$E$936,B32,'200mt'!$N$24:$N$936)</f>
        <v>0</v>
      </c>
      <c r="L32" s="14">
        <f>SUMIF('300mt'!$E$1:$E$899,B32,'300mt'!$N$1:$N$899)</f>
        <v>0</v>
      </c>
      <c r="M32" s="14">
        <f>SUMIF('400mt'!$E$1:$E$881,B32,'400mt'!$N$1:$N$881)</f>
        <v>0</v>
      </c>
      <c r="N32" s="14">
        <f>SUMIF('600mt'!$E$1:$E$904,B32,'600mt'!$N$1:$N$904)</f>
        <v>0</v>
      </c>
      <c r="O32" s="14">
        <f>SUMIF('800mt'!$E$1:$E$871,B32,'800mt'!$N$1:$N$871)</f>
        <v>0</v>
      </c>
      <c r="P32" s="14">
        <f>SUMIF('1000mt'!$E$1:$E$907,B32,'1000mt'!$O$1:$O$907)</f>
        <v>0</v>
      </c>
      <c r="Q32" s="14">
        <f>SUMIF('1500mt'!$E$1:$E$882,B32,'1500mt'!$N$1:$N$882)</f>
        <v>40</v>
      </c>
      <c r="R32" s="14">
        <f>SUMIF('2000mt'!$E$1:$E$899,B32,'2000mt'!$N$1:$N$899)</f>
        <v>0</v>
      </c>
      <c r="S32" s="14">
        <f>SUMIF('3000mt'!$E$1:$E$869,B32,'3000mt'!$N$1:$N$869)</f>
        <v>0</v>
      </c>
      <c r="T32" s="14">
        <f>SUMIF('5000mt'!$E$10:$E$758,B32,'5000mt'!$N$10:$N$758)</f>
        <v>0</v>
      </c>
      <c r="U32" s="14">
        <f>SUMIF('marcia 2Km'!$E$1:$E$899,B32,'marcia 2Km'!$N$1:$N$899)</f>
        <v>0</v>
      </c>
      <c r="V32" s="14">
        <f>SUMIF(vortex!$E$1:$E$899,B32,vortex!$N$1:$N$899)</f>
        <v>0</v>
      </c>
      <c r="W32" s="14">
        <f>SUMIF(giavellotto!$E$5:$E$922,B32,giavellotto!$N$5:$N$922)</f>
        <v>0</v>
      </c>
      <c r="X32" s="14">
        <f>SUMIF(disco!$E$1:$E$899,B32,disco!$N$1:$N$899)</f>
        <v>0</v>
      </c>
      <c r="Y32" s="14">
        <f>SUMIF(peso!$E$22:$E$759,B32,peso!$O$22:$O$759)</f>
        <v>0</v>
      </c>
      <c r="Z32" s="14">
        <f>SUMIF(alto!$E$66:$E$922,B32,alto!$N$66:$N$922)</f>
        <v>0</v>
      </c>
      <c r="AA32" s="14">
        <f>SUMIF(triplo!$E$1:$E$899,B32,triplo!$N$1:$N$899)</f>
        <v>0</v>
      </c>
      <c r="AB32" s="14">
        <f>SUMIF(lungo!$E$39:$E$911,B32,lungo!$N$39:$N$911)</f>
        <v>0</v>
      </c>
      <c r="AC32" s="70">
        <f t="shared" si="0"/>
        <v>40</v>
      </c>
    </row>
    <row r="33" spans="1:29" x14ac:dyDescent="0.2">
      <c r="A33" s="60"/>
      <c r="B33" s="61" t="s">
        <v>343</v>
      </c>
      <c r="C33" s="62" t="s">
        <v>169</v>
      </c>
      <c r="D33" s="14">
        <f>SUMIF('50mt'!$E$1:$E$899,B33,'50mt'!$N$1:$N$899)</f>
        <v>0</v>
      </c>
      <c r="E33" s="14">
        <f>SUMIF('60mt'!$E$1:$E$899,B33,'60mt'!$N$1:$N$899)</f>
        <v>0</v>
      </c>
      <c r="F33" s="14">
        <f>SUMIF('60HS'!$E$1:$E$878,B33,'60HS'!$N$1:$N$878)</f>
        <v>0</v>
      </c>
      <c r="G33" s="14">
        <f>SUMIF('80mt'!$E$1:$E$899,B33,'80mt'!$N$1:$N$899)</f>
        <v>0</v>
      </c>
      <c r="H33" s="14">
        <f>SUMIF('80HS'!$E$1:$E$899,B33,'80HS'!$N$1:$N$899)</f>
        <v>0</v>
      </c>
      <c r="I33" s="14">
        <f>SUMIF('100mt'!$E$1:$E$899,B33,'100mt'!$N$1:$N$899)</f>
        <v>0</v>
      </c>
      <c r="J33" s="14">
        <f>SUMIF('100HS'!$E$1:$E$899,B33,'100HS'!$N$1:$N$899)</f>
        <v>0</v>
      </c>
      <c r="K33" s="14">
        <f>SUMIF('200mt'!$E$24:$E$936,B33,'200mt'!$N$24:$N$936)</f>
        <v>0</v>
      </c>
      <c r="L33" s="14">
        <f>SUMIF('300mt'!$E$1:$E$899,B33,'300mt'!$N$1:$N$899)</f>
        <v>0</v>
      </c>
      <c r="M33" s="14">
        <f>SUMIF('400mt'!$E$1:$E$881,B33,'400mt'!$N$1:$N$881)</f>
        <v>40</v>
      </c>
      <c r="N33" s="14">
        <f>SUMIF('600mt'!$E$1:$E$904,B33,'600mt'!$N$1:$N$904)</f>
        <v>0</v>
      </c>
      <c r="O33" s="14">
        <f>SUMIF('800mt'!$E$1:$E$871,B33,'800mt'!$N$1:$N$871)</f>
        <v>0</v>
      </c>
      <c r="P33" s="14">
        <f>SUMIF('1000mt'!$E$1:$E$907,B33,'1000mt'!$O$1:$O$907)</f>
        <v>0</v>
      </c>
      <c r="Q33" s="14">
        <f>SUMIF('1500mt'!$E$1:$E$882,B33,'1500mt'!$N$1:$N$882)</f>
        <v>0</v>
      </c>
      <c r="R33" s="14">
        <f>SUMIF('2000mt'!$E$1:$E$899,B33,'2000mt'!$N$1:$N$899)</f>
        <v>0</v>
      </c>
      <c r="S33" s="14">
        <f>SUMIF('3000mt'!$E$1:$E$869,B33,'3000mt'!$N$1:$N$869)</f>
        <v>0</v>
      </c>
      <c r="T33" s="14">
        <f>SUMIF('5000mt'!$E$10:$E$758,B33,'5000mt'!$N$10:$N$758)</f>
        <v>34</v>
      </c>
      <c r="U33" s="14">
        <f>SUMIF('marcia 2Km'!$E$1:$E$899,B33,'marcia 2Km'!$N$1:$N$899)</f>
        <v>0</v>
      </c>
      <c r="V33" s="14">
        <f>SUMIF(vortex!$E$1:$E$899,B33,vortex!$N$1:$N$899)</f>
        <v>0</v>
      </c>
      <c r="W33" s="14">
        <f>SUMIF(giavellotto!$E$5:$E$922,B33,giavellotto!$N$5:$N$922)</f>
        <v>40</v>
      </c>
      <c r="X33" s="14">
        <f>SUMIF(disco!$E$1:$E$899,B33,disco!$N$1:$N$899)</f>
        <v>0</v>
      </c>
      <c r="Y33" s="14">
        <f>SUMIF(peso!$E$22:$E$759,B33,peso!$O$22:$O$759)</f>
        <v>0</v>
      </c>
      <c r="Z33" s="14">
        <f>SUMIF(alto!$E$66:$E$922,B33,alto!$N$66:$N$922)</f>
        <v>0</v>
      </c>
      <c r="AA33" s="14">
        <f>SUMIF(triplo!$E$1:$E$899,B33,triplo!$N$1:$N$899)</f>
        <v>0</v>
      </c>
      <c r="AB33" s="14">
        <f>SUMIF(lungo!$E$39:$E$911,B33,lungo!$N$39:$N$911)</f>
        <v>0</v>
      </c>
      <c r="AC33" s="70">
        <f t="shared" si="0"/>
        <v>114</v>
      </c>
    </row>
    <row r="34" spans="1:29" x14ac:dyDescent="0.2">
      <c r="A34" s="60"/>
      <c r="B34" s="61" t="s">
        <v>681</v>
      </c>
      <c r="C34" s="62" t="s">
        <v>682</v>
      </c>
      <c r="D34" s="14">
        <f>SUMIF('50mt'!$E$1:$E$899,B34,'50mt'!$N$1:$N$899)</f>
        <v>0</v>
      </c>
      <c r="E34" s="14">
        <f>SUMIF('60mt'!$E$1:$E$899,B34,'60mt'!$N$1:$N$899)</f>
        <v>0</v>
      </c>
      <c r="F34" s="14">
        <f>SUMIF('60HS'!$E$1:$E$878,B34,'60HS'!$N$1:$N$878)</f>
        <v>14</v>
      </c>
      <c r="G34" s="14">
        <f>SUMIF('80mt'!$E$1:$E$899,B34,'80mt'!$N$1:$N$899)</f>
        <v>0</v>
      </c>
      <c r="H34" s="14">
        <f>SUMIF('80HS'!$E$1:$E$899,B34,'80HS'!$N$1:$N$899)</f>
        <v>0</v>
      </c>
      <c r="I34" s="14">
        <f>SUMIF('100mt'!$E$1:$E$899,B34,'100mt'!$N$1:$N$899)</f>
        <v>0</v>
      </c>
      <c r="J34" s="14">
        <f>SUMIF('100HS'!$E$1:$E$899,B34,'100HS'!$N$1:$N$899)</f>
        <v>0</v>
      </c>
      <c r="K34" s="14">
        <f>SUMIF('200mt'!$E$24:$E$936,B34,'200mt'!$N$24:$N$936)</f>
        <v>14</v>
      </c>
      <c r="L34" s="14">
        <f>SUMIF('300mt'!$E$1:$E$899,B34,'300mt'!$N$1:$N$899)</f>
        <v>0</v>
      </c>
      <c r="M34" s="14">
        <f>SUMIF('400mt'!$E$1:$E$881,B34,'400mt'!$N$1:$N$881)</f>
        <v>0</v>
      </c>
      <c r="N34" s="14">
        <f>SUMIF('600mt'!$E$1:$E$904,B34,'600mt'!$N$1:$N$904)</f>
        <v>0</v>
      </c>
      <c r="O34" s="14">
        <f>SUMIF('800mt'!$E$1:$E$871,B34,'800mt'!$N$1:$N$871)</f>
        <v>0</v>
      </c>
      <c r="P34" s="14">
        <f>SUMIF('1000mt'!$E$1:$E$907,B34,'1000mt'!$O$1:$O$907)</f>
        <v>0</v>
      </c>
      <c r="Q34" s="14">
        <f>SUMIF('1500mt'!$E$1:$E$882,B34,'1500mt'!$N$1:$N$882)</f>
        <v>12</v>
      </c>
      <c r="R34" s="14">
        <f>SUMIF('2000mt'!$E$1:$E$899,B34,'2000mt'!$N$1:$N$899)</f>
        <v>0</v>
      </c>
      <c r="S34" s="14">
        <f>SUMIF('3000mt'!$E$1:$E$869,B34,'3000mt'!$N$1:$N$869)</f>
        <v>0</v>
      </c>
      <c r="T34" s="14">
        <f>SUMIF('5000mt'!$E$10:$E$758,B34,'5000mt'!$N$10:$N$758)</f>
        <v>0</v>
      </c>
      <c r="U34" s="14">
        <f>SUMIF('marcia 2Km'!$E$1:$E$899,B34,'marcia 2Km'!$N$1:$N$899)</f>
        <v>0</v>
      </c>
      <c r="V34" s="14">
        <f>SUMIF(vortex!$E$1:$E$899,B34,vortex!$N$1:$N$899)</f>
        <v>0</v>
      </c>
      <c r="W34" s="14">
        <f>SUMIF(giavellotto!$E$5:$E$922,B34,giavellotto!$N$5:$N$922)</f>
        <v>0</v>
      </c>
      <c r="X34" s="14">
        <f>SUMIF(disco!$E$1:$E$899,B34,disco!$N$1:$N$899)</f>
        <v>0</v>
      </c>
      <c r="Y34" s="14">
        <f>SUMIF(peso!$E$22:$E$759,B34,peso!$O$22:$O$759)</f>
        <v>0</v>
      </c>
      <c r="Z34" s="14">
        <f>SUMIF(alto!$E$66:$E$922,B34,alto!$N$66:$N$922)</f>
        <v>0</v>
      </c>
      <c r="AA34" s="14">
        <f>SUMIF(triplo!$E$1:$E$899,B34,triplo!$N$1:$N$899)</f>
        <v>0</v>
      </c>
      <c r="AB34" s="14">
        <f>SUMIF(lungo!$E$39:$E$911,B34,lungo!$N$39:$N$911)</f>
        <v>0</v>
      </c>
      <c r="AC34" s="70">
        <f t="shared" si="0"/>
        <v>40</v>
      </c>
    </row>
    <row r="35" spans="1:29" x14ac:dyDescent="0.2">
      <c r="A35" s="60"/>
      <c r="B35" s="61" t="s">
        <v>362</v>
      </c>
      <c r="C35" s="62" t="s">
        <v>363</v>
      </c>
      <c r="D35" s="14">
        <f>SUMIF('50mt'!$E$1:$E$899,B35,'50mt'!$N$1:$N$899)</f>
        <v>0</v>
      </c>
      <c r="E35" s="14">
        <f>SUMIF('60mt'!$E$1:$E$899,B35,'60mt'!$N$1:$N$899)</f>
        <v>0</v>
      </c>
      <c r="F35" s="14">
        <f>SUMIF('60HS'!$E$1:$E$878,B35,'60HS'!$N$1:$N$878)</f>
        <v>77</v>
      </c>
      <c r="G35" s="14">
        <f>SUMIF('80mt'!$E$1:$E$899,B35,'80mt'!$N$1:$N$899)</f>
        <v>0</v>
      </c>
      <c r="H35" s="14">
        <f>SUMIF('80HS'!$E$1:$E$899,B35,'80HS'!$N$1:$N$899)</f>
        <v>0</v>
      </c>
      <c r="I35" s="14">
        <f>SUMIF('100mt'!$E$1:$E$899,B35,'100mt'!$N$1:$N$899)</f>
        <v>0</v>
      </c>
      <c r="J35" s="14">
        <f>SUMIF('100HS'!$E$1:$E$899,B35,'100HS'!$N$1:$N$899)</f>
        <v>0</v>
      </c>
      <c r="K35" s="14">
        <f>SUMIF('200mt'!$E$24:$E$936,B35,'200mt'!$N$24:$N$936)</f>
        <v>0</v>
      </c>
      <c r="L35" s="14">
        <f>SUMIF('300mt'!$E$1:$E$899,B35,'300mt'!$N$1:$N$899)</f>
        <v>0</v>
      </c>
      <c r="M35" s="14">
        <f>SUMIF('400mt'!$E$1:$E$881,B35,'400mt'!$N$1:$N$881)</f>
        <v>0</v>
      </c>
      <c r="N35" s="14">
        <f>SUMIF('600mt'!$E$1:$E$904,B35,'600mt'!$N$1:$N$904)</f>
        <v>0</v>
      </c>
      <c r="O35" s="14">
        <f>SUMIF('800mt'!$E$1:$E$871,B35,'800mt'!$N$1:$N$871)</f>
        <v>0</v>
      </c>
      <c r="P35" s="14">
        <f>SUMIF('1000mt'!$E$1:$E$907,B35,'1000mt'!$O$1:$O$907)</f>
        <v>36</v>
      </c>
      <c r="Q35" s="14">
        <f>SUMIF('1500mt'!$E$1:$E$882,B35,'1500mt'!$N$1:$N$882)</f>
        <v>0</v>
      </c>
      <c r="R35" s="14">
        <f>SUMIF('2000mt'!$E$1:$E$899,B35,'2000mt'!$N$1:$N$899)</f>
        <v>0</v>
      </c>
      <c r="S35" s="14">
        <f>SUMIF('3000mt'!$E$1:$E$869,B35,'3000mt'!$N$1:$N$869)</f>
        <v>34</v>
      </c>
      <c r="T35" s="14">
        <f>SUMIF('5000mt'!$E$10:$E$758,B35,'5000mt'!$N$10:$N$758)</f>
        <v>0</v>
      </c>
      <c r="U35" s="14">
        <f>SUMIF('marcia 2Km'!$E$1:$E$899,B35,'marcia 2Km'!$N$1:$N$899)</f>
        <v>0</v>
      </c>
      <c r="V35" s="14">
        <f>SUMIF(vortex!$E$1:$E$899,B35,vortex!$N$1:$N$899)</f>
        <v>0</v>
      </c>
      <c r="W35" s="14">
        <f>SUMIF(giavellotto!$E$5:$E$922,B35,giavellotto!$N$5:$N$922)</f>
        <v>40</v>
      </c>
      <c r="X35" s="14">
        <f>SUMIF(disco!$E$1:$E$899,B35,disco!$N$1:$N$899)</f>
        <v>0</v>
      </c>
      <c r="Y35" s="14">
        <f>SUMIF(peso!$E$22:$E$759,B35,peso!$O$22:$O$759)</f>
        <v>0</v>
      </c>
      <c r="Z35" s="14">
        <f>SUMIF(alto!$E$66:$E$922,B35,alto!$N$66:$N$922)</f>
        <v>0</v>
      </c>
      <c r="AA35" s="14">
        <f>SUMIF(triplo!$E$1:$E$899,B35,triplo!$N$1:$N$899)</f>
        <v>0</v>
      </c>
      <c r="AB35" s="14">
        <f>SUMIF(lungo!$E$39:$E$911,B35,lungo!$N$39:$N$911)</f>
        <v>0</v>
      </c>
      <c r="AC35" s="70">
        <f t="shared" si="0"/>
        <v>187</v>
      </c>
    </row>
    <row r="36" spans="1:29" x14ac:dyDescent="0.2">
      <c r="A36" s="60"/>
      <c r="B36" s="61" t="s">
        <v>271</v>
      </c>
      <c r="C36" s="62" t="s">
        <v>173</v>
      </c>
      <c r="D36" s="14">
        <f>SUMIF('50mt'!$E$1:$E$899,B36,'50mt'!$N$1:$N$899)</f>
        <v>0</v>
      </c>
      <c r="E36" s="14">
        <f>SUMIF('60mt'!$E$1:$E$899,B36,'60mt'!$N$1:$N$899)</f>
        <v>0</v>
      </c>
      <c r="F36" s="14">
        <f>SUMIF('60HS'!$E$1:$E$878,B36,'60HS'!$N$1:$N$878)</f>
        <v>0</v>
      </c>
      <c r="G36" s="14">
        <f>SUMIF('80mt'!$E$1:$E$899,B36,'80mt'!$N$1:$N$899)</f>
        <v>0</v>
      </c>
      <c r="H36" s="14">
        <f>SUMIF('80HS'!$E$1:$E$899,B36,'80HS'!$N$1:$N$899)</f>
        <v>0</v>
      </c>
      <c r="I36" s="14">
        <f>SUMIF('100mt'!$E$1:$E$899,B36,'100mt'!$N$1:$N$899)</f>
        <v>0</v>
      </c>
      <c r="J36" s="14">
        <f>SUMIF('100HS'!$E$1:$E$899,B36,'100HS'!$N$1:$N$899)</f>
        <v>0</v>
      </c>
      <c r="K36" s="14">
        <f>SUMIF('200mt'!$E$24:$E$936,B36,'200mt'!$N$24:$N$936)</f>
        <v>26</v>
      </c>
      <c r="L36" s="14">
        <f>SUMIF('300mt'!$E$1:$E$899,B36,'300mt'!$N$1:$N$899)</f>
        <v>0</v>
      </c>
      <c r="M36" s="14">
        <f>SUMIF('400mt'!$E$1:$E$881,B36,'400mt'!$N$1:$N$881)</f>
        <v>0</v>
      </c>
      <c r="N36" s="14">
        <f>SUMIF('600mt'!$E$1:$E$904,B36,'600mt'!$N$1:$N$904)</f>
        <v>0</v>
      </c>
      <c r="O36" s="14">
        <f>SUMIF('800mt'!$E$1:$E$871,B36,'800mt'!$N$1:$N$871)</f>
        <v>0</v>
      </c>
      <c r="P36" s="14">
        <f>SUMIF('1000mt'!$E$1:$E$907,B36,'1000mt'!$O$1:$O$907)</f>
        <v>28</v>
      </c>
      <c r="Q36" s="14">
        <f>SUMIF('1500mt'!$E$1:$E$882,B36,'1500mt'!$N$1:$N$882)</f>
        <v>0</v>
      </c>
      <c r="R36" s="14">
        <f>SUMIF('2000mt'!$E$1:$E$899,B36,'2000mt'!$N$1:$N$899)</f>
        <v>0</v>
      </c>
      <c r="S36" s="14">
        <f>SUMIF('3000mt'!$E$1:$E$869,B36,'3000mt'!$N$1:$N$869)</f>
        <v>0</v>
      </c>
      <c r="T36" s="14">
        <f>SUMIF('5000mt'!$E$10:$E$758,B36,'5000mt'!$N$10:$N$758)</f>
        <v>0</v>
      </c>
      <c r="U36" s="14">
        <f>SUMIF('marcia 2Km'!$E$1:$E$899,B36,'marcia 2Km'!$N$1:$N$899)</f>
        <v>0</v>
      </c>
      <c r="V36" s="14">
        <f>SUMIF(vortex!$E$1:$E$899,B36,vortex!$N$1:$N$899)</f>
        <v>0</v>
      </c>
      <c r="W36" s="14">
        <f>SUMIF(giavellotto!$E$5:$E$922,B36,giavellotto!$N$5:$N$922)</f>
        <v>120</v>
      </c>
      <c r="X36" s="14">
        <f>SUMIF(disco!$E$1:$E$899,B36,disco!$N$1:$N$899)</f>
        <v>0</v>
      </c>
      <c r="Y36" s="14">
        <f>SUMIF(peso!$E$22:$E$759,B36,peso!$O$22:$O$759)</f>
        <v>0</v>
      </c>
      <c r="Z36" s="14">
        <f>SUMIF(alto!$E$66:$E$922,B36,alto!$N$66:$N$922)</f>
        <v>16</v>
      </c>
      <c r="AA36" s="14">
        <f>SUMIF(triplo!$E$1:$E$899,B36,triplo!$N$1:$N$899)</f>
        <v>0</v>
      </c>
      <c r="AB36" s="14">
        <f>SUMIF(lungo!$E$39:$E$911,B36,lungo!$N$39:$N$911)</f>
        <v>0</v>
      </c>
      <c r="AC36" s="70">
        <f>SUM(C36:AB36)</f>
        <v>190</v>
      </c>
    </row>
    <row r="37" spans="1:29" x14ac:dyDescent="0.2">
      <c r="A37" s="60"/>
      <c r="B37" s="61"/>
      <c r="C37" s="62"/>
      <c r="D37" s="14">
        <f>SUMIF('50mt'!$E$1:$E$899,B37,'50mt'!$N$1:$N$899)</f>
        <v>0</v>
      </c>
      <c r="E37" s="14">
        <f>SUMIF('60mt'!$E$1:$E$899,B37,'60mt'!$N$1:$N$899)</f>
        <v>0</v>
      </c>
      <c r="F37" s="14">
        <f>SUMIF('60HS'!$E$1:$E$878,B37,'60HS'!$N$1:$N$878)</f>
        <v>0</v>
      </c>
      <c r="G37" s="14">
        <f>SUMIF('80mt'!$E$1:$E$899,B37,'80mt'!$N$1:$N$899)</f>
        <v>0</v>
      </c>
      <c r="H37" s="14">
        <f>SUMIF('80HS'!$E$1:$E$899,B37,'80HS'!$N$1:$N$899)</f>
        <v>0</v>
      </c>
      <c r="I37" s="14">
        <f>SUMIF('100mt'!$E$1:$E$899,B37,'100mt'!$N$1:$N$899)</f>
        <v>0</v>
      </c>
      <c r="J37" s="14">
        <f>SUMIF('100HS'!$E$1:$E$899,B37,'100HS'!$N$1:$N$899)</f>
        <v>0</v>
      </c>
      <c r="K37" s="14">
        <f>SUMIF('200mt'!$E$24:$E$936,B37,'200mt'!$N$24:$N$936)</f>
        <v>0</v>
      </c>
      <c r="L37" s="14">
        <f>SUMIF('300mt'!$E$1:$E$899,B37,'300mt'!$N$1:$N$899)</f>
        <v>0</v>
      </c>
      <c r="M37" s="14">
        <f>SUMIF('400mt'!$E$1:$E$881,B37,'400mt'!$N$1:$N$881)</f>
        <v>0</v>
      </c>
      <c r="N37" s="14">
        <f>SUMIF('600mt'!$E$1:$E$904,B37,'600mt'!$N$1:$N$904)</f>
        <v>0</v>
      </c>
      <c r="O37" s="14">
        <f>SUMIF('800mt'!$E$1:$E$871,B37,'800mt'!$N$1:$N$871)</f>
        <v>0</v>
      </c>
      <c r="P37" s="14">
        <f>SUMIF('1000mt'!$E$1:$E$907,B37,'1000mt'!$O$1:$O$907)</f>
        <v>0</v>
      </c>
      <c r="Q37" s="14">
        <f>SUMIF('1500mt'!$E$1:$E$882,B37,'1500mt'!$N$1:$N$882)</f>
        <v>0</v>
      </c>
      <c r="R37" s="14">
        <f>SUMIF('2000mt'!$E$1:$E$899,B37,'2000mt'!$N$1:$N$899)</f>
        <v>0</v>
      </c>
      <c r="S37" s="14">
        <f>SUMIF('3000mt'!$E$1:$E$869,B37,'3000mt'!$N$1:$N$869)</f>
        <v>0</v>
      </c>
      <c r="T37" s="14">
        <f>SUMIF('5000mt'!$E$10:$E$758,B37,'5000mt'!$N$10:$N$758)</f>
        <v>0</v>
      </c>
      <c r="U37" s="14">
        <f>SUMIF('marcia 2Km'!$E$1:$E$899,B37,'marcia 2Km'!$N$1:$N$899)</f>
        <v>0</v>
      </c>
      <c r="V37" s="14">
        <f>SUMIF(vortex!$E$1:$E$899,B37,vortex!$N$1:$N$899)</f>
        <v>0</v>
      </c>
      <c r="W37" s="14">
        <f>SUMIF(giavellotto!$E$5:$E$922,B37,giavellotto!$N$5:$N$922)</f>
        <v>0</v>
      </c>
      <c r="X37" s="14">
        <f>SUMIF(disco!$E$1:$E$899,B37,disco!$N$1:$N$899)</f>
        <v>0</v>
      </c>
      <c r="Y37" s="14">
        <f>SUMIF(peso!$E$22:$E$759,B37,peso!$O$22:$O$759)</f>
        <v>0</v>
      </c>
      <c r="Z37" s="14">
        <f>SUMIF(alto!$E$66:$E$922,B37,alto!$N$66:$N$922)</f>
        <v>0</v>
      </c>
      <c r="AA37" s="14">
        <f>SUMIF(triplo!$E$1:$E$899,B37,triplo!$N$1:$N$899)</f>
        <v>0</v>
      </c>
      <c r="AB37" s="14">
        <f>SUMIF(lungo!$E$39:$E$911,B37,lungo!$N$39:$N$911)</f>
        <v>0</v>
      </c>
      <c r="AC37" s="70">
        <f t="shared" si="0"/>
        <v>0</v>
      </c>
    </row>
    <row r="38" spans="1:29" x14ac:dyDescent="0.2">
      <c r="A38" s="60"/>
      <c r="B38" s="61"/>
      <c r="C38" s="62"/>
      <c r="D38" s="14">
        <f>SUMIF('50mt'!$E$1:$E$899,B38,'50mt'!$N$1:$N$899)</f>
        <v>0</v>
      </c>
      <c r="E38" s="14">
        <f>SUMIF('60mt'!$E$1:$E$899,B38,'60mt'!$N$1:$N$899)</f>
        <v>0</v>
      </c>
      <c r="F38" s="14">
        <f>SUMIF('60HS'!$E$1:$E$878,B38,'60HS'!$N$1:$N$878)</f>
        <v>0</v>
      </c>
      <c r="G38" s="14">
        <f>SUMIF('80mt'!$E$1:$E$899,B38,'80mt'!$N$1:$N$899)</f>
        <v>0</v>
      </c>
      <c r="H38" s="14">
        <f>SUMIF('80HS'!$E$1:$E$899,B38,'80HS'!$N$1:$N$899)</f>
        <v>0</v>
      </c>
      <c r="I38" s="14">
        <f>SUMIF('100mt'!$E$1:$E$899,B38,'100mt'!$N$1:$N$899)</f>
        <v>0</v>
      </c>
      <c r="J38" s="14">
        <f>SUMIF('100HS'!$E$1:$E$899,B38,'100HS'!$N$1:$N$899)</f>
        <v>0</v>
      </c>
      <c r="K38" s="14">
        <f>SUMIF('200mt'!$E$24:$E$936,B38,'200mt'!$N$24:$N$936)</f>
        <v>0</v>
      </c>
      <c r="L38" s="14">
        <f>SUMIF('300mt'!$E$1:$E$899,B38,'300mt'!$N$1:$N$899)</f>
        <v>0</v>
      </c>
      <c r="M38" s="14">
        <f>SUMIF('400mt'!$E$1:$E$881,B38,'400mt'!$N$1:$N$881)</f>
        <v>0</v>
      </c>
      <c r="N38" s="14">
        <f>SUMIF('600mt'!$E$1:$E$904,B38,'600mt'!$N$1:$N$904)</f>
        <v>0</v>
      </c>
      <c r="O38" s="14">
        <f>SUMIF('800mt'!$E$1:$E$871,B38,'800mt'!$N$1:$N$871)</f>
        <v>0</v>
      </c>
      <c r="P38" s="14">
        <f>SUMIF('1000mt'!$E$1:$E$907,B38,'1000mt'!$O$1:$O$907)</f>
        <v>0</v>
      </c>
      <c r="Q38" s="14">
        <f>SUMIF('1500mt'!$E$1:$E$882,B38,'1500mt'!$N$1:$N$882)</f>
        <v>0</v>
      </c>
      <c r="R38" s="14">
        <f>SUMIF('2000mt'!$E$1:$E$899,B38,'2000mt'!$N$1:$N$899)</f>
        <v>0</v>
      </c>
      <c r="S38" s="14">
        <f>SUMIF('3000mt'!$E$1:$E$869,B38,'3000mt'!$N$1:$N$869)</f>
        <v>0</v>
      </c>
      <c r="T38" s="14">
        <f>SUMIF('5000mt'!$E$10:$E$758,B38,'5000mt'!$N$10:$N$758)</f>
        <v>0</v>
      </c>
      <c r="U38" s="14">
        <f>SUMIF('marcia 2Km'!$E$1:$E$899,B38,'marcia 2Km'!$N$1:$N$899)</f>
        <v>0</v>
      </c>
      <c r="V38" s="14">
        <f>SUMIF(vortex!$E$1:$E$899,B38,vortex!$N$1:$N$899)</f>
        <v>0</v>
      </c>
      <c r="W38" s="14">
        <f>SUMIF(giavellotto!$E$5:$E$922,B38,giavellotto!$N$5:$N$922)</f>
        <v>0</v>
      </c>
      <c r="X38" s="14">
        <f>SUMIF(disco!$E$1:$E$899,B38,disco!$N$1:$N$899)</f>
        <v>0</v>
      </c>
      <c r="Y38" s="14">
        <f>SUMIF(peso!$E$22:$E$759,B38,peso!$O$22:$O$759)</f>
        <v>0</v>
      </c>
      <c r="Z38" s="14">
        <f>SUMIF(alto!$E$66:$E$922,B38,alto!$N$66:$N$922)</f>
        <v>0</v>
      </c>
      <c r="AA38" s="14">
        <f>SUMIF(triplo!$E$1:$E$899,B38,triplo!$N$1:$N$899)</f>
        <v>0</v>
      </c>
      <c r="AB38" s="14">
        <f>SUMIF(lungo!$E$39:$E$911,B38,lungo!$N$39:$N$911)</f>
        <v>0</v>
      </c>
      <c r="AC38" s="70">
        <f t="shared" si="0"/>
        <v>0</v>
      </c>
    </row>
    <row r="39" spans="1:29" x14ac:dyDescent="0.2">
      <c r="A39" s="60"/>
      <c r="B39" s="61"/>
      <c r="C39" s="62"/>
      <c r="D39" s="14">
        <f>SUMIF('50mt'!$E$1:$E$899,B39,'50mt'!$N$1:$N$899)</f>
        <v>0</v>
      </c>
      <c r="E39" s="14">
        <f>SUMIF('60mt'!$E$1:$E$899,B39,'60mt'!$N$1:$N$899)</f>
        <v>0</v>
      </c>
      <c r="F39" s="14">
        <f>SUMIF('60HS'!$E$1:$E$878,B39,'60HS'!$N$1:$N$878)</f>
        <v>0</v>
      </c>
      <c r="G39" s="14">
        <f>SUMIF('80mt'!$E$1:$E$899,B39,'80mt'!$N$1:$N$899)</f>
        <v>0</v>
      </c>
      <c r="H39" s="14">
        <f>SUMIF('80HS'!$E$1:$E$899,B39,'80HS'!$N$1:$N$899)</f>
        <v>0</v>
      </c>
      <c r="I39" s="14">
        <f>SUMIF('100mt'!$E$1:$E$899,B39,'100mt'!$N$1:$N$899)</f>
        <v>0</v>
      </c>
      <c r="J39" s="14">
        <f>SUMIF('100HS'!$E$1:$E$899,B39,'100HS'!$N$1:$N$899)</f>
        <v>0</v>
      </c>
      <c r="K39" s="14">
        <f>SUMIF('200mt'!$E$24:$E$936,B39,'200mt'!$N$24:$N$936)</f>
        <v>0</v>
      </c>
      <c r="L39" s="14">
        <f>SUMIF('300mt'!$E$1:$E$899,B39,'300mt'!$N$1:$N$899)</f>
        <v>0</v>
      </c>
      <c r="M39" s="14">
        <f>SUMIF('400mt'!$E$1:$E$881,B39,'400mt'!$N$1:$N$881)</f>
        <v>0</v>
      </c>
      <c r="N39" s="14">
        <f>SUMIF('600mt'!$E$1:$E$904,B39,'600mt'!$N$1:$N$904)</f>
        <v>0</v>
      </c>
      <c r="O39" s="14">
        <f>SUMIF('800mt'!$E$1:$E$871,B39,'800mt'!$N$1:$N$871)</f>
        <v>0</v>
      </c>
      <c r="P39" s="14">
        <f>SUMIF('1000mt'!$E$1:$E$907,B39,'1000mt'!$O$1:$O$907)</f>
        <v>0</v>
      </c>
      <c r="Q39" s="14">
        <f>SUMIF('1500mt'!$E$1:$E$882,B39,'1500mt'!$N$1:$N$882)</f>
        <v>0</v>
      </c>
      <c r="R39" s="14">
        <f>SUMIF('2000mt'!$E$1:$E$899,B39,'2000mt'!$N$1:$N$899)</f>
        <v>0</v>
      </c>
      <c r="S39" s="14">
        <f>SUMIF('3000mt'!$E$1:$E$869,B39,'3000mt'!$N$1:$N$869)</f>
        <v>0</v>
      </c>
      <c r="T39" s="14">
        <f>SUMIF('5000mt'!$E$10:$E$758,B39,'5000mt'!$N$10:$N$758)</f>
        <v>0</v>
      </c>
      <c r="U39" s="14">
        <f>SUMIF('marcia 2Km'!$E$1:$E$899,B39,'marcia 2Km'!$N$1:$N$899)</f>
        <v>0</v>
      </c>
      <c r="V39" s="14">
        <f>SUMIF(vortex!$E$1:$E$899,B39,vortex!$N$1:$N$899)</f>
        <v>0</v>
      </c>
      <c r="W39" s="14">
        <f>SUMIF(giavellotto!$E$5:$E$922,B39,giavellotto!$N$5:$N$922)</f>
        <v>0</v>
      </c>
      <c r="X39" s="14">
        <f>SUMIF(disco!$E$1:$E$899,B39,disco!$N$1:$N$899)</f>
        <v>0</v>
      </c>
      <c r="Y39" s="14">
        <f>SUMIF(peso!$E$22:$E$759,B39,peso!$O$22:$O$759)</f>
        <v>0</v>
      </c>
      <c r="Z39" s="14">
        <f>SUMIF(alto!$E$66:$E$922,B39,alto!$N$66:$N$922)</f>
        <v>0</v>
      </c>
      <c r="AA39" s="14">
        <f>SUMIF(triplo!$E$1:$E$899,B39,triplo!$N$1:$N$899)</f>
        <v>0</v>
      </c>
      <c r="AB39" s="14">
        <f>SUMIF(lungo!$E$39:$E$911,B39,lungo!$N$39:$N$911)</f>
        <v>0</v>
      </c>
      <c r="AC39" s="70">
        <f t="shared" si="0"/>
        <v>0</v>
      </c>
    </row>
    <row r="40" spans="1:29" x14ac:dyDescent="0.2">
      <c r="A40" s="60"/>
      <c r="B40" s="61"/>
      <c r="C40" s="62"/>
      <c r="D40" s="14">
        <f>SUMIF('50mt'!$E$1:$E$899,B40,'50mt'!$N$1:$N$899)</f>
        <v>0</v>
      </c>
      <c r="E40" s="14">
        <f>SUMIF('60mt'!$E$1:$E$899,B40,'60mt'!$N$1:$N$899)</f>
        <v>0</v>
      </c>
      <c r="F40" s="14">
        <f>SUMIF('60HS'!$E$1:$E$878,B40,'60HS'!$N$1:$N$878)</f>
        <v>0</v>
      </c>
      <c r="G40" s="14">
        <f>SUMIF('80mt'!$E$1:$E$899,B40,'80mt'!$N$1:$N$899)</f>
        <v>0</v>
      </c>
      <c r="H40" s="14">
        <f>SUMIF('80HS'!$E$1:$E$899,B40,'80HS'!$N$1:$N$899)</f>
        <v>0</v>
      </c>
      <c r="I40" s="14">
        <f>SUMIF('100mt'!$E$1:$E$899,B40,'100mt'!$N$1:$N$899)</f>
        <v>0</v>
      </c>
      <c r="J40" s="14">
        <f>SUMIF('100HS'!$E$1:$E$899,B40,'100HS'!$N$1:$N$899)</f>
        <v>0</v>
      </c>
      <c r="K40" s="14">
        <f>SUMIF('200mt'!$E$24:$E$936,B40,'200mt'!$N$24:$N$936)</f>
        <v>0</v>
      </c>
      <c r="L40" s="14">
        <f>SUMIF('300mt'!$E$1:$E$899,B40,'300mt'!$N$1:$N$899)</f>
        <v>0</v>
      </c>
      <c r="M40" s="14">
        <f>SUMIF('400mt'!$E$1:$E$881,B40,'400mt'!$N$1:$N$881)</f>
        <v>0</v>
      </c>
      <c r="N40" s="14">
        <f>SUMIF('600mt'!$E$1:$E$904,B40,'600mt'!$N$1:$N$904)</f>
        <v>0</v>
      </c>
      <c r="O40" s="14">
        <f>SUMIF('800mt'!$E$1:$E$871,B40,'800mt'!$N$1:$N$871)</f>
        <v>0</v>
      </c>
      <c r="P40" s="14">
        <f>SUMIF('1000mt'!$E$1:$E$907,B40,'1000mt'!$O$1:$O$907)</f>
        <v>0</v>
      </c>
      <c r="Q40" s="14">
        <f>SUMIF('1500mt'!$E$1:$E$882,B40,'1500mt'!$N$1:$N$882)</f>
        <v>0</v>
      </c>
      <c r="R40" s="14">
        <f>SUMIF('2000mt'!$E$1:$E$899,B40,'2000mt'!$N$1:$N$899)</f>
        <v>0</v>
      </c>
      <c r="S40" s="14">
        <f>SUMIF('3000mt'!$E$1:$E$869,B40,'3000mt'!$N$1:$N$869)</f>
        <v>0</v>
      </c>
      <c r="T40" s="14">
        <f>SUMIF('5000mt'!$E$10:$E$758,B40,'5000mt'!$N$10:$N$758)</f>
        <v>0</v>
      </c>
      <c r="U40" s="14">
        <f>SUMIF('marcia 2Km'!$E$1:$E$899,B40,'marcia 2Km'!$N$1:$N$899)</f>
        <v>0</v>
      </c>
      <c r="V40" s="14">
        <f>SUMIF(vortex!$E$1:$E$899,B40,vortex!$N$1:$N$899)</f>
        <v>0</v>
      </c>
      <c r="W40" s="14">
        <f>SUMIF(giavellotto!$E$5:$E$922,B40,giavellotto!$N$5:$N$922)</f>
        <v>0</v>
      </c>
      <c r="X40" s="14">
        <f>SUMIF(disco!$E$1:$E$899,B40,disco!$N$1:$N$899)</f>
        <v>0</v>
      </c>
      <c r="Y40" s="14">
        <f>SUMIF(peso!$E$22:$E$759,B40,peso!$O$22:$O$759)</f>
        <v>0</v>
      </c>
      <c r="Z40" s="14">
        <f>SUMIF(alto!$E$66:$E$922,B40,alto!$N$66:$N$922)</f>
        <v>0</v>
      </c>
      <c r="AA40" s="14">
        <f>SUMIF(triplo!$E$1:$E$899,B40,triplo!$N$1:$N$899)</f>
        <v>0</v>
      </c>
      <c r="AB40" s="14">
        <f>SUMIF(lungo!$E$39:$E$911,B40,lungo!$N$39:$N$911)</f>
        <v>0</v>
      </c>
      <c r="AC40" s="70">
        <f t="shared" si="0"/>
        <v>0</v>
      </c>
    </row>
    <row r="41" spans="1:29" x14ac:dyDescent="0.2">
      <c r="A41" s="60"/>
      <c r="B41" s="61"/>
      <c r="C41" s="64"/>
      <c r="D41" s="14">
        <f>SUMIF('50mt'!$E$1:$E$899,B41,'50mt'!$N$1:$N$899)</f>
        <v>0</v>
      </c>
      <c r="E41" s="14">
        <f>SUMIF('60mt'!$E$1:$E$899,B41,'60mt'!$N$1:$N$899)</f>
        <v>0</v>
      </c>
      <c r="F41" s="14">
        <f>SUMIF('60HS'!$E$1:$E$878,B41,'60HS'!$N$1:$N$878)</f>
        <v>0</v>
      </c>
      <c r="G41" s="14">
        <f>SUMIF('80mt'!$E$1:$E$899,B41,'80mt'!$N$1:$N$899)</f>
        <v>0</v>
      </c>
      <c r="H41" s="14">
        <f>SUMIF('80HS'!$E$1:$E$899,B41,'80HS'!$N$1:$N$899)</f>
        <v>0</v>
      </c>
      <c r="I41" s="14">
        <f>SUMIF('100mt'!$E$1:$E$899,B41,'100mt'!$N$1:$N$899)</f>
        <v>0</v>
      </c>
      <c r="J41" s="14">
        <f>SUMIF('100HS'!$E$1:$E$899,B41,'100HS'!$N$1:$N$899)</f>
        <v>0</v>
      </c>
      <c r="K41" s="14">
        <f>SUMIF('200mt'!$E$24:$E$936,B41,'200mt'!$N$24:$N$936)</f>
        <v>0</v>
      </c>
      <c r="L41" s="14">
        <f>SUMIF('300mt'!$E$1:$E$899,B41,'300mt'!$N$1:$N$899)</f>
        <v>0</v>
      </c>
      <c r="M41" s="14">
        <f>SUMIF('400mt'!$E$1:$E$881,B41,'400mt'!$N$1:$N$881)</f>
        <v>0</v>
      </c>
      <c r="N41" s="14">
        <f>SUMIF('600mt'!$E$1:$E$904,B41,'600mt'!$N$1:$N$904)</f>
        <v>0</v>
      </c>
      <c r="O41" s="14">
        <f>SUMIF('800mt'!$E$1:$E$871,B41,'800mt'!$N$1:$N$871)</f>
        <v>0</v>
      </c>
      <c r="P41" s="14">
        <f>SUMIF('1000mt'!$E$1:$E$907,B41,'1000mt'!$O$1:$O$907)</f>
        <v>0</v>
      </c>
      <c r="Q41" s="14">
        <f>SUMIF('1500mt'!$E$1:$E$882,B41,'1500mt'!$N$1:$N$882)</f>
        <v>0</v>
      </c>
      <c r="R41" s="14">
        <f>SUMIF('2000mt'!$E$1:$E$899,B41,'2000mt'!$N$1:$N$899)</f>
        <v>0</v>
      </c>
      <c r="S41" s="14">
        <f>SUMIF('3000mt'!$E$1:$E$869,B41,'3000mt'!$N$1:$N$869)</f>
        <v>0</v>
      </c>
      <c r="T41" s="14">
        <f>SUMIF('5000mt'!$E$10:$E$758,B41,'5000mt'!$N$10:$N$758)</f>
        <v>0</v>
      </c>
      <c r="U41" s="14">
        <f>SUMIF('marcia 2Km'!$E$1:$E$899,B41,'marcia 2Km'!$N$1:$N$899)</f>
        <v>0</v>
      </c>
      <c r="V41" s="14">
        <f>SUMIF(vortex!$E$1:$E$899,B41,vortex!$N$1:$N$899)</f>
        <v>0</v>
      </c>
      <c r="W41" s="14">
        <f>SUMIF(giavellotto!$E$5:$E$922,B41,giavellotto!$N$5:$N$922)</f>
        <v>0</v>
      </c>
      <c r="X41" s="14">
        <f>SUMIF(disco!$E$1:$E$899,B41,disco!$N$1:$N$899)</f>
        <v>0</v>
      </c>
      <c r="Y41" s="14">
        <f>SUMIF(peso!$E$22:$E$759,B41,peso!$O$22:$O$759)</f>
        <v>0</v>
      </c>
      <c r="Z41" s="14">
        <f>SUMIF(alto!$E$66:$E$922,B41,alto!$N$66:$N$922)</f>
        <v>0</v>
      </c>
      <c r="AA41" s="14">
        <f>SUMIF(triplo!$E$1:$E$899,B41,triplo!$N$1:$N$899)</f>
        <v>0</v>
      </c>
      <c r="AB41" s="14">
        <f>SUMIF(lungo!$E$39:$E$911,B41,lungo!$N$39:$N$911)</f>
        <v>0</v>
      </c>
      <c r="AC41" s="70">
        <f t="shared" si="0"/>
        <v>0</v>
      </c>
    </row>
    <row r="42" spans="1:29" x14ac:dyDescent="0.2">
      <c r="A42" s="60"/>
      <c r="B42" s="61"/>
      <c r="C42" s="6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70"/>
    </row>
    <row r="43" spans="1:29" x14ac:dyDescent="0.2">
      <c r="A43" s="60"/>
      <c r="B43" s="61"/>
      <c r="C43" s="62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70"/>
    </row>
    <row r="44" spans="1:29" x14ac:dyDescent="0.2">
      <c r="A44" s="65"/>
      <c r="B44" s="66"/>
      <c r="C44" s="65"/>
      <c r="D44" s="28">
        <f t="shared" ref="D44:AB44" si="1">SUM(D2:D43)</f>
        <v>0</v>
      </c>
      <c r="E44" s="28">
        <f t="shared" si="1"/>
        <v>0</v>
      </c>
      <c r="F44" s="28">
        <f t="shared" si="1"/>
        <v>1022</v>
      </c>
      <c r="G44" s="28">
        <f t="shared" si="1"/>
        <v>0</v>
      </c>
      <c r="H44" s="28">
        <f t="shared" si="1"/>
        <v>0</v>
      </c>
      <c r="I44" s="28">
        <f t="shared" si="1"/>
        <v>0</v>
      </c>
      <c r="J44" s="28">
        <f t="shared" si="1"/>
        <v>0</v>
      </c>
      <c r="K44" s="28">
        <f t="shared" si="1"/>
        <v>947</v>
      </c>
      <c r="L44" s="28">
        <f t="shared" si="1"/>
        <v>0</v>
      </c>
      <c r="M44" s="28">
        <f t="shared" si="1"/>
        <v>524</v>
      </c>
      <c r="N44" s="28">
        <f t="shared" si="1"/>
        <v>938</v>
      </c>
      <c r="O44" s="28">
        <f t="shared" si="1"/>
        <v>137</v>
      </c>
      <c r="P44" s="28">
        <f t="shared" si="1"/>
        <v>907</v>
      </c>
      <c r="Q44" s="28">
        <f t="shared" si="1"/>
        <v>721</v>
      </c>
      <c r="R44" s="28">
        <f t="shared" si="1"/>
        <v>0</v>
      </c>
      <c r="S44" s="28">
        <f t="shared" si="1"/>
        <v>234</v>
      </c>
      <c r="T44" s="28">
        <f t="shared" si="1"/>
        <v>310</v>
      </c>
      <c r="U44" s="28">
        <f t="shared" si="1"/>
        <v>0</v>
      </c>
      <c r="V44" s="28">
        <f t="shared" si="1"/>
        <v>0</v>
      </c>
      <c r="W44" s="28">
        <f t="shared" si="1"/>
        <v>2404</v>
      </c>
      <c r="X44" s="28">
        <f t="shared" si="1"/>
        <v>0</v>
      </c>
      <c r="Y44" s="28">
        <f t="shared" si="1"/>
        <v>454</v>
      </c>
      <c r="Z44" s="28">
        <f t="shared" si="1"/>
        <v>599</v>
      </c>
      <c r="AA44" s="28">
        <f t="shared" si="1"/>
        <v>0</v>
      </c>
      <c r="AB44" s="28">
        <f t="shared" si="1"/>
        <v>857</v>
      </c>
      <c r="AC44" s="65"/>
    </row>
    <row r="46" spans="1:29" ht="18" x14ac:dyDescent="0.25">
      <c r="B46" s="68" t="s">
        <v>114</v>
      </c>
      <c r="D46" s="14">
        <f>SUM('50mt'!$N$1:$N$899)</f>
        <v>0</v>
      </c>
      <c r="E46" s="14">
        <f>SUM('60mt'!$N$1:$N$899)</f>
        <v>0</v>
      </c>
      <c r="F46" s="14">
        <f>SUM('60HS'!$N$1:$N$878)</f>
        <v>1022</v>
      </c>
      <c r="G46" s="14">
        <f>SUM('80mt'!$N$1:$N$899)</f>
        <v>0</v>
      </c>
      <c r="H46" s="14">
        <f>SUM('80HS'!$N$1:$N$899)</f>
        <v>0</v>
      </c>
      <c r="I46" s="14">
        <f>SUM('100mt'!$N$1:$N$899)</f>
        <v>0</v>
      </c>
      <c r="J46" s="14">
        <f>SUM('100HS'!$N$1:$N$899)</f>
        <v>0</v>
      </c>
      <c r="K46" s="14">
        <f>SUM('200mt'!$N$24:$N$936)</f>
        <v>947</v>
      </c>
      <c r="L46" s="14">
        <f>SUM('300mt'!$N$1:$N$899)</f>
        <v>0</v>
      </c>
      <c r="M46" s="14">
        <f>SUM('400mt'!$N$1:$N$881)</f>
        <v>524</v>
      </c>
      <c r="N46" s="14">
        <f>SUM('600mt'!$N$1:$N$904)</f>
        <v>938</v>
      </c>
      <c r="O46" s="14">
        <f>SUM('800mt'!$N$1:$N$871)</f>
        <v>137</v>
      </c>
      <c r="P46" s="14">
        <f>SUM('1000mt'!$O$1:$O$907)</f>
        <v>907</v>
      </c>
      <c r="Q46" s="14">
        <f>SUM('1500mt'!$N$1:$N$882)</f>
        <v>721</v>
      </c>
      <c r="R46" s="14">
        <f>SUM('2000mt'!$N$1:$N$899)</f>
        <v>0</v>
      </c>
      <c r="S46" s="14">
        <f>SUM('3000mt'!$N$1:$N$869)</f>
        <v>234</v>
      </c>
      <c r="T46" s="14">
        <f>SUM('5000mt'!$N$10:$N$758)</f>
        <v>310</v>
      </c>
      <c r="U46" s="14">
        <f>SUM('marcia 2Km'!$N$1:$N$899)</f>
        <v>0</v>
      </c>
      <c r="V46" s="14">
        <f>SUM(vortex!$N$1:$N$652)</f>
        <v>0</v>
      </c>
      <c r="W46" s="14">
        <f>SUM(giavellotto!$N$5:$N$776)</f>
        <v>2404</v>
      </c>
      <c r="X46" s="14">
        <f>SUM(disco!$N$1:$N$899)</f>
        <v>0</v>
      </c>
      <c r="Y46" s="14">
        <f>SUM(peso!$O$22:$O$759)</f>
        <v>454</v>
      </c>
      <c r="Z46" s="14">
        <f>SUM(alto!$N$66:$N$922)</f>
        <v>599</v>
      </c>
      <c r="AA46" s="14">
        <f>SUM(triplo!$N$1:$N$899)</f>
        <v>0</v>
      </c>
      <c r="AB46" s="14">
        <f>SUM(lungo!$N$39:$N$911)</f>
        <v>857</v>
      </c>
    </row>
    <row r="53" spans="2:3" x14ac:dyDescent="0.2">
      <c r="B53" s="93" t="s">
        <v>125</v>
      </c>
      <c r="C53" s="94"/>
    </row>
    <row r="55" spans="2:3" x14ac:dyDescent="0.2">
      <c r="B55" s="95" t="s">
        <v>126</v>
      </c>
    </row>
  </sheetData>
  <sheetProtection algorithmName="SHA-512" hashValue="7CccR+lOC3m7FIVugLeN6MLBkCt5h8ElqKuqsOHsV4qo+dozn/7W5Q0KHfyLBDN4Ub+TVtGZcuKawLz8fRFEIw==" saltValue="izw3cDTEQoORC187YjdfQA==" spinCount="100000" sheet="1" objects="1" scenarios="1" selectLockedCells="1"/>
  <autoFilter ref="B1:AC1">
    <sortState ref="B2:AF32">
      <sortCondition descending="1" ref="AC1"/>
    </sortState>
  </autoFilter>
  <phoneticPr fontId="4" type="noConversion"/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>
    <oddFooter>&amp;RESPOSTO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3:M12"/>
  <sheetViews>
    <sheetView zoomScaleNormal="100" workbookViewId="0">
      <selection activeCell="G1" sqref="G1:G1048576"/>
    </sheetView>
  </sheetViews>
  <sheetFormatPr defaultColWidth="11.5703125" defaultRowHeight="12.75" x14ac:dyDescent="0.2"/>
  <cols>
    <col min="2" max="2" width="20.5703125" bestFit="1" customWidth="1"/>
    <col min="3" max="3" width="8.7109375" style="1" bestFit="1" customWidth="1"/>
    <col min="4" max="4" width="6.85546875" style="1" bestFit="1" customWidth="1"/>
    <col min="5" max="5" width="17.7109375" bestFit="1" customWidth="1"/>
    <col min="13" max="13" width="6.7109375" customWidth="1"/>
  </cols>
  <sheetData>
    <row r="3" spans="2:13" ht="20.25" x14ac:dyDescent="0.3">
      <c r="B3" s="30" t="s">
        <v>87</v>
      </c>
      <c r="C3" s="36"/>
      <c r="D3" s="36" t="s">
        <v>88</v>
      </c>
      <c r="E3" s="30" t="s">
        <v>145</v>
      </c>
    </row>
    <row r="4" spans="2:13" ht="20.25" x14ac:dyDescent="0.3">
      <c r="B4" s="30" t="s">
        <v>89</v>
      </c>
      <c r="C4" s="36"/>
      <c r="D4" s="36" t="s">
        <v>88</v>
      </c>
      <c r="E4" s="30" t="s">
        <v>146</v>
      </c>
      <c r="M4" s="100"/>
    </row>
    <row r="5" spans="2:13" ht="20.25" x14ac:dyDescent="0.3">
      <c r="B5" s="30" t="s">
        <v>90</v>
      </c>
      <c r="C5" s="36"/>
      <c r="D5" s="36" t="s">
        <v>88</v>
      </c>
      <c r="E5" s="30" t="s">
        <v>147</v>
      </c>
    </row>
    <row r="6" spans="2:13" ht="20.25" x14ac:dyDescent="0.3">
      <c r="B6" s="30" t="s">
        <v>91</v>
      </c>
      <c r="C6" s="36"/>
      <c r="D6" s="36" t="s">
        <v>88</v>
      </c>
      <c r="E6" s="30" t="s">
        <v>148</v>
      </c>
    </row>
    <row r="7" spans="2:13" ht="20.25" x14ac:dyDescent="0.3">
      <c r="B7" s="30" t="s">
        <v>92</v>
      </c>
      <c r="C7" s="36"/>
      <c r="D7" s="36" t="s">
        <v>88</v>
      </c>
      <c r="E7" s="30" t="s">
        <v>117</v>
      </c>
    </row>
    <row r="8" spans="2:13" ht="20.25" x14ac:dyDescent="0.3">
      <c r="B8" s="30" t="s">
        <v>93</v>
      </c>
      <c r="C8" s="36"/>
      <c r="D8" s="36" t="s">
        <v>88</v>
      </c>
      <c r="E8" s="30" t="s">
        <v>149</v>
      </c>
    </row>
    <row r="9" spans="2:13" ht="20.25" x14ac:dyDescent="0.3">
      <c r="B9" s="30" t="s">
        <v>94</v>
      </c>
      <c r="C9" s="36"/>
      <c r="D9" s="36" t="s">
        <v>88</v>
      </c>
      <c r="E9" s="30" t="s">
        <v>150</v>
      </c>
    </row>
    <row r="10" spans="2:13" ht="20.25" x14ac:dyDescent="0.3">
      <c r="B10" s="30" t="s">
        <v>95</v>
      </c>
      <c r="C10" s="36"/>
      <c r="D10" s="36" t="s">
        <v>88</v>
      </c>
      <c r="E10" s="30" t="s">
        <v>151</v>
      </c>
    </row>
    <row r="11" spans="2:13" ht="20.25" x14ac:dyDescent="0.3">
      <c r="B11" s="30" t="s">
        <v>154</v>
      </c>
      <c r="C11" s="36"/>
      <c r="D11" s="36" t="s">
        <v>88</v>
      </c>
      <c r="E11" s="30" t="s">
        <v>152</v>
      </c>
    </row>
    <row r="12" spans="2:13" ht="20.25" x14ac:dyDescent="0.3">
      <c r="B12" s="30" t="s">
        <v>155</v>
      </c>
      <c r="D12" s="36" t="s">
        <v>88</v>
      </c>
      <c r="E12" s="30" t="s">
        <v>153</v>
      </c>
    </row>
  </sheetData>
  <sheetProtection selectLockedCells="1" selectUnlockedCells="1"/>
  <phoneticPr fontId="4" type="noConversion"/>
  <pageMargins left="0.11811023622047245" right="0.11811023622047245" top="2.9133858267716537" bottom="0.19685039370078741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1:M51"/>
  <sheetViews>
    <sheetView zoomScaleNormal="100" workbookViewId="0">
      <selection activeCell="B2" sqref="B2:B11"/>
    </sheetView>
  </sheetViews>
  <sheetFormatPr defaultColWidth="11.5703125" defaultRowHeight="12.75" x14ac:dyDescent="0.2"/>
  <cols>
    <col min="1" max="1" width="21.85546875" customWidth="1"/>
    <col min="2" max="2" width="21.5703125" customWidth="1"/>
    <col min="3" max="3" width="11.5703125" style="1"/>
    <col min="13" max="13" width="6.7109375" customWidth="1"/>
  </cols>
  <sheetData>
    <row r="1" spans="1:13" ht="27" x14ac:dyDescent="0.3">
      <c r="A1" s="10" t="s">
        <v>15</v>
      </c>
      <c r="B1" s="10" t="s">
        <v>8</v>
      </c>
      <c r="C1" s="97" t="s">
        <v>144</v>
      </c>
    </row>
    <row r="2" spans="1:13" x14ac:dyDescent="0.2">
      <c r="A2" s="11" t="s">
        <v>16</v>
      </c>
      <c r="B2" s="12">
        <v>40</v>
      </c>
      <c r="C2" s="1">
        <v>20</v>
      </c>
    </row>
    <row r="3" spans="1:13" x14ac:dyDescent="0.2">
      <c r="A3" s="11" t="s">
        <v>17</v>
      </c>
      <c r="B3" s="12">
        <v>38</v>
      </c>
      <c r="C3" s="1">
        <v>18</v>
      </c>
    </row>
    <row r="4" spans="1:13" x14ac:dyDescent="0.2">
      <c r="A4" s="11" t="s">
        <v>18</v>
      </c>
      <c r="B4" s="12">
        <v>36</v>
      </c>
      <c r="C4" s="1">
        <v>16</v>
      </c>
      <c r="M4" s="100"/>
    </row>
    <row r="5" spans="1:13" x14ac:dyDescent="0.2">
      <c r="A5" s="11" t="s">
        <v>19</v>
      </c>
      <c r="B5" s="12">
        <v>34</v>
      </c>
      <c r="C5" s="1">
        <v>15</v>
      </c>
    </row>
    <row r="6" spans="1:13" x14ac:dyDescent="0.2">
      <c r="A6" s="11" t="s">
        <v>20</v>
      </c>
      <c r="B6" s="12">
        <v>32</v>
      </c>
      <c r="C6" s="1">
        <v>14</v>
      </c>
    </row>
    <row r="7" spans="1:13" x14ac:dyDescent="0.2">
      <c r="A7" s="11" t="s">
        <v>21</v>
      </c>
      <c r="B7" s="12">
        <v>30</v>
      </c>
      <c r="C7" s="1">
        <v>13</v>
      </c>
    </row>
    <row r="8" spans="1:13" x14ac:dyDescent="0.2">
      <c r="A8" s="11" t="s">
        <v>22</v>
      </c>
      <c r="B8" s="12">
        <v>28</v>
      </c>
      <c r="C8" s="1">
        <v>12</v>
      </c>
    </row>
    <row r="9" spans="1:13" x14ac:dyDescent="0.2">
      <c r="A9" s="11" t="s">
        <v>23</v>
      </c>
      <c r="B9" s="12">
        <v>26</v>
      </c>
      <c r="C9" s="1">
        <v>11</v>
      </c>
    </row>
    <row r="10" spans="1:13" x14ac:dyDescent="0.2">
      <c r="A10" s="11" t="s">
        <v>24</v>
      </c>
      <c r="B10" s="12">
        <v>24</v>
      </c>
      <c r="C10" s="1">
        <v>10</v>
      </c>
    </row>
    <row r="11" spans="1:13" x14ac:dyDescent="0.2">
      <c r="A11" s="11" t="s">
        <v>25</v>
      </c>
      <c r="B11" s="12">
        <v>22</v>
      </c>
      <c r="C11" s="1">
        <v>9</v>
      </c>
    </row>
    <row r="12" spans="1:13" x14ac:dyDescent="0.2">
      <c r="A12" s="11" t="s">
        <v>26</v>
      </c>
      <c r="B12" s="12">
        <v>20</v>
      </c>
      <c r="C12" s="1">
        <v>8</v>
      </c>
    </row>
    <row r="13" spans="1:13" x14ac:dyDescent="0.2">
      <c r="A13" s="11" t="s">
        <v>27</v>
      </c>
      <c r="B13" s="12">
        <v>19</v>
      </c>
      <c r="C13" s="1">
        <v>7</v>
      </c>
    </row>
    <row r="14" spans="1:13" x14ac:dyDescent="0.2">
      <c r="A14" s="11" t="s">
        <v>28</v>
      </c>
      <c r="B14" s="12">
        <v>18</v>
      </c>
      <c r="C14" s="1">
        <v>6</v>
      </c>
    </row>
    <row r="15" spans="1:13" x14ac:dyDescent="0.2">
      <c r="A15" s="11" t="s">
        <v>29</v>
      </c>
      <c r="B15" s="12">
        <v>17</v>
      </c>
      <c r="C15" s="1">
        <v>5</v>
      </c>
    </row>
    <row r="16" spans="1:13" x14ac:dyDescent="0.2">
      <c r="A16" s="11" t="s">
        <v>30</v>
      </c>
      <c r="B16" s="12">
        <v>16</v>
      </c>
      <c r="C16" s="1">
        <v>4</v>
      </c>
    </row>
    <row r="17" spans="1:3" x14ac:dyDescent="0.2">
      <c r="A17" s="11" t="s">
        <v>31</v>
      </c>
      <c r="B17" s="12">
        <v>15</v>
      </c>
      <c r="C17" s="1">
        <v>3</v>
      </c>
    </row>
    <row r="18" spans="1:3" x14ac:dyDescent="0.2">
      <c r="A18" s="11" t="s">
        <v>32</v>
      </c>
      <c r="B18" s="12">
        <v>14</v>
      </c>
      <c r="C18" s="1">
        <v>3</v>
      </c>
    </row>
    <row r="19" spans="1:3" x14ac:dyDescent="0.2">
      <c r="A19" s="11" t="s">
        <v>33</v>
      </c>
      <c r="B19" s="12">
        <v>13</v>
      </c>
      <c r="C19" s="1">
        <v>3</v>
      </c>
    </row>
    <row r="20" spans="1:3" x14ac:dyDescent="0.2">
      <c r="A20" s="11" t="s">
        <v>34</v>
      </c>
      <c r="B20" s="12">
        <v>12</v>
      </c>
      <c r="C20" s="1">
        <v>3</v>
      </c>
    </row>
    <row r="21" spans="1:3" x14ac:dyDescent="0.2">
      <c r="A21" s="11" t="s">
        <v>35</v>
      </c>
      <c r="B21" s="12">
        <v>11</v>
      </c>
      <c r="C21" s="1">
        <v>3</v>
      </c>
    </row>
    <row r="22" spans="1:3" x14ac:dyDescent="0.2">
      <c r="A22" s="11" t="s">
        <v>36</v>
      </c>
      <c r="B22" s="12">
        <v>10</v>
      </c>
      <c r="C22" s="1">
        <v>3</v>
      </c>
    </row>
    <row r="23" spans="1:3" x14ac:dyDescent="0.2">
      <c r="A23" s="11" t="s">
        <v>37</v>
      </c>
      <c r="B23" s="12">
        <v>9</v>
      </c>
      <c r="C23" s="1">
        <v>3</v>
      </c>
    </row>
    <row r="24" spans="1:3" x14ac:dyDescent="0.2">
      <c r="A24" s="11" t="s">
        <v>38</v>
      </c>
      <c r="B24" s="12">
        <v>8</v>
      </c>
      <c r="C24" s="1">
        <v>3</v>
      </c>
    </row>
    <row r="25" spans="1:3" x14ac:dyDescent="0.2">
      <c r="A25" s="11" t="s">
        <v>39</v>
      </c>
      <c r="B25" s="12">
        <v>7</v>
      </c>
      <c r="C25" s="1">
        <v>3</v>
      </c>
    </row>
    <row r="26" spans="1:3" x14ac:dyDescent="0.2">
      <c r="A26" s="11" t="s">
        <v>40</v>
      </c>
      <c r="B26" s="12">
        <v>6</v>
      </c>
      <c r="C26" s="1">
        <v>3</v>
      </c>
    </row>
    <row r="27" spans="1:3" x14ac:dyDescent="0.2">
      <c r="A27" s="11" t="s">
        <v>41</v>
      </c>
      <c r="B27" s="12">
        <v>5</v>
      </c>
      <c r="C27" s="1">
        <v>3</v>
      </c>
    </row>
    <row r="28" spans="1:3" x14ac:dyDescent="0.2">
      <c r="A28" s="11" t="s">
        <v>42</v>
      </c>
      <c r="B28" s="12">
        <v>5</v>
      </c>
      <c r="C28" s="1">
        <v>3</v>
      </c>
    </row>
    <row r="29" spans="1:3" x14ac:dyDescent="0.2">
      <c r="A29" s="11" t="s">
        <v>43</v>
      </c>
      <c r="B29" s="12">
        <v>5</v>
      </c>
      <c r="C29" s="1">
        <v>3</v>
      </c>
    </row>
    <row r="30" spans="1:3" x14ac:dyDescent="0.2">
      <c r="A30" s="11" t="s">
        <v>44</v>
      </c>
      <c r="B30" s="12">
        <v>5</v>
      </c>
      <c r="C30" s="1">
        <v>3</v>
      </c>
    </row>
    <row r="31" spans="1:3" x14ac:dyDescent="0.2">
      <c r="A31" s="11" t="s">
        <v>45</v>
      </c>
      <c r="B31" s="12">
        <v>5</v>
      </c>
      <c r="C31" s="1">
        <v>3</v>
      </c>
    </row>
    <row r="32" spans="1:3" x14ac:dyDescent="0.2">
      <c r="A32" s="11" t="s">
        <v>46</v>
      </c>
      <c r="B32" s="12">
        <v>5</v>
      </c>
      <c r="C32" s="1">
        <v>3</v>
      </c>
    </row>
    <row r="33" spans="1:3" x14ac:dyDescent="0.2">
      <c r="A33" s="11" t="s">
        <v>47</v>
      </c>
      <c r="B33" s="12">
        <v>5</v>
      </c>
      <c r="C33" s="1">
        <v>3</v>
      </c>
    </row>
    <row r="34" spans="1:3" x14ac:dyDescent="0.2">
      <c r="A34" s="11" t="s">
        <v>48</v>
      </c>
      <c r="B34" s="12">
        <v>5</v>
      </c>
      <c r="C34" s="1">
        <v>3</v>
      </c>
    </row>
    <row r="35" spans="1:3" x14ac:dyDescent="0.2">
      <c r="A35" s="11" t="s">
        <v>49</v>
      </c>
      <c r="B35" s="12">
        <v>5</v>
      </c>
    </row>
    <row r="36" spans="1:3" x14ac:dyDescent="0.2">
      <c r="A36" s="11" t="s">
        <v>50</v>
      </c>
      <c r="B36" s="12">
        <v>5</v>
      </c>
    </row>
    <row r="37" spans="1:3" x14ac:dyDescent="0.2">
      <c r="A37" s="11" t="s">
        <v>51</v>
      </c>
      <c r="B37" s="12">
        <v>5</v>
      </c>
    </row>
    <row r="38" spans="1:3" x14ac:dyDescent="0.2">
      <c r="A38" s="11" t="s">
        <v>52</v>
      </c>
      <c r="B38" s="12">
        <v>5</v>
      </c>
    </row>
    <row r="39" spans="1:3" x14ac:dyDescent="0.2">
      <c r="A39" s="11" t="s">
        <v>53</v>
      </c>
      <c r="B39" s="12">
        <v>5</v>
      </c>
    </row>
    <row r="40" spans="1:3" x14ac:dyDescent="0.2">
      <c r="A40" s="11" t="s">
        <v>54</v>
      </c>
      <c r="B40" s="12">
        <v>5</v>
      </c>
    </row>
    <row r="41" spans="1:3" x14ac:dyDescent="0.2">
      <c r="A41" s="11" t="s">
        <v>55</v>
      </c>
      <c r="B41" s="12">
        <v>5</v>
      </c>
    </row>
    <row r="42" spans="1:3" x14ac:dyDescent="0.2">
      <c r="A42" s="11" t="s">
        <v>56</v>
      </c>
      <c r="B42" s="12">
        <v>5</v>
      </c>
    </row>
    <row r="43" spans="1:3" x14ac:dyDescent="0.2">
      <c r="A43" s="11" t="s">
        <v>57</v>
      </c>
      <c r="B43" s="12">
        <v>5</v>
      </c>
    </row>
    <row r="44" spans="1:3" x14ac:dyDescent="0.2">
      <c r="A44" s="11" t="s">
        <v>58</v>
      </c>
      <c r="B44" s="12">
        <v>5</v>
      </c>
    </row>
    <row r="45" spans="1:3" x14ac:dyDescent="0.2">
      <c r="A45" s="11" t="s">
        <v>59</v>
      </c>
      <c r="B45" s="12">
        <v>5</v>
      </c>
    </row>
    <row r="46" spans="1:3" x14ac:dyDescent="0.2">
      <c r="A46" s="11" t="s">
        <v>60</v>
      </c>
      <c r="B46" s="12">
        <v>5</v>
      </c>
    </row>
    <row r="47" spans="1:3" x14ac:dyDescent="0.2">
      <c r="A47" s="11" t="s">
        <v>61</v>
      </c>
      <c r="B47" s="12">
        <v>5</v>
      </c>
    </row>
    <row r="48" spans="1:3" x14ac:dyDescent="0.2">
      <c r="A48" s="11" t="s">
        <v>62</v>
      </c>
      <c r="B48" s="12">
        <v>5</v>
      </c>
    </row>
    <row r="49" spans="1:2" x14ac:dyDescent="0.2">
      <c r="A49" s="11" t="s">
        <v>63</v>
      </c>
      <c r="B49" s="12">
        <v>5</v>
      </c>
    </row>
    <row r="50" spans="1:2" x14ac:dyDescent="0.2">
      <c r="A50" s="11" t="s">
        <v>64</v>
      </c>
      <c r="B50" s="12">
        <v>5</v>
      </c>
    </row>
    <row r="51" spans="1:2" x14ac:dyDescent="0.2">
      <c r="A51" s="11" t="s">
        <v>65</v>
      </c>
      <c r="B51" s="12">
        <v>5</v>
      </c>
    </row>
  </sheetData>
  <sheetProtection selectLockedCells="1" selectUnlockedCells="1"/>
  <phoneticPr fontId="4" type="noConversion"/>
  <pageMargins left="0.11811023622047245" right="0.11811023622047245" top="2.9133858267716537" bottom="0.19685039370078741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workbookViewId="0">
      <selection activeCell="B3" sqref="B1:B1048576"/>
    </sheetView>
  </sheetViews>
  <sheetFormatPr defaultRowHeight="12.75" x14ac:dyDescent="0.2"/>
  <sheetData>
    <row r="1" spans="1:14" ht="18.75" x14ac:dyDescent="0.3">
      <c r="A1" s="212" t="s">
        <v>0</v>
      </c>
      <c r="B1" s="212"/>
      <c r="C1" s="212"/>
      <c r="D1" s="212"/>
      <c r="E1" s="43" t="s">
        <v>110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27" t="s">
        <v>8</v>
      </c>
    </row>
    <row r="5" spans="1:14" x14ac:dyDescent="0.2">
      <c r="A5" s="13"/>
      <c r="B5" s="13"/>
      <c r="C5" s="27"/>
      <c r="D5" s="27"/>
      <c r="E5" s="61"/>
      <c r="F5" s="27"/>
      <c r="G5" s="27"/>
      <c r="H5" s="27"/>
      <c r="I5" s="13"/>
      <c r="J5" s="13"/>
      <c r="K5" s="13"/>
      <c r="L5" s="13"/>
      <c r="M5" s="13"/>
      <c r="N5" s="17"/>
    </row>
    <row r="6" spans="1:14" x14ac:dyDescent="0.2">
      <c r="A6" s="13"/>
      <c r="B6" s="13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17"/>
    </row>
    <row r="7" spans="1:14" x14ac:dyDescent="0.2">
      <c r="A7" s="13"/>
      <c r="B7" s="13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17"/>
    </row>
    <row r="8" spans="1:14" x14ac:dyDescent="0.2">
      <c r="A8" s="13"/>
      <c r="B8" s="13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17"/>
    </row>
    <row r="9" spans="1:14" x14ac:dyDescent="0.2">
      <c r="A9" s="13"/>
      <c r="B9" s="13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17"/>
    </row>
    <row r="10" spans="1:14" x14ac:dyDescent="0.2">
      <c r="A10" s="13"/>
      <c r="B10" s="13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17"/>
    </row>
    <row r="11" spans="1:14" x14ac:dyDescent="0.2">
      <c r="A11" s="13"/>
      <c r="B11" s="13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17"/>
    </row>
    <row r="12" spans="1:14" x14ac:dyDescent="0.2">
      <c r="A12" s="13"/>
      <c r="B12" s="13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17"/>
    </row>
    <row r="13" spans="1:14" x14ac:dyDescent="0.2">
      <c r="A13" s="13"/>
      <c r="B13" s="13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17"/>
    </row>
    <row r="14" spans="1:14" x14ac:dyDescent="0.2">
      <c r="A14" s="13"/>
      <c r="B14" s="13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17"/>
    </row>
    <row r="15" spans="1:14" x14ac:dyDescent="0.2">
      <c r="A15" s="13"/>
      <c r="B15" s="13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17"/>
    </row>
    <row r="16" spans="1:14" x14ac:dyDescent="0.2">
      <c r="A16" s="13"/>
      <c r="B16" s="13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17"/>
    </row>
    <row r="17" spans="1:14" x14ac:dyDescent="0.2">
      <c r="A17" s="13"/>
      <c r="B17" s="13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17"/>
    </row>
    <row r="18" spans="1:14" x14ac:dyDescent="0.2">
      <c r="A18" s="13"/>
      <c r="B18" s="13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17"/>
    </row>
    <row r="19" spans="1:14" x14ac:dyDescent="0.2">
      <c r="A19" s="13"/>
      <c r="B19" s="13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17"/>
    </row>
    <row r="20" spans="1:14" x14ac:dyDescent="0.2">
      <c r="A20" s="13"/>
      <c r="B20" s="13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17"/>
    </row>
    <row r="21" spans="1:14" x14ac:dyDescent="0.2">
      <c r="A21" s="13"/>
      <c r="B21" s="13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17"/>
    </row>
    <row r="22" spans="1:14" x14ac:dyDescent="0.2">
      <c r="A22" s="13"/>
      <c r="B22" s="13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17"/>
    </row>
    <row r="23" spans="1:14" x14ac:dyDescent="0.2">
      <c r="A23" s="13"/>
      <c r="B23" s="13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17"/>
    </row>
    <row r="24" spans="1:14" x14ac:dyDescent="0.2">
      <c r="A24" s="13"/>
      <c r="B24" s="13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17"/>
    </row>
    <row r="25" spans="1:14" x14ac:dyDescent="0.2">
      <c r="A25" s="13"/>
      <c r="B25" s="13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17"/>
    </row>
    <row r="26" spans="1:14" x14ac:dyDescent="0.2">
      <c r="A26" s="13"/>
      <c r="B26" s="13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17"/>
    </row>
    <row r="27" spans="1:14" x14ac:dyDescent="0.2">
      <c r="A27" s="13"/>
      <c r="B27" s="13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17"/>
    </row>
    <row r="28" spans="1:14" x14ac:dyDescent="0.2">
      <c r="A28" s="13"/>
      <c r="B28" s="13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17"/>
    </row>
    <row r="29" spans="1:14" x14ac:dyDescent="0.2">
      <c r="A29" s="13"/>
      <c r="B29" s="13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17"/>
    </row>
    <row r="30" spans="1:14" x14ac:dyDescent="0.2">
      <c r="A30" s="13"/>
      <c r="B30" s="13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1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17"/>
    </row>
    <row r="32" spans="1:14" x14ac:dyDescent="0.2">
      <c r="A32" s="42"/>
      <c r="B32" s="42"/>
      <c r="C32" s="42"/>
      <c r="D32" s="42"/>
      <c r="E32" s="61"/>
      <c r="F32" s="42"/>
      <c r="G32" s="42"/>
      <c r="H32" s="42"/>
      <c r="I32" s="42"/>
      <c r="J32" s="42"/>
      <c r="K32" s="42"/>
      <c r="L32" s="42"/>
      <c r="M32" s="42"/>
      <c r="N32" s="17"/>
    </row>
    <row r="33" spans="1:14" x14ac:dyDescent="0.2">
      <c r="A33" s="42"/>
      <c r="B33" s="42"/>
      <c r="C33" s="42"/>
      <c r="D33" s="42"/>
      <c r="E33" s="61"/>
      <c r="F33" s="42"/>
      <c r="G33" s="42"/>
      <c r="H33" s="42"/>
      <c r="I33" s="42"/>
      <c r="J33" s="42"/>
      <c r="K33" s="42"/>
      <c r="L33" s="42"/>
      <c r="M33" s="42"/>
      <c r="N33" s="17"/>
    </row>
    <row r="34" spans="1:14" x14ac:dyDescent="0.2">
      <c r="A34" s="42"/>
      <c r="B34" s="42"/>
      <c r="C34" s="42"/>
      <c r="D34" s="42"/>
      <c r="E34" s="61"/>
      <c r="F34" s="42"/>
      <c r="G34" s="42"/>
      <c r="H34" s="42"/>
      <c r="I34" s="42"/>
      <c r="J34" s="42"/>
      <c r="K34" s="42"/>
      <c r="L34" s="42"/>
      <c r="M34" s="42"/>
      <c r="N34" s="17"/>
    </row>
    <row r="35" spans="1:14" x14ac:dyDescent="0.2">
      <c r="A35" s="42"/>
      <c r="B35" s="42"/>
      <c r="C35" s="42"/>
      <c r="D35" s="42"/>
      <c r="E35" s="61"/>
      <c r="F35" s="42"/>
      <c r="G35" s="42"/>
      <c r="H35" s="42"/>
      <c r="I35" s="42"/>
      <c r="J35" s="42"/>
      <c r="K35" s="42"/>
      <c r="L35" s="42"/>
      <c r="M35" s="42"/>
      <c r="N35" s="17"/>
    </row>
    <row r="36" spans="1:14" x14ac:dyDescent="0.2">
      <c r="A36" s="42"/>
      <c r="B36" s="42"/>
      <c r="C36" s="42"/>
      <c r="D36" s="42"/>
      <c r="E36" s="61"/>
      <c r="F36" s="42"/>
      <c r="G36" s="42"/>
      <c r="H36" s="42"/>
      <c r="I36" s="42"/>
      <c r="J36" s="42"/>
      <c r="K36" s="42"/>
      <c r="L36" s="42"/>
      <c r="M36" s="42"/>
      <c r="N36" s="17"/>
    </row>
    <row r="37" spans="1:14" x14ac:dyDescent="0.2">
      <c r="A37" s="42"/>
      <c r="B37" s="42"/>
      <c r="C37" s="42"/>
      <c r="D37" s="42"/>
      <c r="E37" s="61"/>
      <c r="F37" s="42"/>
      <c r="G37" s="42"/>
      <c r="H37" s="42"/>
      <c r="I37" s="42"/>
      <c r="J37" s="42"/>
      <c r="K37" s="42"/>
      <c r="L37" s="42"/>
      <c r="M37" s="42"/>
      <c r="N37" s="17"/>
    </row>
    <row r="38" spans="1:14" x14ac:dyDescent="0.2">
      <c r="A38" s="42"/>
      <c r="B38" s="42"/>
      <c r="C38" s="42"/>
      <c r="D38" s="42"/>
      <c r="E38" s="61"/>
      <c r="F38" s="42"/>
      <c r="G38" s="42"/>
      <c r="H38" s="42"/>
      <c r="I38" s="42"/>
      <c r="J38" s="42"/>
      <c r="K38" s="42"/>
      <c r="L38" s="42"/>
      <c r="M38" s="42"/>
      <c r="N38" s="17"/>
    </row>
    <row r="39" spans="1:14" x14ac:dyDescent="0.2">
      <c r="A39" s="42"/>
      <c r="B39" s="42"/>
      <c r="C39" s="42"/>
      <c r="D39" s="42"/>
      <c r="E39" s="61"/>
      <c r="F39" s="42"/>
      <c r="G39" s="42"/>
      <c r="H39" s="42"/>
      <c r="I39" s="42"/>
      <c r="J39" s="42"/>
      <c r="K39" s="42"/>
      <c r="L39" s="42"/>
      <c r="M39" s="42"/>
      <c r="N39" s="17"/>
    </row>
    <row r="40" spans="1:14" x14ac:dyDescent="0.2">
      <c r="A40" s="42"/>
      <c r="B40" s="42"/>
      <c r="C40" s="42"/>
      <c r="D40" s="42"/>
      <c r="E40" s="61"/>
      <c r="F40" s="42"/>
      <c r="G40" s="42"/>
      <c r="H40" s="42"/>
      <c r="I40" s="42"/>
      <c r="J40" s="42"/>
      <c r="K40" s="42"/>
      <c r="L40" s="42"/>
      <c r="M40" s="42"/>
      <c r="N40" s="17"/>
    </row>
    <row r="41" spans="1:14" x14ac:dyDescent="0.2">
      <c r="A41" s="42"/>
      <c r="B41" s="42"/>
      <c r="C41" s="42"/>
      <c r="D41" s="42"/>
      <c r="E41" s="61"/>
      <c r="F41" s="42"/>
      <c r="G41" s="42"/>
      <c r="H41" s="42"/>
      <c r="I41" s="42"/>
      <c r="J41" s="42"/>
      <c r="K41" s="42"/>
      <c r="L41" s="42"/>
      <c r="M41" s="42"/>
      <c r="N41" s="17"/>
    </row>
    <row r="42" spans="1:14" x14ac:dyDescent="0.2">
      <c r="A42" s="42"/>
      <c r="B42" s="42"/>
      <c r="C42" s="42"/>
      <c r="D42" s="42"/>
      <c r="E42" s="61"/>
      <c r="F42" s="42"/>
      <c r="G42" s="42"/>
      <c r="H42" s="42"/>
      <c r="I42" s="42"/>
      <c r="J42" s="42"/>
      <c r="K42" s="42"/>
      <c r="L42" s="42"/>
      <c r="M42" s="42"/>
      <c r="N42" s="17"/>
    </row>
    <row r="43" spans="1:14" x14ac:dyDescent="0.2">
      <c r="A43" s="42"/>
      <c r="B43" s="42"/>
      <c r="C43" s="42"/>
      <c r="D43" s="42"/>
      <c r="E43" s="61"/>
      <c r="F43" s="42"/>
      <c r="G43" s="42"/>
      <c r="H43" s="42"/>
      <c r="I43" s="42"/>
      <c r="J43" s="42"/>
      <c r="K43" s="42"/>
      <c r="L43" s="42"/>
      <c r="M43" s="42"/>
      <c r="N43" s="17"/>
    </row>
    <row r="44" spans="1:14" x14ac:dyDescent="0.2">
      <c r="A44" s="42"/>
      <c r="B44" s="42"/>
      <c r="C44" s="42"/>
      <c r="D44" s="42"/>
      <c r="E44" s="61"/>
      <c r="F44" s="42"/>
      <c r="G44" s="42"/>
      <c r="H44" s="42"/>
      <c r="I44" s="42"/>
      <c r="J44" s="42"/>
      <c r="K44" s="42"/>
      <c r="L44" s="42"/>
      <c r="M44" s="42"/>
      <c r="N44" s="17"/>
    </row>
  </sheetData>
  <autoFilter ref="A4:N4"/>
  <mergeCells count="2">
    <mergeCell ref="A1:D1"/>
    <mergeCell ref="A2:D2"/>
  </mergeCells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opLeftCell="A2" zoomScaleNormal="100" zoomScaleSheetLayoutView="100" workbookViewId="0">
      <selection activeCell="F9" sqref="F9"/>
    </sheetView>
  </sheetViews>
  <sheetFormatPr defaultRowHeight="12.75" x14ac:dyDescent="0.2"/>
  <cols>
    <col min="1" max="2" width="11.7109375" customWidth="1"/>
    <col min="3" max="3" width="19" customWidth="1"/>
    <col min="4" max="4" width="15.140625" customWidth="1"/>
    <col min="5" max="5" width="33.28515625" customWidth="1"/>
    <col min="6" max="6" width="6.85546875" customWidth="1"/>
    <col min="12" max="12" width="6.28515625" customWidth="1"/>
    <col min="13" max="13" width="5.140625" customWidth="1"/>
    <col min="14" max="14" width="6.7109375" customWidth="1"/>
  </cols>
  <sheetData>
    <row r="1" spans="1:14" s="34" customFormat="1" ht="18.75" thickBot="1" x14ac:dyDescent="0.3">
      <c r="A1" s="226" t="s">
        <v>107</v>
      </c>
      <c r="B1" s="227"/>
      <c r="C1" s="227"/>
      <c r="D1" s="227"/>
      <c r="E1" s="227"/>
      <c r="F1" s="227"/>
      <c r="G1" s="227"/>
      <c r="H1" s="228"/>
    </row>
    <row r="2" spans="1:14" s="34" customFormat="1" x14ac:dyDescent="0.2">
      <c r="A2" s="41"/>
      <c r="B2" s="41"/>
      <c r="E2" s="37"/>
      <c r="F2" s="41"/>
      <c r="G2" s="41"/>
      <c r="H2" s="41"/>
    </row>
    <row r="3" spans="1:14" s="34" customFormat="1" ht="30.75" customHeight="1" x14ac:dyDescent="0.2">
      <c r="A3" s="40" t="s">
        <v>100</v>
      </c>
      <c r="B3" s="109"/>
      <c r="C3" s="229" t="s">
        <v>101</v>
      </c>
      <c r="D3" s="230"/>
      <c r="E3" s="49" t="s">
        <v>102</v>
      </c>
      <c r="F3" s="40" t="s">
        <v>103</v>
      </c>
      <c r="G3" s="40" t="s">
        <v>104</v>
      </c>
      <c r="H3" s="40" t="s">
        <v>105</v>
      </c>
    </row>
    <row r="4" spans="1:14" s="48" customFormat="1" ht="26.25" x14ac:dyDescent="0.2">
      <c r="A4" s="213">
        <v>1</v>
      </c>
      <c r="B4" s="105" t="s">
        <v>165</v>
      </c>
      <c r="C4" s="32"/>
      <c r="D4" s="32"/>
      <c r="E4" s="38"/>
      <c r="F4" s="104"/>
      <c r="G4" s="33"/>
      <c r="H4" s="216"/>
      <c r="N4" s="99"/>
    </row>
    <row r="5" spans="1:14" s="48" customFormat="1" ht="26.25" x14ac:dyDescent="0.2">
      <c r="A5" s="214"/>
      <c r="B5" s="106"/>
      <c r="C5" s="32"/>
      <c r="D5" s="32"/>
      <c r="E5" s="38"/>
      <c r="F5" s="33"/>
      <c r="G5" s="33"/>
      <c r="H5" s="217"/>
    </row>
    <row r="6" spans="1:14" s="48" customFormat="1" ht="26.25" x14ac:dyDescent="0.2">
      <c r="A6" s="214"/>
      <c r="B6" s="106"/>
      <c r="C6" s="32"/>
      <c r="D6" s="32"/>
      <c r="E6" s="38"/>
      <c r="F6" s="33"/>
      <c r="G6" s="33"/>
      <c r="H6" s="217"/>
    </row>
    <row r="7" spans="1:14" s="48" customFormat="1" ht="26.25" x14ac:dyDescent="0.2">
      <c r="A7" s="215"/>
      <c r="B7" s="107"/>
      <c r="C7" s="32"/>
      <c r="D7" s="32"/>
      <c r="E7" s="38"/>
      <c r="F7" s="33"/>
      <c r="G7" s="33"/>
      <c r="H7" s="218"/>
    </row>
    <row r="8" spans="1:14" s="48" customFormat="1" ht="26.25" x14ac:dyDescent="0.2">
      <c r="A8" s="213">
        <v>2</v>
      </c>
      <c r="B8" s="105"/>
      <c r="C8" s="32"/>
      <c r="D8" s="32"/>
      <c r="E8" s="38"/>
      <c r="F8" s="33"/>
      <c r="G8" s="33"/>
      <c r="H8" s="216"/>
    </row>
    <row r="9" spans="1:14" s="48" customFormat="1" ht="26.25" x14ac:dyDescent="0.2">
      <c r="A9" s="214"/>
      <c r="B9" s="106"/>
      <c r="C9" s="32"/>
      <c r="D9" s="32"/>
      <c r="E9" s="38"/>
      <c r="F9" s="33"/>
      <c r="G9" s="33"/>
      <c r="H9" s="217"/>
    </row>
    <row r="10" spans="1:14" s="48" customFormat="1" ht="26.25" x14ac:dyDescent="0.2">
      <c r="A10" s="214"/>
      <c r="B10" s="106"/>
      <c r="C10" s="32"/>
      <c r="D10" s="32"/>
      <c r="E10" s="38"/>
      <c r="F10" s="33"/>
      <c r="G10" s="33"/>
      <c r="H10" s="217"/>
    </row>
    <row r="11" spans="1:14" s="48" customFormat="1" ht="26.25" x14ac:dyDescent="0.2">
      <c r="A11" s="215"/>
      <c r="B11" s="107"/>
      <c r="C11" s="32"/>
      <c r="D11" s="32"/>
      <c r="E11" s="38"/>
      <c r="F11" s="33"/>
      <c r="G11" s="33"/>
      <c r="H11" s="218"/>
    </row>
    <row r="12" spans="1:14" s="48" customFormat="1" ht="26.25" x14ac:dyDescent="0.2">
      <c r="A12" s="213">
        <v>3</v>
      </c>
      <c r="B12" s="105"/>
      <c r="C12" s="32"/>
      <c r="D12" s="32"/>
      <c r="E12" s="38"/>
      <c r="F12" s="33"/>
      <c r="G12" s="33"/>
      <c r="H12" s="216"/>
    </row>
    <row r="13" spans="1:14" s="48" customFormat="1" ht="26.25" x14ac:dyDescent="0.2">
      <c r="A13" s="214"/>
      <c r="B13" s="106"/>
      <c r="C13" s="32"/>
      <c r="D13" s="32"/>
      <c r="E13" s="38"/>
      <c r="F13" s="33"/>
      <c r="G13" s="33"/>
      <c r="H13" s="217"/>
    </row>
    <row r="14" spans="1:14" s="48" customFormat="1" ht="26.25" x14ac:dyDescent="0.2">
      <c r="A14" s="214"/>
      <c r="B14" s="106"/>
      <c r="C14" s="32"/>
      <c r="D14" s="32"/>
      <c r="E14" s="38"/>
      <c r="F14" s="33"/>
      <c r="G14" s="33"/>
      <c r="H14" s="217"/>
    </row>
    <row r="15" spans="1:14" s="48" customFormat="1" ht="26.25" x14ac:dyDescent="0.2">
      <c r="A15" s="215"/>
      <c r="B15" s="107"/>
      <c r="C15" s="32"/>
      <c r="D15" s="32"/>
      <c r="E15" s="38"/>
      <c r="F15" s="33"/>
      <c r="G15" s="33"/>
      <c r="H15" s="218"/>
    </row>
    <row r="16" spans="1:14" s="48" customFormat="1" ht="12.75" customHeight="1" x14ac:dyDescent="0.2">
      <c r="A16" s="213">
        <v>4</v>
      </c>
      <c r="B16" s="105"/>
      <c r="C16" s="32"/>
      <c r="D16" s="32"/>
      <c r="E16" s="38"/>
      <c r="F16" s="33"/>
      <c r="G16" s="33"/>
      <c r="H16" s="216"/>
    </row>
    <row r="17" spans="1:8" s="48" customFormat="1" ht="12.75" customHeight="1" x14ac:dyDescent="0.2">
      <c r="A17" s="214"/>
      <c r="B17" s="106"/>
      <c r="C17" s="32"/>
      <c r="D17" s="32"/>
      <c r="E17" s="38"/>
      <c r="F17" s="33"/>
      <c r="G17" s="33"/>
      <c r="H17" s="217"/>
    </row>
    <row r="18" spans="1:8" s="48" customFormat="1" ht="12.75" customHeight="1" x14ac:dyDescent="0.2">
      <c r="A18" s="214"/>
      <c r="B18" s="106"/>
      <c r="C18" s="32"/>
      <c r="D18" s="32"/>
      <c r="E18" s="38"/>
      <c r="F18" s="33"/>
      <c r="G18" s="33"/>
      <c r="H18" s="217"/>
    </row>
    <row r="19" spans="1:8" s="48" customFormat="1" ht="12.75" customHeight="1" x14ac:dyDescent="0.2">
      <c r="A19" s="215"/>
      <c r="B19" s="107"/>
      <c r="C19" s="32"/>
      <c r="D19" s="32"/>
      <c r="E19" s="38"/>
      <c r="F19" s="33"/>
      <c r="G19" s="33"/>
      <c r="H19" s="218"/>
    </row>
    <row r="20" spans="1:8" s="48" customFormat="1" ht="12.75" customHeight="1" x14ac:dyDescent="0.2">
      <c r="A20" s="213">
        <v>5</v>
      </c>
      <c r="B20" s="105"/>
      <c r="C20" s="32"/>
      <c r="D20" s="32"/>
      <c r="E20" s="38"/>
      <c r="F20" s="33"/>
      <c r="G20" s="33"/>
      <c r="H20" s="216"/>
    </row>
    <row r="21" spans="1:8" s="48" customFormat="1" ht="12.75" customHeight="1" x14ac:dyDescent="0.2">
      <c r="A21" s="214"/>
      <c r="B21" s="106"/>
      <c r="C21" s="32"/>
      <c r="D21" s="32"/>
      <c r="E21" s="38"/>
      <c r="F21" s="33"/>
      <c r="G21" s="33"/>
      <c r="H21" s="217"/>
    </row>
    <row r="22" spans="1:8" s="48" customFormat="1" ht="12.75" customHeight="1" x14ac:dyDescent="0.2">
      <c r="A22" s="214"/>
      <c r="B22" s="106"/>
      <c r="C22" s="32"/>
      <c r="D22" s="32"/>
      <c r="E22" s="38"/>
      <c r="F22" s="33"/>
      <c r="G22" s="33"/>
      <c r="H22" s="217"/>
    </row>
    <row r="23" spans="1:8" s="48" customFormat="1" ht="12.75" customHeight="1" x14ac:dyDescent="0.2">
      <c r="A23" s="215"/>
      <c r="B23" s="107"/>
      <c r="C23" s="32"/>
      <c r="D23" s="32"/>
      <c r="E23" s="38"/>
      <c r="F23" s="33"/>
      <c r="G23" s="33"/>
      <c r="H23" s="218"/>
    </row>
    <row r="24" spans="1:8" s="48" customFormat="1" ht="12.75" customHeight="1" x14ac:dyDescent="0.2">
      <c r="A24" s="213">
        <v>6</v>
      </c>
      <c r="B24" s="105"/>
      <c r="C24" s="32"/>
      <c r="D24" s="32"/>
      <c r="E24" s="38"/>
      <c r="F24" s="33"/>
      <c r="G24" s="33"/>
      <c r="H24" s="216"/>
    </row>
    <row r="25" spans="1:8" s="48" customFormat="1" ht="12.75" customHeight="1" x14ac:dyDescent="0.2">
      <c r="A25" s="214"/>
      <c r="B25" s="106"/>
      <c r="C25" s="32"/>
      <c r="D25" s="32"/>
      <c r="E25" s="38"/>
      <c r="F25" s="33"/>
      <c r="G25" s="33"/>
      <c r="H25" s="217"/>
    </row>
    <row r="26" spans="1:8" s="48" customFormat="1" ht="12.75" customHeight="1" x14ac:dyDescent="0.2">
      <c r="A26" s="214"/>
      <c r="B26" s="106"/>
      <c r="C26" s="32"/>
      <c r="D26" s="32"/>
      <c r="E26" s="38"/>
      <c r="F26" s="33"/>
      <c r="G26" s="33"/>
      <c r="H26" s="217"/>
    </row>
    <row r="27" spans="1:8" s="48" customFormat="1" ht="12.75" customHeight="1" x14ac:dyDescent="0.2">
      <c r="A27" s="215"/>
      <c r="B27" s="107"/>
      <c r="C27" s="32"/>
      <c r="D27" s="32"/>
      <c r="E27" s="38"/>
      <c r="F27" s="33"/>
      <c r="G27" s="33"/>
      <c r="H27" s="218"/>
    </row>
    <row r="28" spans="1:8" s="48" customFormat="1" ht="12.75" customHeight="1" x14ac:dyDescent="0.2">
      <c r="A28" s="213">
        <v>7</v>
      </c>
      <c r="B28" s="105"/>
      <c r="C28" s="32"/>
      <c r="D28" s="32"/>
      <c r="E28" s="38"/>
      <c r="F28" s="33"/>
      <c r="G28" s="33"/>
      <c r="H28" s="216"/>
    </row>
    <row r="29" spans="1:8" s="48" customFormat="1" ht="12.75" customHeight="1" x14ac:dyDescent="0.2">
      <c r="A29" s="214"/>
      <c r="B29" s="106"/>
      <c r="C29" s="32"/>
      <c r="D29" s="32"/>
      <c r="E29" s="38"/>
      <c r="F29" s="33"/>
      <c r="G29" s="33"/>
      <c r="H29" s="217"/>
    </row>
    <row r="30" spans="1:8" s="48" customFormat="1" ht="12.75" customHeight="1" x14ac:dyDescent="0.2">
      <c r="A30" s="214"/>
      <c r="B30" s="106"/>
      <c r="C30" s="32"/>
      <c r="D30" s="32"/>
      <c r="E30" s="38"/>
      <c r="F30" s="33"/>
      <c r="G30" s="33"/>
      <c r="H30" s="217"/>
    </row>
    <row r="31" spans="1:8" s="48" customFormat="1" ht="12.75" customHeight="1" x14ac:dyDescent="0.2">
      <c r="A31" s="215"/>
      <c r="B31" s="107"/>
      <c r="C31" s="32"/>
      <c r="D31" s="32"/>
      <c r="E31" s="38"/>
      <c r="F31" s="33"/>
      <c r="G31" s="33"/>
      <c r="H31" s="218"/>
    </row>
    <row r="32" spans="1:8" s="48" customFormat="1" ht="12.75" customHeight="1" x14ac:dyDescent="0.2">
      <c r="A32" s="213">
        <v>8</v>
      </c>
      <c r="B32" s="105"/>
      <c r="C32" s="32"/>
      <c r="D32" s="32"/>
      <c r="E32" s="38"/>
      <c r="F32" s="33"/>
      <c r="G32" s="33"/>
      <c r="H32" s="216"/>
    </row>
    <row r="33" spans="1:8" s="48" customFormat="1" ht="12.75" customHeight="1" x14ac:dyDescent="0.2">
      <c r="A33" s="214"/>
      <c r="B33" s="106"/>
      <c r="C33" s="32"/>
      <c r="D33" s="32"/>
      <c r="E33" s="38"/>
      <c r="F33" s="33"/>
      <c r="G33" s="33"/>
      <c r="H33" s="217"/>
    </row>
    <row r="34" spans="1:8" s="48" customFormat="1" ht="12.75" customHeight="1" x14ac:dyDescent="0.2">
      <c r="A34" s="214"/>
      <c r="B34" s="106"/>
      <c r="C34" s="32"/>
      <c r="D34" s="32"/>
      <c r="E34" s="38"/>
      <c r="F34" s="33"/>
      <c r="G34" s="33"/>
      <c r="H34" s="217"/>
    </row>
    <row r="35" spans="1:8" s="48" customFormat="1" ht="12.75" customHeight="1" x14ac:dyDescent="0.2">
      <c r="A35" s="215"/>
      <c r="B35" s="107"/>
      <c r="C35" s="32"/>
      <c r="D35" s="32"/>
      <c r="E35" s="38"/>
      <c r="F35" s="33"/>
      <c r="G35" s="33"/>
      <c r="H35" s="218"/>
    </row>
    <row r="36" spans="1:8" s="48" customFormat="1" ht="12.75" customHeight="1" x14ac:dyDescent="0.2">
      <c r="A36" s="213">
        <v>9</v>
      </c>
      <c r="B36" s="105"/>
      <c r="C36" s="32"/>
      <c r="D36" s="32"/>
      <c r="E36" s="38"/>
      <c r="F36" s="33"/>
      <c r="G36" s="33"/>
      <c r="H36" s="216"/>
    </row>
    <row r="37" spans="1:8" s="48" customFormat="1" ht="12.75" customHeight="1" x14ac:dyDescent="0.2">
      <c r="A37" s="214"/>
      <c r="B37" s="106"/>
      <c r="C37" s="32"/>
      <c r="D37" s="32"/>
      <c r="E37" s="38"/>
      <c r="F37" s="33"/>
      <c r="G37" s="33"/>
      <c r="H37" s="217"/>
    </row>
    <row r="38" spans="1:8" s="48" customFormat="1" ht="12.75" customHeight="1" x14ac:dyDescent="0.2">
      <c r="A38" s="214"/>
      <c r="B38" s="106"/>
      <c r="C38" s="32"/>
      <c r="D38" s="32"/>
      <c r="E38" s="38"/>
      <c r="F38" s="33"/>
      <c r="G38" s="33"/>
      <c r="H38" s="217"/>
    </row>
    <row r="39" spans="1:8" s="48" customFormat="1" ht="12.75" customHeight="1" x14ac:dyDescent="0.2">
      <c r="A39" s="215"/>
      <c r="B39" s="107"/>
      <c r="C39" s="32"/>
      <c r="D39" s="32"/>
      <c r="E39" s="38"/>
      <c r="F39" s="33"/>
      <c r="G39" s="33"/>
      <c r="H39" s="218"/>
    </row>
    <row r="40" spans="1:8" s="48" customFormat="1" ht="15.75" x14ac:dyDescent="0.2">
      <c r="A40" s="219"/>
      <c r="B40" s="110"/>
      <c r="C40" s="32"/>
      <c r="D40" s="32"/>
      <c r="E40" s="38"/>
      <c r="F40" s="33"/>
      <c r="G40" s="33"/>
      <c r="H40" s="222"/>
    </row>
    <row r="41" spans="1:8" s="48" customFormat="1" ht="15.75" x14ac:dyDescent="0.2">
      <c r="A41" s="220"/>
      <c r="B41" s="111"/>
      <c r="C41" s="32"/>
      <c r="D41" s="32"/>
      <c r="E41" s="38"/>
      <c r="F41" s="33"/>
      <c r="G41" s="33"/>
      <c r="H41" s="217"/>
    </row>
    <row r="42" spans="1:8" s="48" customFormat="1" ht="15.75" x14ac:dyDescent="0.2">
      <c r="A42" s="220"/>
      <c r="B42" s="111"/>
      <c r="C42" s="32"/>
      <c r="D42" s="32"/>
      <c r="E42" s="38"/>
      <c r="F42" s="33"/>
      <c r="G42" s="33"/>
      <c r="H42" s="217"/>
    </row>
    <row r="43" spans="1:8" s="48" customFormat="1" ht="15.75" x14ac:dyDescent="0.2">
      <c r="A43" s="221"/>
      <c r="B43" s="112"/>
      <c r="C43" s="32"/>
      <c r="D43" s="32"/>
      <c r="E43" s="38"/>
      <c r="F43" s="33"/>
      <c r="G43" s="33"/>
      <c r="H43" s="218"/>
    </row>
    <row r="44" spans="1:8" s="34" customFormat="1" x14ac:dyDescent="0.2">
      <c r="A44" s="41"/>
      <c r="B44" s="41"/>
      <c r="E44" s="37"/>
      <c r="F44" s="41"/>
      <c r="G44" s="41"/>
      <c r="H44" s="41"/>
    </row>
    <row r="45" spans="1:8" s="34" customFormat="1" x14ac:dyDescent="0.2">
      <c r="A45" s="41"/>
      <c r="B45" s="41"/>
      <c r="E45" s="37"/>
      <c r="F45" s="41"/>
      <c r="G45" s="41"/>
      <c r="H45" s="41"/>
    </row>
    <row r="46" spans="1:8" s="34" customFormat="1" x14ac:dyDescent="0.2">
      <c r="A46" s="41"/>
      <c r="B46" s="41"/>
      <c r="E46" s="37"/>
      <c r="F46" s="41"/>
      <c r="G46" s="41"/>
      <c r="H46" s="41"/>
    </row>
    <row r="47" spans="1:8" s="34" customFormat="1" x14ac:dyDescent="0.2">
      <c r="A47" s="41"/>
      <c r="B47" s="41"/>
      <c r="E47" s="37"/>
      <c r="F47" s="41"/>
      <c r="G47" s="41"/>
      <c r="H47" s="41"/>
    </row>
    <row r="48" spans="1:8" s="34" customFormat="1" x14ac:dyDescent="0.2">
      <c r="A48" s="41"/>
      <c r="B48" s="41"/>
      <c r="E48" s="37"/>
      <c r="F48" s="41"/>
      <c r="G48" s="41"/>
      <c r="H48" s="41"/>
    </row>
    <row r="49" spans="1:8" s="34" customFormat="1" x14ac:dyDescent="0.2">
      <c r="A49" s="41"/>
      <c r="B49" s="41"/>
      <c r="E49" s="37"/>
      <c r="F49" s="41"/>
      <c r="G49" s="41"/>
      <c r="H49" s="41"/>
    </row>
    <row r="50" spans="1:8" s="34" customFormat="1" ht="13.5" thickBot="1" x14ac:dyDescent="0.25">
      <c r="A50" s="41"/>
      <c r="B50" s="41"/>
      <c r="E50" s="37"/>
      <c r="F50" s="41"/>
      <c r="G50" s="41"/>
      <c r="H50" s="41"/>
    </row>
    <row r="51" spans="1:8" s="34" customFormat="1" ht="18.75" thickBot="1" x14ac:dyDescent="0.3">
      <c r="A51" s="226" t="s">
        <v>106</v>
      </c>
      <c r="B51" s="227"/>
      <c r="C51" s="227"/>
      <c r="D51" s="227"/>
      <c r="E51" s="227"/>
      <c r="F51" s="227"/>
      <c r="G51" s="227"/>
      <c r="H51" s="228"/>
    </row>
    <row r="52" spans="1:8" s="34" customFormat="1" x14ac:dyDescent="0.2">
      <c r="A52" s="41"/>
      <c r="B52" s="41"/>
      <c r="E52" s="37"/>
      <c r="F52" s="41"/>
      <c r="G52" s="41"/>
      <c r="H52" s="41"/>
    </row>
    <row r="53" spans="1:8" s="34" customFormat="1" ht="30.75" customHeight="1" x14ac:dyDescent="0.2">
      <c r="A53" s="40" t="s">
        <v>100</v>
      </c>
      <c r="B53" s="108"/>
      <c r="C53" s="231" t="s">
        <v>101</v>
      </c>
      <c r="D53" s="231"/>
      <c r="E53" s="49" t="s">
        <v>102</v>
      </c>
      <c r="F53" s="40" t="s">
        <v>103</v>
      </c>
      <c r="G53" s="40" t="s">
        <v>104</v>
      </c>
      <c r="H53" s="40" t="s">
        <v>105</v>
      </c>
    </row>
    <row r="54" spans="1:8" s="48" customFormat="1" ht="26.25" x14ac:dyDescent="0.2">
      <c r="A54" s="213">
        <v>1</v>
      </c>
      <c r="B54" s="105"/>
      <c r="C54" s="32"/>
      <c r="D54" s="32"/>
      <c r="E54" s="38"/>
      <c r="F54" s="33"/>
      <c r="G54" s="33"/>
      <c r="H54" s="216"/>
    </row>
    <row r="55" spans="1:8" s="48" customFormat="1" ht="26.25" x14ac:dyDescent="0.2">
      <c r="A55" s="214"/>
      <c r="B55" s="106"/>
      <c r="C55" s="32"/>
      <c r="D55" s="32"/>
      <c r="E55" s="38"/>
      <c r="F55" s="33"/>
      <c r="G55" s="33"/>
      <c r="H55" s="217"/>
    </row>
    <row r="56" spans="1:8" s="48" customFormat="1" ht="26.25" x14ac:dyDescent="0.2">
      <c r="A56" s="214"/>
      <c r="B56" s="106"/>
      <c r="C56" s="32"/>
      <c r="D56" s="32"/>
      <c r="E56" s="38"/>
      <c r="F56" s="33"/>
      <c r="G56" s="33"/>
      <c r="H56" s="217"/>
    </row>
    <row r="57" spans="1:8" s="48" customFormat="1" ht="26.25" x14ac:dyDescent="0.2">
      <c r="A57" s="215"/>
      <c r="B57" s="107"/>
      <c r="C57" s="32"/>
      <c r="D57" s="32"/>
      <c r="E57" s="38"/>
      <c r="F57" s="33"/>
      <c r="G57" s="33"/>
      <c r="H57" s="218"/>
    </row>
    <row r="58" spans="1:8" s="48" customFormat="1" ht="12.75" customHeight="1" x14ac:dyDescent="0.2">
      <c r="A58" s="213">
        <v>2</v>
      </c>
      <c r="B58" s="105"/>
      <c r="C58" s="32"/>
      <c r="D58" s="32"/>
      <c r="E58" s="38"/>
      <c r="F58" s="33"/>
      <c r="G58" s="33"/>
      <c r="H58" s="216"/>
    </row>
    <row r="59" spans="1:8" s="48" customFormat="1" ht="12.75" customHeight="1" x14ac:dyDescent="0.2">
      <c r="A59" s="214"/>
      <c r="B59" s="106"/>
      <c r="C59" s="32"/>
      <c r="D59" s="32"/>
      <c r="E59" s="38"/>
      <c r="F59" s="33"/>
      <c r="G59" s="33"/>
      <c r="H59" s="217"/>
    </row>
    <row r="60" spans="1:8" s="48" customFormat="1" ht="12.75" customHeight="1" x14ac:dyDescent="0.2">
      <c r="A60" s="214"/>
      <c r="B60" s="106"/>
      <c r="C60" s="32"/>
      <c r="D60" s="32"/>
      <c r="E60" s="38"/>
      <c r="F60" s="33"/>
      <c r="G60" s="33"/>
      <c r="H60" s="217"/>
    </row>
    <row r="61" spans="1:8" s="48" customFormat="1" ht="12.75" customHeight="1" x14ac:dyDescent="0.2">
      <c r="A61" s="215"/>
      <c r="B61" s="107"/>
      <c r="C61" s="32"/>
      <c r="D61" s="32"/>
      <c r="E61" s="38"/>
      <c r="F61" s="33"/>
      <c r="G61" s="33"/>
      <c r="H61" s="218"/>
    </row>
    <row r="62" spans="1:8" s="48" customFormat="1" ht="26.25" x14ac:dyDescent="0.2">
      <c r="A62" s="213">
        <v>3</v>
      </c>
      <c r="B62" s="105"/>
      <c r="C62" s="32"/>
      <c r="D62" s="32"/>
      <c r="E62" s="38"/>
      <c r="F62" s="33"/>
      <c r="G62" s="33"/>
      <c r="H62" s="216"/>
    </row>
    <row r="63" spans="1:8" s="48" customFormat="1" ht="26.25" x14ac:dyDescent="0.2">
      <c r="A63" s="214"/>
      <c r="B63" s="106"/>
      <c r="C63" s="32"/>
      <c r="D63" s="32"/>
      <c r="E63" s="38"/>
      <c r="F63" s="33"/>
      <c r="G63" s="33"/>
      <c r="H63" s="217"/>
    </row>
    <row r="64" spans="1:8" s="48" customFormat="1" ht="26.25" x14ac:dyDescent="0.2">
      <c r="A64" s="214"/>
      <c r="B64" s="106"/>
      <c r="C64" s="32"/>
      <c r="D64" s="32"/>
      <c r="E64" s="38"/>
      <c r="F64" s="33"/>
      <c r="G64" s="33"/>
      <c r="H64" s="217"/>
    </row>
    <row r="65" spans="1:8" s="48" customFormat="1" ht="26.25" x14ac:dyDescent="0.2">
      <c r="A65" s="215"/>
      <c r="B65" s="107"/>
      <c r="C65" s="32"/>
      <c r="D65" s="32"/>
      <c r="E65" s="38"/>
      <c r="F65" s="33"/>
      <c r="G65" s="33"/>
      <c r="H65" s="218"/>
    </row>
    <row r="66" spans="1:8" s="48" customFormat="1" ht="12.75" customHeight="1" x14ac:dyDescent="0.2">
      <c r="A66" s="213">
        <v>4</v>
      </c>
      <c r="B66" s="105"/>
      <c r="C66" s="32"/>
      <c r="D66" s="32"/>
      <c r="E66" s="38"/>
      <c r="F66" s="33"/>
      <c r="G66" s="33"/>
      <c r="H66" s="223"/>
    </row>
    <row r="67" spans="1:8" s="48" customFormat="1" ht="12.75" customHeight="1" x14ac:dyDescent="0.2">
      <c r="A67" s="214"/>
      <c r="B67" s="106"/>
      <c r="C67" s="32"/>
      <c r="D67" s="32"/>
      <c r="E67" s="38"/>
      <c r="F67" s="33"/>
      <c r="G67" s="33"/>
      <c r="H67" s="224"/>
    </row>
    <row r="68" spans="1:8" s="48" customFormat="1" ht="12.75" customHeight="1" x14ac:dyDescent="0.2">
      <c r="A68" s="214"/>
      <c r="B68" s="106"/>
      <c r="C68" s="32"/>
      <c r="D68" s="32"/>
      <c r="E68" s="38"/>
      <c r="F68" s="33"/>
      <c r="G68" s="33"/>
      <c r="H68" s="224"/>
    </row>
    <row r="69" spans="1:8" s="48" customFormat="1" ht="12.75" customHeight="1" x14ac:dyDescent="0.2">
      <c r="A69" s="215"/>
      <c r="B69" s="107"/>
      <c r="C69" s="32"/>
      <c r="D69" s="32"/>
      <c r="E69" s="38"/>
      <c r="F69" s="33"/>
      <c r="G69" s="33"/>
      <c r="H69" s="225"/>
    </row>
    <row r="70" spans="1:8" s="48" customFormat="1" ht="12.75" customHeight="1" x14ac:dyDescent="0.2">
      <c r="A70" s="213">
        <v>5</v>
      </c>
      <c r="B70" s="105"/>
      <c r="C70" s="32"/>
      <c r="D70" s="32"/>
      <c r="E70" s="38"/>
      <c r="F70" s="33"/>
      <c r="G70" s="33"/>
      <c r="H70" s="223"/>
    </row>
    <row r="71" spans="1:8" s="48" customFormat="1" ht="12.75" customHeight="1" x14ac:dyDescent="0.2">
      <c r="A71" s="214"/>
      <c r="B71" s="106"/>
      <c r="C71" s="32"/>
      <c r="D71" s="32"/>
      <c r="E71" s="38"/>
      <c r="F71" s="33"/>
      <c r="G71" s="33"/>
      <c r="H71" s="224"/>
    </row>
    <row r="72" spans="1:8" s="48" customFormat="1" ht="12.75" customHeight="1" x14ac:dyDescent="0.2">
      <c r="A72" s="214"/>
      <c r="B72" s="106"/>
      <c r="C72" s="32"/>
      <c r="D72" s="32"/>
      <c r="E72" s="38"/>
      <c r="F72" s="33"/>
      <c r="G72" s="33"/>
      <c r="H72" s="224"/>
    </row>
    <row r="73" spans="1:8" s="48" customFormat="1" ht="12.75" customHeight="1" x14ac:dyDescent="0.2">
      <c r="A73" s="215"/>
      <c r="B73" s="107"/>
      <c r="C73" s="32"/>
      <c r="D73" s="32"/>
      <c r="E73" s="38"/>
      <c r="F73" s="33"/>
      <c r="G73" s="33"/>
      <c r="H73" s="225"/>
    </row>
    <row r="74" spans="1:8" s="48" customFormat="1" ht="12.75" customHeight="1" x14ac:dyDescent="0.2">
      <c r="A74" s="213">
        <v>6</v>
      </c>
      <c r="B74" s="105"/>
      <c r="C74" s="32"/>
      <c r="D74" s="32"/>
      <c r="E74" s="38"/>
      <c r="F74" s="33"/>
      <c r="G74" s="33"/>
      <c r="H74" s="223"/>
    </row>
    <row r="75" spans="1:8" s="48" customFormat="1" ht="12.75" customHeight="1" x14ac:dyDescent="0.2">
      <c r="A75" s="214"/>
      <c r="B75" s="106"/>
      <c r="C75" s="32"/>
      <c r="D75" s="32"/>
      <c r="E75" s="38"/>
      <c r="F75" s="33"/>
      <c r="G75" s="33"/>
      <c r="H75" s="224"/>
    </row>
    <row r="76" spans="1:8" s="48" customFormat="1" ht="12.75" customHeight="1" x14ac:dyDescent="0.2">
      <c r="A76" s="214"/>
      <c r="B76" s="106"/>
      <c r="C76" s="32"/>
      <c r="D76" s="32"/>
      <c r="E76" s="38"/>
      <c r="F76" s="33"/>
      <c r="G76" s="33"/>
      <c r="H76" s="224"/>
    </row>
    <row r="77" spans="1:8" s="48" customFormat="1" ht="12.75" customHeight="1" x14ac:dyDescent="0.2">
      <c r="A77" s="215"/>
      <c r="B77" s="107"/>
      <c r="C77" s="32"/>
      <c r="D77" s="32"/>
      <c r="E77" s="38"/>
      <c r="F77" s="33"/>
      <c r="G77" s="33"/>
      <c r="H77" s="225"/>
    </row>
    <row r="78" spans="1:8" s="48" customFormat="1" ht="12.75" customHeight="1" x14ac:dyDescent="0.2">
      <c r="A78" s="213">
        <v>7</v>
      </c>
      <c r="B78" s="105"/>
      <c r="C78" s="32"/>
      <c r="D78" s="32"/>
      <c r="E78" s="38"/>
      <c r="F78" s="33"/>
      <c r="G78" s="33"/>
      <c r="H78" s="216"/>
    </row>
    <row r="79" spans="1:8" s="48" customFormat="1" ht="12.75" customHeight="1" x14ac:dyDescent="0.2">
      <c r="A79" s="214"/>
      <c r="B79" s="106"/>
      <c r="C79" s="32"/>
      <c r="D79" s="32"/>
      <c r="E79" s="38"/>
      <c r="F79" s="33"/>
      <c r="G79" s="33"/>
      <c r="H79" s="217"/>
    </row>
    <row r="80" spans="1:8" s="48" customFormat="1" ht="12.75" customHeight="1" x14ac:dyDescent="0.2">
      <c r="A80" s="214"/>
      <c r="B80" s="106"/>
      <c r="C80" s="32"/>
      <c r="D80" s="32"/>
      <c r="E80" s="38"/>
      <c r="F80" s="33"/>
      <c r="G80" s="33"/>
      <c r="H80" s="217"/>
    </row>
    <row r="81" spans="1:8" s="48" customFormat="1" ht="12.75" customHeight="1" x14ac:dyDescent="0.2">
      <c r="A81" s="215"/>
      <c r="B81" s="107"/>
      <c r="C81" s="32"/>
      <c r="D81" s="32"/>
      <c r="E81" s="38"/>
      <c r="F81" s="33"/>
      <c r="G81" s="33"/>
      <c r="H81" s="218"/>
    </row>
    <row r="82" spans="1:8" s="48" customFormat="1" ht="12.75" customHeight="1" x14ac:dyDescent="0.2">
      <c r="A82" s="213">
        <v>8</v>
      </c>
      <c r="B82" s="105"/>
      <c r="C82" s="32"/>
      <c r="D82" s="32"/>
      <c r="E82" s="38"/>
      <c r="F82" s="33"/>
      <c r="G82" s="33"/>
      <c r="H82" s="223"/>
    </row>
    <row r="83" spans="1:8" s="48" customFormat="1" ht="12.75" customHeight="1" x14ac:dyDescent="0.2">
      <c r="A83" s="214"/>
      <c r="B83" s="106"/>
      <c r="C83" s="32"/>
      <c r="D83" s="32"/>
      <c r="E83" s="38"/>
      <c r="F83" s="33"/>
      <c r="G83" s="33"/>
      <c r="H83" s="224"/>
    </row>
    <row r="84" spans="1:8" s="48" customFormat="1" ht="12.75" customHeight="1" x14ac:dyDescent="0.2">
      <c r="A84" s="214"/>
      <c r="B84" s="106"/>
      <c r="C84" s="32"/>
      <c r="D84" s="32"/>
      <c r="E84" s="38"/>
      <c r="F84" s="33"/>
      <c r="G84" s="33"/>
      <c r="H84" s="224"/>
    </row>
    <row r="85" spans="1:8" s="48" customFormat="1" ht="12.75" customHeight="1" x14ac:dyDescent="0.2">
      <c r="A85" s="215"/>
      <c r="B85" s="107"/>
      <c r="C85" s="32"/>
      <c r="D85" s="32"/>
      <c r="E85" s="38"/>
      <c r="F85" s="33"/>
      <c r="G85" s="33"/>
      <c r="H85" s="225"/>
    </row>
    <row r="86" spans="1:8" s="48" customFormat="1" ht="12.75" customHeight="1" x14ac:dyDescent="0.2">
      <c r="A86" s="213">
        <v>9</v>
      </c>
      <c r="B86" s="105"/>
      <c r="C86" s="32"/>
      <c r="D86" s="32"/>
      <c r="E86" s="38"/>
      <c r="F86" s="33"/>
      <c r="G86" s="33"/>
      <c r="H86" s="223"/>
    </row>
    <row r="87" spans="1:8" s="48" customFormat="1" ht="12.75" customHeight="1" x14ac:dyDescent="0.2">
      <c r="A87" s="214"/>
      <c r="B87" s="106"/>
      <c r="C87" s="32"/>
      <c r="D87" s="32"/>
      <c r="E87" s="38"/>
      <c r="F87" s="33"/>
      <c r="G87" s="33"/>
      <c r="H87" s="224"/>
    </row>
    <row r="88" spans="1:8" s="48" customFormat="1" ht="12.75" customHeight="1" x14ac:dyDescent="0.2">
      <c r="A88" s="214"/>
      <c r="B88" s="106"/>
      <c r="C88" s="32"/>
      <c r="D88" s="32"/>
      <c r="E88" s="38"/>
      <c r="F88" s="33"/>
      <c r="G88" s="33"/>
      <c r="H88" s="224"/>
    </row>
    <row r="89" spans="1:8" s="48" customFormat="1" ht="12.75" customHeight="1" x14ac:dyDescent="0.2">
      <c r="A89" s="215"/>
      <c r="B89" s="107"/>
      <c r="C89" s="32"/>
      <c r="D89" s="32"/>
      <c r="E89" s="38"/>
      <c r="F89" s="33"/>
      <c r="G89" s="33"/>
      <c r="H89" s="225"/>
    </row>
    <row r="90" spans="1:8" s="48" customFormat="1" ht="12.75" customHeight="1" x14ac:dyDescent="0.2">
      <c r="A90" s="213">
        <v>10</v>
      </c>
      <c r="B90" s="105"/>
      <c r="C90" s="32"/>
      <c r="D90" s="32"/>
      <c r="E90" s="38"/>
      <c r="F90" s="33"/>
      <c r="G90" s="33"/>
      <c r="H90" s="223"/>
    </row>
    <row r="91" spans="1:8" s="48" customFormat="1" ht="12.75" customHeight="1" x14ac:dyDescent="0.2">
      <c r="A91" s="214"/>
      <c r="B91" s="106"/>
      <c r="C91" s="32"/>
      <c r="D91" s="32"/>
      <c r="E91" s="38"/>
      <c r="F91" s="33"/>
      <c r="G91" s="33"/>
      <c r="H91" s="224"/>
    </row>
    <row r="92" spans="1:8" s="48" customFormat="1" ht="12.75" customHeight="1" x14ac:dyDescent="0.2">
      <c r="A92" s="214"/>
      <c r="B92" s="106"/>
      <c r="C92" s="32"/>
      <c r="D92" s="32"/>
      <c r="E92" s="38"/>
      <c r="F92" s="33"/>
      <c r="G92" s="33"/>
      <c r="H92" s="224"/>
    </row>
    <row r="93" spans="1:8" s="48" customFormat="1" ht="12.75" customHeight="1" x14ac:dyDescent="0.2">
      <c r="A93" s="215"/>
      <c r="B93" s="107"/>
      <c r="C93" s="32"/>
      <c r="D93" s="32"/>
      <c r="E93" s="38"/>
      <c r="F93" s="33"/>
      <c r="G93" s="33"/>
      <c r="H93" s="225"/>
    </row>
    <row r="94" spans="1:8" s="48" customFormat="1" ht="12.75" customHeight="1" x14ac:dyDescent="0.2">
      <c r="A94" s="213">
        <v>11</v>
      </c>
      <c r="B94" s="105"/>
      <c r="C94" s="32"/>
      <c r="D94" s="32"/>
      <c r="E94" s="38"/>
      <c r="F94" s="33"/>
      <c r="G94" s="33"/>
      <c r="H94" s="223"/>
    </row>
    <row r="95" spans="1:8" s="48" customFormat="1" ht="12.75" customHeight="1" x14ac:dyDescent="0.2">
      <c r="A95" s="214"/>
      <c r="B95" s="106"/>
      <c r="C95" s="32"/>
      <c r="D95" s="32"/>
      <c r="E95" s="38"/>
      <c r="F95" s="33"/>
      <c r="G95" s="33"/>
      <c r="H95" s="224"/>
    </row>
    <row r="96" spans="1:8" s="48" customFormat="1" ht="12.75" customHeight="1" x14ac:dyDescent="0.2">
      <c r="A96" s="214"/>
      <c r="B96" s="106"/>
      <c r="C96" s="32"/>
      <c r="D96" s="32"/>
      <c r="E96" s="38"/>
      <c r="F96" s="33"/>
      <c r="G96" s="33"/>
      <c r="H96" s="224"/>
    </row>
    <row r="97" spans="1:8" s="48" customFormat="1" ht="12.75" customHeight="1" x14ac:dyDescent="0.2">
      <c r="A97" s="215"/>
      <c r="B97" s="107"/>
      <c r="C97" s="32"/>
      <c r="D97" s="32"/>
      <c r="E97" s="38"/>
      <c r="F97" s="33"/>
      <c r="G97" s="33"/>
      <c r="H97" s="225"/>
    </row>
    <row r="101" spans="1:8" ht="13.5" thickBot="1" x14ac:dyDescent="0.25"/>
    <row r="102" spans="1:8" s="34" customFormat="1" ht="18.75" thickBot="1" x14ac:dyDescent="0.3">
      <c r="A102" s="226" t="s">
        <v>108</v>
      </c>
      <c r="B102" s="227"/>
      <c r="C102" s="227"/>
      <c r="D102" s="227"/>
      <c r="E102" s="227"/>
      <c r="F102" s="227"/>
      <c r="G102" s="227"/>
      <c r="H102" s="228"/>
    </row>
    <row r="103" spans="1:8" s="34" customFormat="1" x14ac:dyDescent="0.2">
      <c r="A103" s="41"/>
      <c r="B103" s="41"/>
      <c r="E103" s="37"/>
      <c r="F103" s="41"/>
      <c r="G103" s="41"/>
      <c r="H103" s="41"/>
    </row>
    <row r="104" spans="1:8" s="34" customFormat="1" ht="30.75" customHeight="1" x14ac:dyDescent="0.2">
      <c r="A104" s="40" t="s">
        <v>100</v>
      </c>
      <c r="B104" s="108"/>
      <c r="C104" s="231" t="s">
        <v>101</v>
      </c>
      <c r="D104" s="231"/>
      <c r="E104" s="49" t="s">
        <v>102</v>
      </c>
      <c r="F104" s="40" t="s">
        <v>103</v>
      </c>
      <c r="G104" s="40" t="s">
        <v>104</v>
      </c>
      <c r="H104" s="40" t="s">
        <v>105</v>
      </c>
    </row>
    <row r="105" spans="1:8" ht="26.25" x14ac:dyDescent="0.2">
      <c r="A105" s="213">
        <v>1</v>
      </c>
      <c r="B105" s="105"/>
      <c r="C105" s="32"/>
      <c r="D105" s="32"/>
      <c r="E105" s="38"/>
      <c r="F105" s="33"/>
      <c r="G105" s="33"/>
      <c r="H105" s="223"/>
    </row>
    <row r="106" spans="1:8" ht="26.25" x14ac:dyDescent="0.2">
      <c r="A106" s="214"/>
      <c r="B106" s="106"/>
      <c r="C106" s="32"/>
      <c r="D106" s="32"/>
      <c r="E106" s="38"/>
      <c r="F106" s="33"/>
      <c r="G106" s="33"/>
      <c r="H106" s="224"/>
    </row>
    <row r="107" spans="1:8" ht="26.25" x14ac:dyDescent="0.2">
      <c r="A107" s="214"/>
      <c r="B107" s="106"/>
      <c r="C107" s="32"/>
      <c r="D107" s="32"/>
      <c r="E107" s="38"/>
      <c r="F107" s="33"/>
      <c r="G107" s="33"/>
      <c r="H107" s="224"/>
    </row>
    <row r="108" spans="1:8" ht="26.25" x14ac:dyDescent="0.2">
      <c r="A108" s="215"/>
      <c r="B108" s="107"/>
      <c r="C108" s="32"/>
      <c r="D108" s="32"/>
      <c r="E108" s="38"/>
      <c r="F108" s="33"/>
      <c r="G108" s="33"/>
      <c r="H108" s="225"/>
    </row>
    <row r="109" spans="1:8" ht="26.25" x14ac:dyDescent="0.2">
      <c r="A109" s="213">
        <v>2</v>
      </c>
      <c r="B109" s="105"/>
      <c r="C109" s="32"/>
      <c r="D109" s="32"/>
      <c r="E109" s="38"/>
      <c r="F109" s="33"/>
      <c r="G109" s="33"/>
      <c r="H109" s="223"/>
    </row>
    <row r="110" spans="1:8" ht="26.25" x14ac:dyDescent="0.2">
      <c r="A110" s="214"/>
      <c r="B110" s="106"/>
      <c r="C110" s="32"/>
      <c r="D110" s="32"/>
      <c r="E110" s="38"/>
      <c r="F110" s="33"/>
      <c r="G110" s="33"/>
      <c r="H110" s="224"/>
    </row>
    <row r="111" spans="1:8" ht="26.25" x14ac:dyDescent="0.2">
      <c r="A111" s="214"/>
      <c r="B111" s="106"/>
      <c r="C111" s="32"/>
      <c r="D111" s="32"/>
      <c r="E111" s="38"/>
      <c r="F111" s="33"/>
      <c r="G111" s="33"/>
      <c r="H111" s="224"/>
    </row>
    <row r="112" spans="1:8" ht="26.25" x14ac:dyDescent="0.2">
      <c r="A112" s="215"/>
      <c r="B112" s="107"/>
      <c r="C112" s="32"/>
      <c r="D112" s="32"/>
      <c r="E112" s="38"/>
      <c r="F112" s="33"/>
      <c r="G112" s="33"/>
      <c r="H112" s="225"/>
    </row>
    <row r="114" spans="1:8" ht="13.5" thickBot="1" x14ac:dyDescent="0.25"/>
    <row r="115" spans="1:8" s="34" customFormat="1" ht="18.75" thickBot="1" x14ac:dyDescent="0.3">
      <c r="A115" s="226"/>
      <c r="B115" s="227"/>
      <c r="C115" s="227"/>
      <c r="D115" s="227"/>
      <c r="E115" s="227"/>
      <c r="F115" s="227"/>
      <c r="G115" s="227"/>
      <c r="H115" s="228"/>
    </row>
    <row r="116" spans="1:8" s="34" customFormat="1" x14ac:dyDescent="0.2">
      <c r="A116" s="41"/>
      <c r="B116" s="41"/>
      <c r="E116" s="37"/>
      <c r="F116" s="41"/>
      <c r="G116" s="41"/>
      <c r="H116" s="41"/>
    </row>
    <row r="117" spans="1:8" s="34" customFormat="1" ht="30.75" customHeight="1" x14ac:dyDescent="0.2">
      <c r="A117" s="40"/>
      <c r="B117" s="108"/>
      <c r="C117" s="231"/>
      <c r="D117" s="231"/>
      <c r="E117" s="49"/>
      <c r="F117" s="40"/>
      <c r="G117" s="40"/>
      <c r="H117" s="40"/>
    </row>
    <row r="118" spans="1:8" ht="26.25" x14ac:dyDescent="0.2">
      <c r="A118" s="213"/>
      <c r="B118" s="105"/>
      <c r="C118" s="32"/>
      <c r="D118" s="32"/>
      <c r="E118" s="38"/>
      <c r="F118" s="33"/>
      <c r="G118" s="33"/>
      <c r="H118" s="223"/>
    </row>
    <row r="119" spans="1:8" ht="26.25" x14ac:dyDescent="0.2">
      <c r="A119" s="214"/>
      <c r="B119" s="106"/>
      <c r="C119" s="32"/>
      <c r="D119" s="32"/>
      <c r="E119" s="38"/>
      <c r="F119" s="33"/>
      <c r="G119" s="33"/>
      <c r="H119" s="224"/>
    </row>
    <row r="120" spans="1:8" ht="26.25" x14ac:dyDescent="0.2">
      <c r="A120" s="214"/>
      <c r="B120" s="106"/>
      <c r="C120" s="32"/>
      <c r="D120" s="32"/>
      <c r="E120" s="38"/>
      <c r="F120" s="33"/>
      <c r="G120" s="33"/>
      <c r="H120" s="224"/>
    </row>
    <row r="121" spans="1:8" ht="26.25" x14ac:dyDescent="0.2">
      <c r="A121" s="215"/>
      <c r="B121" s="107"/>
      <c r="C121" s="32"/>
      <c r="D121" s="32"/>
      <c r="E121" s="38"/>
      <c r="F121" s="33"/>
      <c r="G121" s="33"/>
      <c r="H121" s="225"/>
    </row>
    <row r="122" spans="1:8" ht="26.25" x14ac:dyDescent="0.2">
      <c r="A122" s="213"/>
      <c r="B122" s="105"/>
      <c r="C122" s="32"/>
      <c r="D122" s="32"/>
      <c r="E122" s="38"/>
      <c r="F122" s="33"/>
      <c r="G122" s="33"/>
      <c r="H122" s="223"/>
    </row>
    <row r="123" spans="1:8" ht="26.25" x14ac:dyDescent="0.2">
      <c r="A123" s="214"/>
      <c r="B123" s="106"/>
      <c r="C123" s="32"/>
      <c r="D123" s="32"/>
      <c r="E123" s="38"/>
      <c r="F123" s="33"/>
      <c r="G123" s="33"/>
      <c r="H123" s="224"/>
    </row>
    <row r="124" spans="1:8" ht="26.25" x14ac:dyDescent="0.2">
      <c r="A124" s="214"/>
      <c r="B124" s="106"/>
      <c r="C124" s="32"/>
      <c r="D124" s="32"/>
      <c r="E124" s="38"/>
      <c r="F124" s="33"/>
      <c r="G124" s="33"/>
      <c r="H124" s="224"/>
    </row>
    <row r="125" spans="1:8" ht="26.25" x14ac:dyDescent="0.2">
      <c r="A125" s="215"/>
      <c r="B125" s="107"/>
      <c r="C125" s="32"/>
      <c r="D125" s="32"/>
      <c r="E125" s="38"/>
      <c r="F125" s="33"/>
      <c r="G125" s="33"/>
      <c r="H125" s="225"/>
    </row>
    <row r="126" spans="1:8" ht="26.25" x14ac:dyDescent="0.2">
      <c r="A126" s="213"/>
      <c r="B126" s="105"/>
      <c r="C126" s="32"/>
      <c r="D126" s="32"/>
      <c r="E126" s="38"/>
      <c r="F126" s="33"/>
      <c r="G126" s="33"/>
      <c r="H126" s="223"/>
    </row>
    <row r="127" spans="1:8" ht="26.25" x14ac:dyDescent="0.2">
      <c r="A127" s="214"/>
      <c r="B127" s="106"/>
      <c r="C127" s="32"/>
      <c r="D127" s="32"/>
      <c r="E127" s="38"/>
      <c r="F127" s="33"/>
      <c r="G127" s="33"/>
      <c r="H127" s="224"/>
    </row>
    <row r="128" spans="1:8" ht="26.25" x14ac:dyDescent="0.2">
      <c r="A128" s="214"/>
      <c r="B128" s="106"/>
      <c r="C128" s="32"/>
      <c r="D128" s="32"/>
      <c r="E128" s="38"/>
      <c r="F128" s="33"/>
      <c r="G128" s="33"/>
      <c r="H128" s="224"/>
    </row>
    <row r="129" spans="1:8" ht="26.25" x14ac:dyDescent="0.2">
      <c r="A129" s="215"/>
      <c r="B129" s="107"/>
      <c r="C129" s="32"/>
      <c r="D129" s="32"/>
      <c r="E129" s="38"/>
      <c r="F129" s="33"/>
      <c r="G129" s="33"/>
      <c r="H129" s="225"/>
    </row>
    <row r="130" spans="1:8" ht="12.75" customHeight="1" x14ac:dyDescent="0.2">
      <c r="A130" s="213"/>
      <c r="B130" s="105"/>
      <c r="C130" s="32"/>
      <c r="D130" s="32"/>
      <c r="E130" s="38"/>
      <c r="F130" s="33"/>
      <c r="G130" s="33"/>
      <c r="H130" s="223"/>
    </row>
    <row r="131" spans="1:8" ht="12.75" customHeight="1" x14ac:dyDescent="0.2">
      <c r="A131" s="214"/>
      <c r="B131" s="106"/>
      <c r="C131" s="32"/>
      <c r="D131" s="32"/>
      <c r="E131" s="38"/>
      <c r="F131" s="33"/>
      <c r="G131" s="33"/>
      <c r="H131" s="224"/>
    </row>
    <row r="132" spans="1:8" ht="12.75" customHeight="1" x14ac:dyDescent="0.2">
      <c r="A132" s="214"/>
      <c r="B132" s="106"/>
      <c r="C132" s="32"/>
      <c r="D132" s="32"/>
      <c r="E132" s="38"/>
      <c r="F132" s="33"/>
      <c r="G132" s="33"/>
      <c r="H132" s="224"/>
    </row>
    <row r="133" spans="1:8" ht="12.75" customHeight="1" x14ac:dyDescent="0.2">
      <c r="A133" s="215"/>
      <c r="B133" s="107"/>
      <c r="C133" s="32"/>
      <c r="D133" s="32"/>
      <c r="E133" s="38"/>
      <c r="F133" s="33"/>
      <c r="G133" s="33"/>
      <c r="H133" s="225"/>
    </row>
    <row r="134" spans="1:8" ht="12.75" customHeight="1" x14ac:dyDescent="0.2">
      <c r="A134" s="213"/>
      <c r="B134" s="105"/>
      <c r="C134" s="32"/>
      <c r="D134" s="32"/>
      <c r="E134" s="38"/>
      <c r="F134" s="33"/>
      <c r="G134" s="33"/>
      <c r="H134" s="223"/>
    </row>
    <row r="135" spans="1:8" ht="12.75" customHeight="1" x14ac:dyDescent="0.2">
      <c r="A135" s="214"/>
      <c r="B135" s="106"/>
      <c r="C135" s="32"/>
      <c r="D135" s="32"/>
      <c r="E135" s="38"/>
      <c r="F135" s="33"/>
      <c r="G135" s="33"/>
      <c r="H135" s="224"/>
    </row>
    <row r="136" spans="1:8" ht="12.75" customHeight="1" x14ac:dyDescent="0.2">
      <c r="A136" s="214"/>
      <c r="B136" s="106"/>
      <c r="C136" s="32"/>
      <c r="D136" s="32"/>
      <c r="E136" s="38"/>
      <c r="F136" s="33"/>
      <c r="G136" s="33"/>
      <c r="H136" s="224"/>
    </row>
    <row r="137" spans="1:8" ht="12.75" customHeight="1" x14ac:dyDescent="0.2">
      <c r="A137" s="215"/>
      <c r="B137" s="107"/>
      <c r="C137" s="32"/>
      <c r="D137" s="32"/>
      <c r="E137" s="38"/>
      <c r="F137" s="33"/>
      <c r="G137" s="33"/>
      <c r="H137" s="225"/>
    </row>
    <row r="138" spans="1:8" ht="12.75" customHeight="1" x14ac:dyDescent="0.2">
      <c r="A138" s="213"/>
      <c r="B138" s="105"/>
      <c r="C138" s="32"/>
      <c r="D138" s="32"/>
      <c r="E138" s="38"/>
      <c r="F138" s="33"/>
      <c r="G138" s="33"/>
      <c r="H138" s="223"/>
    </row>
    <row r="139" spans="1:8" ht="12.75" customHeight="1" x14ac:dyDescent="0.2">
      <c r="A139" s="214"/>
      <c r="B139" s="106"/>
      <c r="C139" s="32"/>
      <c r="D139" s="32"/>
      <c r="E139" s="38"/>
      <c r="F139" s="33"/>
      <c r="G139" s="33"/>
      <c r="H139" s="224"/>
    </row>
    <row r="140" spans="1:8" ht="12.75" customHeight="1" x14ac:dyDescent="0.2">
      <c r="A140" s="214"/>
      <c r="B140" s="106"/>
      <c r="C140" s="32"/>
      <c r="D140" s="32"/>
      <c r="E140" s="38"/>
      <c r="F140" s="33"/>
      <c r="G140" s="33"/>
      <c r="H140" s="224"/>
    </row>
    <row r="141" spans="1:8" ht="12.75" customHeight="1" x14ac:dyDescent="0.2">
      <c r="A141" s="215"/>
      <c r="B141" s="107"/>
      <c r="C141" s="32"/>
      <c r="D141" s="32"/>
      <c r="E141" s="38"/>
      <c r="F141" s="33"/>
      <c r="G141" s="33"/>
      <c r="H141" s="225"/>
    </row>
    <row r="142" spans="1:8" ht="12.75" customHeight="1" x14ac:dyDescent="0.2">
      <c r="A142" s="213"/>
      <c r="B142" s="105"/>
      <c r="C142" s="32"/>
      <c r="D142" s="32"/>
      <c r="E142" s="38"/>
      <c r="F142" s="33"/>
      <c r="G142" s="33"/>
      <c r="H142" s="223"/>
    </row>
    <row r="143" spans="1:8" ht="12.75" customHeight="1" x14ac:dyDescent="0.2">
      <c r="A143" s="214"/>
      <c r="B143" s="106"/>
      <c r="C143" s="32"/>
      <c r="D143" s="32"/>
      <c r="E143" s="38"/>
      <c r="F143" s="33"/>
      <c r="G143" s="33"/>
      <c r="H143" s="224"/>
    </row>
    <row r="144" spans="1:8" ht="12.75" customHeight="1" x14ac:dyDescent="0.2">
      <c r="A144" s="214"/>
      <c r="B144" s="106"/>
      <c r="C144" s="32"/>
      <c r="D144" s="32"/>
      <c r="E144" s="38"/>
      <c r="F144" s="33"/>
      <c r="G144" s="33"/>
      <c r="H144" s="224"/>
    </row>
    <row r="145" spans="1:8" ht="12.75" customHeight="1" x14ac:dyDescent="0.2">
      <c r="A145" s="215"/>
      <c r="B145" s="107"/>
      <c r="C145" s="32"/>
      <c r="D145" s="32"/>
      <c r="E145" s="38"/>
      <c r="F145" s="33"/>
      <c r="G145" s="33"/>
      <c r="H145" s="225"/>
    </row>
    <row r="146" spans="1:8" ht="12.75" customHeight="1" x14ac:dyDescent="0.2">
      <c r="A146" s="213"/>
      <c r="B146" s="105"/>
      <c r="C146" s="32"/>
      <c r="D146" s="32"/>
      <c r="E146" s="38"/>
      <c r="F146" s="33"/>
      <c r="G146" s="33"/>
      <c r="H146" s="223"/>
    </row>
    <row r="147" spans="1:8" ht="12.75" customHeight="1" x14ac:dyDescent="0.2">
      <c r="A147" s="214"/>
      <c r="B147" s="106"/>
      <c r="C147" s="32"/>
      <c r="D147" s="32"/>
      <c r="E147" s="38"/>
      <c r="F147" s="33"/>
      <c r="G147" s="33"/>
      <c r="H147" s="224"/>
    </row>
    <row r="148" spans="1:8" ht="12.75" customHeight="1" x14ac:dyDescent="0.2">
      <c r="A148" s="214"/>
      <c r="B148" s="106"/>
      <c r="C148" s="32"/>
      <c r="D148" s="32"/>
      <c r="E148" s="38"/>
      <c r="F148" s="33"/>
      <c r="G148" s="33"/>
      <c r="H148" s="224"/>
    </row>
    <row r="149" spans="1:8" ht="12.75" customHeight="1" x14ac:dyDescent="0.2">
      <c r="A149" s="215"/>
      <c r="B149" s="107"/>
      <c r="C149" s="32"/>
      <c r="D149" s="32"/>
      <c r="E149" s="38"/>
      <c r="F149" s="33"/>
      <c r="G149" s="33"/>
      <c r="H149" s="225"/>
    </row>
  </sheetData>
  <autoFilter ref="A53:H53">
    <filterColumn colId="2" showButton="0"/>
  </autoFilter>
  <mergeCells count="70">
    <mergeCell ref="A122:A125"/>
    <mergeCell ref="H122:H125"/>
    <mergeCell ref="A109:A112"/>
    <mergeCell ref="H109:H112"/>
    <mergeCell ref="A62:A65"/>
    <mergeCell ref="H90:H93"/>
    <mergeCell ref="A70:A73"/>
    <mergeCell ref="H70:H73"/>
    <mergeCell ref="C104:D104"/>
    <mergeCell ref="A115:H115"/>
    <mergeCell ref="C117:D117"/>
    <mergeCell ref="H74:H77"/>
    <mergeCell ref="A105:A108"/>
    <mergeCell ref="H105:H108"/>
    <mergeCell ref="A94:A97"/>
    <mergeCell ref="H94:H97"/>
    <mergeCell ref="A130:A133"/>
    <mergeCell ref="H130:H133"/>
    <mergeCell ref="H28:H31"/>
    <mergeCell ref="H78:H81"/>
    <mergeCell ref="A1:H1"/>
    <mergeCell ref="C3:D3"/>
    <mergeCell ref="A102:H102"/>
    <mergeCell ref="A82:A85"/>
    <mergeCell ref="H82:H85"/>
    <mergeCell ref="A24:A27"/>
    <mergeCell ref="A66:A69"/>
    <mergeCell ref="H66:H69"/>
    <mergeCell ref="A78:A81"/>
    <mergeCell ref="H24:H27"/>
    <mergeCell ref="C53:D53"/>
    <mergeCell ref="A51:H51"/>
    <mergeCell ref="H36:H39"/>
    <mergeCell ref="A20:A23"/>
    <mergeCell ref="A28:A31"/>
    <mergeCell ref="A58:A61"/>
    <mergeCell ref="A146:A149"/>
    <mergeCell ref="H146:H149"/>
    <mergeCell ref="A118:A121"/>
    <mergeCell ref="H118:H121"/>
    <mergeCell ref="A134:A137"/>
    <mergeCell ref="A138:A141"/>
    <mergeCell ref="H138:H141"/>
    <mergeCell ref="A142:A145"/>
    <mergeCell ref="H142:H145"/>
    <mergeCell ref="H134:H137"/>
    <mergeCell ref="A126:A129"/>
    <mergeCell ref="H126:H129"/>
    <mergeCell ref="A40:A43"/>
    <mergeCell ref="H40:H43"/>
    <mergeCell ref="A86:A89"/>
    <mergeCell ref="H86:H89"/>
    <mergeCell ref="A90:A93"/>
    <mergeCell ref="A74:A77"/>
    <mergeCell ref="A4:A7"/>
    <mergeCell ref="A54:A57"/>
    <mergeCell ref="A16:A19"/>
    <mergeCell ref="A8:A11"/>
    <mergeCell ref="H62:H65"/>
    <mergeCell ref="H4:H7"/>
    <mergeCell ref="H54:H57"/>
    <mergeCell ref="H16:H19"/>
    <mergeCell ref="H8:H11"/>
    <mergeCell ref="H58:H61"/>
    <mergeCell ref="H20:H23"/>
    <mergeCell ref="A12:A15"/>
    <mergeCell ref="H12:H15"/>
    <mergeCell ref="A32:A35"/>
    <mergeCell ref="H32:H35"/>
    <mergeCell ref="A36:A39"/>
  </mergeCells>
  <pageMargins left="0.11811023622047245" right="0.11811023622047245" top="2.9133858267716537" bottom="0.19685039370078741" header="0.11811023622047245" footer="0.31496062992125984"/>
  <pageSetup paperSize="9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76"/>
  <sheetViews>
    <sheetView topLeftCell="A16" zoomScaleNormal="100" workbookViewId="0">
      <selection activeCell="A48" sqref="A48:N73"/>
    </sheetView>
  </sheetViews>
  <sheetFormatPr defaultColWidth="11.5703125" defaultRowHeight="12.75" x14ac:dyDescent="0.2"/>
  <cols>
    <col min="1" max="1" width="4.85546875" style="80" customWidth="1"/>
    <col min="2" max="2" width="9.28515625" style="23" customWidth="1"/>
    <col min="3" max="3" width="19" bestFit="1" customWidth="1"/>
    <col min="4" max="4" width="13.28515625" bestFit="1" customWidth="1"/>
    <col min="5" max="5" width="27.85546875" bestFit="1" customWidth="1"/>
    <col min="6" max="6" width="11.85546875" bestFit="1" customWidth="1"/>
    <col min="7" max="7" width="6.85546875" style="1" customWidth="1"/>
    <col min="8" max="8" width="8.140625" style="1" bestFit="1" customWidth="1"/>
    <col min="9" max="9" width="8" style="128" customWidth="1"/>
    <col min="10" max="11" width="6.42578125" style="1" customWidth="1"/>
    <col min="12" max="12" width="11.140625" style="1" bestFit="1" customWidth="1"/>
    <col min="13" max="13" width="5.140625" style="1" customWidth="1"/>
    <col min="14" max="14" width="6.7109375" style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71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158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179"/>
      <c r="B3" s="116"/>
      <c r="C3" s="53"/>
      <c r="D3" s="53"/>
      <c r="E3" s="53"/>
      <c r="F3" s="53"/>
      <c r="G3" s="53"/>
      <c r="H3" s="53"/>
      <c r="I3" s="124"/>
      <c r="J3" s="52"/>
      <c r="K3" s="52"/>
      <c r="L3" s="52"/>
      <c r="M3" s="52"/>
      <c r="N3" s="53"/>
    </row>
    <row r="4" spans="1:14" x14ac:dyDescent="0.2">
      <c r="A4" s="180" t="s">
        <v>963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4" t="s">
        <v>77</v>
      </c>
      <c r="J4" s="101" t="s">
        <v>76</v>
      </c>
      <c r="K4" s="101" t="s">
        <v>5</v>
      </c>
      <c r="L4" s="101" t="s">
        <v>6</v>
      </c>
      <c r="M4" s="101" t="s">
        <v>7</v>
      </c>
      <c r="N4" s="98" t="s">
        <v>164</v>
      </c>
    </row>
    <row r="5" spans="1:14" x14ac:dyDescent="0.2">
      <c r="A5" s="192">
        <v>1</v>
      </c>
      <c r="B5" s="117">
        <v>3607574</v>
      </c>
      <c r="C5" s="113" t="s">
        <v>409</v>
      </c>
      <c r="D5" s="113" t="s">
        <v>410</v>
      </c>
      <c r="E5" s="113" t="s">
        <v>177</v>
      </c>
      <c r="F5" s="113" t="s">
        <v>169</v>
      </c>
      <c r="G5" s="113">
        <v>2011</v>
      </c>
      <c r="H5" s="114" t="s">
        <v>467</v>
      </c>
      <c r="I5" s="28" t="s">
        <v>142</v>
      </c>
      <c r="J5" s="28">
        <v>1</v>
      </c>
      <c r="K5" s="28">
        <v>3</v>
      </c>
      <c r="L5" s="42" t="s">
        <v>964</v>
      </c>
      <c r="M5" s="42">
        <v>1</v>
      </c>
      <c r="N5" s="165">
        <v>40</v>
      </c>
    </row>
    <row r="6" spans="1:14" x14ac:dyDescent="0.2">
      <c r="A6" s="192">
        <v>2</v>
      </c>
      <c r="B6" s="117">
        <v>3610999</v>
      </c>
      <c r="C6" s="113" t="s">
        <v>394</v>
      </c>
      <c r="D6" s="113" t="s">
        <v>395</v>
      </c>
      <c r="E6" s="113" t="s">
        <v>182</v>
      </c>
      <c r="F6" s="113" t="s">
        <v>169</v>
      </c>
      <c r="G6" s="113">
        <v>2012</v>
      </c>
      <c r="H6" s="114" t="s">
        <v>466</v>
      </c>
      <c r="I6" s="28" t="s">
        <v>142</v>
      </c>
      <c r="J6" s="28">
        <v>2</v>
      </c>
      <c r="K6" s="28">
        <v>3</v>
      </c>
      <c r="L6" s="42" t="s">
        <v>970</v>
      </c>
      <c r="M6" s="42">
        <v>1</v>
      </c>
      <c r="N6" s="165">
        <v>38</v>
      </c>
    </row>
    <row r="7" spans="1:14" x14ac:dyDescent="0.2">
      <c r="A7" s="192">
        <v>3</v>
      </c>
      <c r="B7" s="117">
        <v>3603263</v>
      </c>
      <c r="C7" s="113" t="s">
        <v>443</v>
      </c>
      <c r="D7" s="113" t="s">
        <v>203</v>
      </c>
      <c r="E7" s="113" t="s">
        <v>201</v>
      </c>
      <c r="F7" s="113" t="s">
        <v>169</v>
      </c>
      <c r="G7" s="113">
        <v>2012</v>
      </c>
      <c r="H7" s="114" t="s">
        <v>187</v>
      </c>
      <c r="I7" s="28" t="s">
        <v>142</v>
      </c>
      <c r="J7" s="28">
        <v>2</v>
      </c>
      <c r="K7" s="28">
        <v>5</v>
      </c>
      <c r="L7" s="42" t="s">
        <v>971</v>
      </c>
      <c r="M7" s="13">
        <v>2</v>
      </c>
      <c r="N7" s="165">
        <v>36</v>
      </c>
    </row>
    <row r="8" spans="1:14" x14ac:dyDescent="0.2">
      <c r="A8" s="192">
        <v>4</v>
      </c>
      <c r="B8" s="117">
        <v>3604014</v>
      </c>
      <c r="C8" s="113" t="s">
        <v>365</v>
      </c>
      <c r="D8" s="113" t="s">
        <v>425</v>
      </c>
      <c r="E8" s="113" t="s">
        <v>182</v>
      </c>
      <c r="F8" s="113" t="s">
        <v>169</v>
      </c>
      <c r="G8" s="113">
        <v>2012</v>
      </c>
      <c r="H8" s="114" t="s">
        <v>465</v>
      </c>
      <c r="I8" s="28" t="s">
        <v>142</v>
      </c>
      <c r="J8" s="28">
        <v>4</v>
      </c>
      <c r="K8" s="28">
        <v>3</v>
      </c>
      <c r="L8" s="42" t="s">
        <v>980</v>
      </c>
      <c r="M8" s="42">
        <v>1</v>
      </c>
      <c r="N8" s="165">
        <v>34</v>
      </c>
    </row>
    <row r="9" spans="1:14" x14ac:dyDescent="0.2">
      <c r="A9" s="192">
        <v>5</v>
      </c>
      <c r="B9" s="117">
        <v>3604079</v>
      </c>
      <c r="C9" s="113" t="s">
        <v>402</v>
      </c>
      <c r="D9" s="113" t="s">
        <v>403</v>
      </c>
      <c r="E9" s="113" t="s">
        <v>182</v>
      </c>
      <c r="F9" s="113" t="s">
        <v>169</v>
      </c>
      <c r="G9" s="113">
        <v>2011</v>
      </c>
      <c r="H9" s="114" t="s">
        <v>464</v>
      </c>
      <c r="I9" s="28" t="s">
        <v>142</v>
      </c>
      <c r="J9" s="28">
        <v>6</v>
      </c>
      <c r="K9" s="28">
        <v>3</v>
      </c>
      <c r="L9" s="42" t="s">
        <v>980</v>
      </c>
      <c r="M9" s="42">
        <v>1</v>
      </c>
      <c r="N9" s="165">
        <v>34</v>
      </c>
    </row>
    <row r="10" spans="1:14" x14ac:dyDescent="0.2">
      <c r="A10" s="192">
        <v>6</v>
      </c>
      <c r="B10" s="117">
        <v>3109106</v>
      </c>
      <c r="C10" s="113" t="s">
        <v>453</v>
      </c>
      <c r="D10" s="113" t="s">
        <v>218</v>
      </c>
      <c r="E10" s="113" t="s">
        <v>209</v>
      </c>
      <c r="F10" s="113" t="s">
        <v>210</v>
      </c>
      <c r="G10" s="113">
        <v>2011</v>
      </c>
      <c r="H10" s="114" t="s">
        <v>187</v>
      </c>
      <c r="I10" s="28" t="s">
        <v>142</v>
      </c>
      <c r="J10" s="28">
        <v>1</v>
      </c>
      <c r="K10" s="28">
        <v>6</v>
      </c>
      <c r="L10" s="42" t="s">
        <v>965</v>
      </c>
      <c r="M10" s="13">
        <v>2</v>
      </c>
      <c r="N10" s="165">
        <v>30</v>
      </c>
    </row>
    <row r="11" spans="1:14" x14ac:dyDescent="0.2">
      <c r="A11" s="192">
        <v>7</v>
      </c>
      <c r="B11" s="117">
        <v>3201359</v>
      </c>
      <c r="C11" s="113" t="s">
        <v>446</v>
      </c>
      <c r="D11" s="113" t="s">
        <v>447</v>
      </c>
      <c r="E11" s="113" t="s">
        <v>198</v>
      </c>
      <c r="F11" s="113" t="s">
        <v>173</v>
      </c>
      <c r="G11" s="113">
        <v>2011</v>
      </c>
      <c r="H11" s="114" t="s">
        <v>187</v>
      </c>
      <c r="I11" s="28" t="s">
        <v>142</v>
      </c>
      <c r="J11" s="28">
        <v>5</v>
      </c>
      <c r="K11" s="28">
        <v>5</v>
      </c>
      <c r="L11" s="42" t="s">
        <v>985</v>
      </c>
      <c r="M11" s="13">
        <v>1</v>
      </c>
      <c r="N11" s="165">
        <v>28</v>
      </c>
    </row>
    <row r="12" spans="1:14" x14ac:dyDescent="0.2">
      <c r="A12" s="192">
        <v>8</v>
      </c>
      <c r="B12" s="117">
        <v>3612188</v>
      </c>
      <c r="C12" s="113" t="s">
        <v>444</v>
      </c>
      <c r="D12" s="113" t="s">
        <v>445</v>
      </c>
      <c r="E12" s="113" t="s">
        <v>219</v>
      </c>
      <c r="F12" s="113" t="s">
        <v>169</v>
      </c>
      <c r="G12" s="113">
        <v>2011</v>
      </c>
      <c r="H12" s="114" t="s">
        <v>187</v>
      </c>
      <c r="I12" s="28" t="s">
        <v>142</v>
      </c>
      <c r="J12" s="28">
        <v>6</v>
      </c>
      <c r="K12" s="28">
        <v>1</v>
      </c>
      <c r="L12" s="42" t="s">
        <v>989</v>
      </c>
      <c r="M12" s="13">
        <v>2</v>
      </c>
      <c r="N12" s="165">
        <v>26</v>
      </c>
    </row>
    <row r="13" spans="1:14" x14ac:dyDescent="0.2">
      <c r="A13" s="192">
        <v>9</v>
      </c>
      <c r="B13" s="117">
        <v>3603282</v>
      </c>
      <c r="C13" s="113" t="s">
        <v>421</v>
      </c>
      <c r="D13" s="113" t="s">
        <v>422</v>
      </c>
      <c r="E13" s="113" t="s">
        <v>201</v>
      </c>
      <c r="F13" s="113" t="s">
        <v>169</v>
      </c>
      <c r="G13" s="113">
        <v>2012</v>
      </c>
      <c r="H13" s="114" t="s">
        <v>187</v>
      </c>
      <c r="I13" s="28" t="s">
        <v>142</v>
      </c>
      <c r="J13" s="28">
        <v>3</v>
      </c>
      <c r="K13" s="28">
        <v>5</v>
      </c>
      <c r="L13" s="42" t="s">
        <v>976</v>
      </c>
      <c r="M13" s="13">
        <v>1</v>
      </c>
      <c r="N13" s="165">
        <v>24</v>
      </c>
    </row>
    <row r="14" spans="1:14" x14ac:dyDescent="0.2">
      <c r="A14" s="192">
        <v>10</v>
      </c>
      <c r="B14" s="117">
        <v>3603612</v>
      </c>
      <c r="C14" s="113" t="s">
        <v>396</v>
      </c>
      <c r="D14" s="113" t="s">
        <v>397</v>
      </c>
      <c r="E14" s="113" t="s">
        <v>182</v>
      </c>
      <c r="F14" s="113" t="s">
        <v>169</v>
      </c>
      <c r="G14" s="113">
        <v>2012</v>
      </c>
      <c r="H14" s="114" t="s">
        <v>466</v>
      </c>
      <c r="I14" s="28" t="s">
        <v>142</v>
      </c>
      <c r="J14" s="28">
        <v>1</v>
      </c>
      <c r="K14" s="28">
        <v>4</v>
      </c>
      <c r="L14" s="42" t="s">
        <v>966</v>
      </c>
      <c r="M14" s="42">
        <v>3</v>
      </c>
      <c r="N14" s="165">
        <v>22</v>
      </c>
    </row>
    <row r="15" spans="1:14" x14ac:dyDescent="0.2">
      <c r="A15" s="192">
        <v>11</v>
      </c>
      <c r="B15" s="117">
        <v>3202168</v>
      </c>
      <c r="C15" s="113" t="s">
        <v>454</v>
      </c>
      <c r="D15" s="113" t="s">
        <v>455</v>
      </c>
      <c r="E15" s="113" t="s">
        <v>235</v>
      </c>
      <c r="F15" s="113" t="s">
        <v>173</v>
      </c>
      <c r="G15" s="113">
        <v>2012</v>
      </c>
      <c r="H15" s="114" t="s">
        <v>187</v>
      </c>
      <c r="I15" s="28" t="s">
        <v>142</v>
      </c>
      <c r="J15" s="28">
        <v>3</v>
      </c>
      <c r="K15" s="28">
        <v>1</v>
      </c>
      <c r="L15" s="42" t="s">
        <v>977</v>
      </c>
      <c r="M15" s="13">
        <v>2</v>
      </c>
      <c r="N15" s="165">
        <v>20</v>
      </c>
    </row>
    <row r="16" spans="1:14" x14ac:dyDescent="0.2">
      <c r="A16" s="192">
        <v>12</v>
      </c>
      <c r="B16" s="117">
        <v>3604991</v>
      </c>
      <c r="C16" s="113" t="s">
        <v>430</v>
      </c>
      <c r="D16" s="113" t="s">
        <v>431</v>
      </c>
      <c r="E16" s="113" t="s">
        <v>168</v>
      </c>
      <c r="F16" s="113" t="s">
        <v>169</v>
      </c>
      <c r="G16" s="113">
        <v>2012</v>
      </c>
      <c r="H16" s="114" t="s">
        <v>463</v>
      </c>
      <c r="I16" s="28" t="s">
        <v>142</v>
      </c>
      <c r="J16" s="28">
        <v>2</v>
      </c>
      <c r="K16" s="28">
        <v>4</v>
      </c>
      <c r="L16" s="42" t="s">
        <v>972</v>
      </c>
      <c r="M16" s="42">
        <v>3</v>
      </c>
      <c r="N16" s="165">
        <v>19</v>
      </c>
    </row>
    <row r="17" spans="1:14" x14ac:dyDescent="0.2">
      <c r="A17" s="192">
        <v>13</v>
      </c>
      <c r="B17" s="117">
        <v>3603604</v>
      </c>
      <c r="C17" s="113" t="s">
        <v>398</v>
      </c>
      <c r="D17" s="113" t="s">
        <v>399</v>
      </c>
      <c r="E17" s="113" t="s">
        <v>182</v>
      </c>
      <c r="F17" s="113" t="s">
        <v>169</v>
      </c>
      <c r="G17" s="113">
        <v>2011</v>
      </c>
      <c r="H17" s="114" t="s">
        <v>458</v>
      </c>
      <c r="I17" s="28" t="s">
        <v>142</v>
      </c>
      <c r="J17" s="28">
        <v>5</v>
      </c>
      <c r="K17" s="28">
        <v>4</v>
      </c>
      <c r="L17" s="42" t="s">
        <v>986</v>
      </c>
      <c r="M17" s="13">
        <v>2</v>
      </c>
      <c r="N17" s="165">
        <v>18</v>
      </c>
    </row>
    <row r="18" spans="1:14" x14ac:dyDescent="0.2">
      <c r="A18" s="192">
        <v>14</v>
      </c>
      <c r="B18" s="117">
        <v>3201666</v>
      </c>
      <c r="C18" s="113" t="s">
        <v>452</v>
      </c>
      <c r="D18" s="113" t="s">
        <v>203</v>
      </c>
      <c r="E18" s="113" t="s">
        <v>247</v>
      </c>
      <c r="F18" s="113" t="s">
        <v>173</v>
      </c>
      <c r="G18" s="113">
        <v>2012</v>
      </c>
      <c r="H18" s="114" t="s">
        <v>187</v>
      </c>
      <c r="I18" s="28" t="s">
        <v>142</v>
      </c>
      <c r="J18" s="28">
        <v>1</v>
      </c>
      <c r="K18" s="28">
        <v>5</v>
      </c>
      <c r="L18" s="42" t="s">
        <v>967</v>
      </c>
      <c r="M18" s="13">
        <v>4</v>
      </c>
      <c r="N18" s="165">
        <v>17</v>
      </c>
    </row>
    <row r="19" spans="1:14" x14ac:dyDescent="0.2">
      <c r="A19" s="192">
        <v>15</v>
      </c>
      <c r="B19" s="117">
        <v>3201753</v>
      </c>
      <c r="C19" s="113" t="s">
        <v>432</v>
      </c>
      <c r="D19" s="113" t="s">
        <v>433</v>
      </c>
      <c r="E19" s="113" t="s">
        <v>351</v>
      </c>
      <c r="F19" s="113" t="s">
        <v>173</v>
      </c>
      <c r="G19" s="113">
        <v>2012</v>
      </c>
      <c r="H19" s="114" t="s">
        <v>460</v>
      </c>
      <c r="I19" s="28" t="s">
        <v>142</v>
      </c>
      <c r="J19" s="28">
        <v>3</v>
      </c>
      <c r="K19" s="28">
        <v>4</v>
      </c>
      <c r="L19" s="42" t="s">
        <v>978</v>
      </c>
      <c r="M19" s="13">
        <v>3</v>
      </c>
      <c r="N19" s="165">
        <v>16</v>
      </c>
    </row>
    <row r="20" spans="1:14" x14ac:dyDescent="0.2">
      <c r="A20" s="192">
        <v>16</v>
      </c>
      <c r="B20" s="117">
        <v>3605226</v>
      </c>
      <c r="C20" s="113" t="s">
        <v>438</v>
      </c>
      <c r="D20" s="113" t="s">
        <v>439</v>
      </c>
      <c r="E20" s="113" t="s">
        <v>219</v>
      </c>
      <c r="F20" s="113" t="s">
        <v>169</v>
      </c>
      <c r="G20" s="113">
        <v>2011</v>
      </c>
      <c r="H20" s="114" t="s">
        <v>187</v>
      </c>
      <c r="I20" s="28" t="s">
        <v>142</v>
      </c>
      <c r="J20" s="28">
        <v>4</v>
      </c>
      <c r="K20" s="28">
        <v>6</v>
      </c>
      <c r="L20" s="42" t="s">
        <v>981</v>
      </c>
      <c r="M20" s="13">
        <v>2</v>
      </c>
      <c r="N20" s="165">
        <v>15</v>
      </c>
    </row>
    <row r="21" spans="1:14" x14ac:dyDescent="0.2">
      <c r="A21" s="192">
        <v>17</v>
      </c>
      <c r="B21" s="117">
        <v>3605044</v>
      </c>
      <c r="C21" s="113" t="s">
        <v>436</v>
      </c>
      <c r="D21" s="113" t="s">
        <v>437</v>
      </c>
      <c r="E21" s="113" t="s">
        <v>177</v>
      </c>
      <c r="F21" s="113" t="s">
        <v>169</v>
      </c>
      <c r="G21" s="113">
        <v>2011</v>
      </c>
      <c r="H21" s="114" t="s">
        <v>462</v>
      </c>
      <c r="I21" s="28" t="s">
        <v>142</v>
      </c>
      <c r="J21" s="28">
        <v>6</v>
      </c>
      <c r="K21" s="28">
        <v>5</v>
      </c>
      <c r="L21" s="42" t="s">
        <v>990</v>
      </c>
      <c r="M21" s="13">
        <v>3</v>
      </c>
      <c r="N21" s="165">
        <v>14</v>
      </c>
    </row>
    <row r="22" spans="1:14" x14ac:dyDescent="0.2">
      <c r="A22" s="192">
        <v>18</v>
      </c>
      <c r="B22" s="117">
        <v>3604024</v>
      </c>
      <c r="C22" s="113" t="s">
        <v>429</v>
      </c>
      <c r="D22" s="113" t="s">
        <v>403</v>
      </c>
      <c r="E22" s="113" t="s">
        <v>182</v>
      </c>
      <c r="F22" s="113" t="s">
        <v>169</v>
      </c>
      <c r="G22" s="113">
        <v>2011</v>
      </c>
      <c r="H22" s="114" t="s">
        <v>461</v>
      </c>
      <c r="I22" s="28" t="s">
        <v>142</v>
      </c>
      <c r="J22" s="28">
        <v>6</v>
      </c>
      <c r="K22" s="28">
        <v>2</v>
      </c>
      <c r="L22" s="42" t="s">
        <v>991</v>
      </c>
      <c r="M22" s="13">
        <v>4</v>
      </c>
      <c r="N22" s="165">
        <v>13</v>
      </c>
    </row>
    <row r="23" spans="1:14" x14ac:dyDescent="0.2">
      <c r="A23" s="192">
        <v>19</v>
      </c>
      <c r="B23" s="117">
        <v>3603427</v>
      </c>
      <c r="C23" s="113" t="s">
        <v>426</v>
      </c>
      <c r="D23" s="113" t="s">
        <v>427</v>
      </c>
      <c r="E23" s="113" t="s">
        <v>168</v>
      </c>
      <c r="F23" s="113" t="s">
        <v>169</v>
      </c>
      <c r="G23" s="113">
        <v>2011</v>
      </c>
      <c r="H23" s="114" t="s">
        <v>463</v>
      </c>
      <c r="I23" s="28" t="s">
        <v>142</v>
      </c>
      <c r="J23" s="28">
        <v>6</v>
      </c>
      <c r="K23" s="28">
        <v>4</v>
      </c>
      <c r="L23" s="42" t="s">
        <v>992</v>
      </c>
      <c r="M23" s="15">
        <v>5</v>
      </c>
      <c r="N23" s="165">
        <v>12</v>
      </c>
    </row>
    <row r="24" spans="1:14" x14ac:dyDescent="0.2">
      <c r="A24" s="192">
        <v>20</v>
      </c>
      <c r="B24" s="117">
        <v>3606301</v>
      </c>
      <c r="C24" s="113" t="s">
        <v>434</v>
      </c>
      <c r="D24" s="113" t="s">
        <v>435</v>
      </c>
      <c r="E24" s="113" t="s">
        <v>219</v>
      </c>
      <c r="F24" s="113" t="s">
        <v>169</v>
      </c>
      <c r="G24" s="113">
        <v>2012</v>
      </c>
      <c r="H24" s="114" t="s">
        <v>187</v>
      </c>
      <c r="I24" s="28" t="s">
        <v>142</v>
      </c>
      <c r="J24" s="28">
        <v>1</v>
      </c>
      <c r="K24" s="28">
        <v>2</v>
      </c>
      <c r="L24" s="42" t="s">
        <v>968</v>
      </c>
      <c r="M24" s="13">
        <v>5</v>
      </c>
      <c r="N24" s="165">
        <v>11</v>
      </c>
    </row>
    <row r="25" spans="1:14" x14ac:dyDescent="0.2">
      <c r="A25" s="192">
        <v>21</v>
      </c>
      <c r="B25" s="117">
        <v>3202341</v>
      </c>
      <c r="C25" s="113" t="s">
        <v>407</v>
      </c>
      <c r="D25" s="113" t="s">
        <v>408</v>
      </c>
      <c r="E25" s="113" t="s">
        <v>391</v>
      </c>
      <c r="F25" s="113" t="s">
        <v>173</v>
      </c>
      <c r="G25" s="113">
        <v>2012</v>
      </c>
      <c r="H25" s="114" t="s">
        <v>187</v>
      </c>
      <c r="I25" s="28" t="s">
        <v>142</v>
      </c>
      <c r="J25" s="28">
        <v>2</v>
      </c>
      <c r="K25" s="28">
        <v>1</v>
      </c>
      <c r="L25" s="42" t="s">
        <v>973</v>
      </c>
      <c r="M25" s="13">
        <v>4</v>
      </c>
      <c r="N25" s="165">
        <v>10</v>
      </c>
    </row>
    <row r="26" spans="1:14" x14ac:dyDescent="0.2">
      <c r="A26" s="192">
        <v>22</v>
      </c>
      <c r="B26" s="117">
        <v>3201355</v>
      </c>
      <c r="C26" s="113" t="s">
        <v>419</v>
      </c>
      <c r="D26" s="113" t="s">
        <v>420</v>
      </c>
      <c r="E26" s="113" t="s">
        <v>198</v>
      </c>
      <c r="F26" s="113" t="s">
        <v>173</v>
      </c>
      <c r="G26" s="113">
        <v>2012</v>
      </c>
      <c r="H26" s="114" t="s">
        <v>187</v>
      </c>
      <c r="I26" s="28" t="s">
        <v>142</v>
      </c>
      <c r="J26" s="28">
        <v>3</v>
      </c>
      <c r="K26" s="28">
        <v>2</v>
      </c>
      <c r="L26" s="42" t="s">
        <v>973</v>
      </c>
      <c r="M26" s="13">
        <v>4</v>
      </c>
      <c r="N26" s="165">
        <v>10</v>
      </c>
    </row>
    <row r="27" spans="1:14" x14ac:dyDescent="0.2">
      <c r="A27" s="192">
        <v>23</v>
      </c>
      <c r="B27" s="117">
        <v>3603602</v>
      </c>
      <c r="C27" s="113" t="s">
        <v>428</v>
      </c>
      <c r="D27" s="113" t="s">
        <v>215</v>
      </c>
      <c r="E27" s="113" t="s">
        <v>182</v>
      </c>
      <c r="F27" s="113" t="s">
        <v>169</v>
      </c>
      <c r="G27" s="113">
        <v>2011</v>
      </c>
      <c r="H27" s="114" t="s">
        <v>459</v>
      </c>
      <c r="I27" s="28" t="s">
        <v>142</v>
      </c>
      <c r="J27" s="28">
        <v>3</v>
      </c>
      <c r="K27" s="28">
        <v>3</v>
      </c>
      <c r="L27" s="42" t="s">
        <v>979</v>
      </c>
      <c r="M27" s="13">
        <v>5</v>
      </c>
      <c r="N27" s="165">
        <v>8</v>
      </c>
    </row>
    <row r="28" spans="1:14" x14ac:dyDescent="0.2">
      <c r="A28" s="192">
        <v>24</v>
      </c>
      <c r="B28" s="117">
        <v>3604098</v>
      </c>
      <c r="C28" s="113" t="s">
        <v>400</v>
      </c>
      <c r="D28" s="113" t="s">
        <v>401</v>
      </c>
      <c r="E28" s="113" t="s">
        <v>182</v>
      </c>
      <c r="F28" s="113" t="s">
        <v>169</v>
      </c>
      <c r="G28" s="113">
        <v>2011</v>
      </c>
      <c r="H28" s="114" t="s">
        <v>462</v>
      </c>
      <c r="I28" s="28" t="s">
        <v>142</v>
      </c>
      <c r="J28" s="28">
        <v>4</v>
      </c>
      <c r="K28" s="28">
        <v>4</v>
      </c>
      <c r="L28" s="42" t="s">
        <v>982</v>
      </c>
      <c r="M28" s="13">
        <v>3</v>
      </c>
      <c r="N28" s="165">
        <v>7</v>
      </c>
    </row>
    <row r="29" spans="1:14" x14ac:dyDescent="0.2">
      <c r="A29" s="192">
        <v>25</v>
      </c>
      <c r="B29" s="117">
        <v>3605255</v>
      </c>
      <c r="C29" s="113" t="s">
        <v>424</v>
      </c>
      <c r="D29" s="113" t="s">
        <v>194</v>
      </c>
      <c r="E29" s="113" t="s">
        <v>219</v>
      </c>
      <c r="F29" s="113" t="s">
        <v>169</v>
      </c>
      <c r="G29" s="113">
        <v>2011</v>
      </c>
      <c r="H29" s="114" t="s">
        <v>187</v>
      </c>
      <c r="I29" s="28" t="s">
        <v>142</v>
      </c>
      <c r="J29" s="28">
        <v>4</v>
      </c>
      <c r="K29" s="28">
        <v>1</v>
      </c>
      <c r="L29" s="42" t="s">
        <v>983</v>
      </c>
      <c r="M29" s="13">
        <v>4</v>
      </c>
      <c r="N29" s="165">
        <v>6</v>
      </c>
    </row>
    <row r="30" spans="1:14" x14ac:dyDescent="0.2">
      <c r="A30" s="192">
        <v>26</v>
      </c>
      <c r="B30" s="117">
        <v>3201363</v>
      </c>
      <c r="C30" s="113" t="s">
        <v>450</v>
      </c>
      <c r="D30" s="113" t="s">
        <v>451</v>
      </c>
      <c r="E30" s="113" t="s">
        <v>198</v>
      </c>
      <c r="F30" s="113" t="s">
        <v>173</v>
      </c>
      <c r="G30" s="113">
        <v>2012</v>
      </c>
      <c r="H30" s="114" t="s">
        <v>187</v>
      </c>
      <c r="I30" s="28" t="s">
        <v>142</v>
      </c>
      <c r="J30" s="28">
        <v>5</v>
      </c>
      <c r="K30" s="28">
        <v>2</v>
      </c>
      <c r="L30" s="42" t="s">
        <v>987</v>
      </c>
      <c r="M30" s="13">
        <v>3</v>
      </c>
      <c r="N30" s="165">
        <v>5</v>
      </c>
    </row>
    <row r="31" spans="1:14" x14ac:dyDescent="0.2">
      <c r="A31" s="192">
        <v>27</v>
      </c>
      <c r="B31" s="117">
        <v>3603588</v>
      </c>
      <c r="C31" s="113" t="s">
        <v>456</v>
      </c>
      <c r="D31" s="113" t="s">
        <v>194</v>
      </c>
      <c r="E31" s="113" t="s">
        <v>182</v>
      </c>
      <c r="F31" s="113" t="s">
        <v>169</v>
      </c>
      <c r="G31" s="113">
        <v>2011</v>
      </c>
      <c r="H31" s="114" t="s">
        <v>457</v>
      </c>
      <c r="I31" s="28" t="s">
        <v>142</v>
      </c>
      <c r="J31" s="28">
        <v>4</v>
      </c>
      <c r="K31" s="28">
        <v>5</v>
      </c>
      <c r="L31" s="42" t="s">
        <v>984</v>
      </c>
      <c r="M31" s="13">
        <v>5</v>
      </c>
      <c r="N31" s="165">
        <v>5</v>
      </c>
    </row>
    <row r="32" spans="1:14" x14ac:dyDescent="0.2">
      <c r="A32" s="192">
        <v>28</v>
      </c>
      <c r="B32" s="117">
        <v>3605079</v>
      </c>
      <c r="C32" s="113" t="s">
        <v>416</v>
      </c>
      <c r="D32" s="113" t="s">
        <v>215</v>
      </c>
      <c r="E32" s="113" t="s">
        <v>177</v>
      </c>
      <c r="F32" s="113" t="s">
        <v>169</v>
      </c>
      <c r="G32" s="113">
        <v>2011</v>
      </c>
      <c r="H32" s="114" t="s">
        <v>459</v>
      </c>
      <c r="I32" s="28" t="s">
        <v>142</v>
      </c>
      <c r="J32" s="28">
        <v>5</v>
      </c>
      <c r="K32" s="28">
        <v>3</v>
      </c>
      <c r="L32" s="42" t="s">
        <v>988</v>
      </c>
      <c r="M32" s="13">
        <v>4</v>
      </c>
      <c r="N32" s="165">
        <v>5</v>
      </c>
    </row>
    <row r="33" spans="1:14" x14ac:dyDescent="0.2">
      <c r="A33" s="192">
        <v>29</v>
      </c>
      <c r="B33" s="117">
        <v>3201325</v>
      </c>
      <c r="C33" s="113" t="s">
        <v>404</v>
      </c>
      <c r="D33" s="113" t="s">
        <v>397</v>
      </c>
      <c r="E33" s="113" t="s">
        <v>198</v>
      </c>
      <c r="F33" s="113" t="s">
        <v>173</v>
      </c>
      <c r="G33" s="113">
        <v>2012</v>
      </c>
      <c r="H33" s="114" t="s">
        <v>187</v>
      </c>
      <c r="I33" s="28" t="s">
        <v>142</v>
      </c>
      <c r="J33" s="28">
        <v>1</v>
      </c>
      <c r="K33" s="28">
        <v>1</v>
      </c>
      <c r="L33" s="42" t="s">
        <v>969</v>
      </c>
      <c r="M33" s="13">
        <v>6</v>
      </c>
      <c r="N33" s="165">
        <v>5</v>
      </c>
    </row>
    <row r="34" spans="1:14" ht="18.75" x14ac:dyDescent="0.3">
      <c r="A34" s="212" t="s">
        <v>0</v>
      </c>
      <c r="B34" s="212"/>
      <c r="C34" s="212"/>
      <c r="D34" s="212"/>
      <c r="E34" s="43" t="s">
        <v>71</v>
      </c>
      <c r="F34" s="51"/>
      <c r="G34" s="51"/>
      <c r="H34" s="31"/>
      <c r="I34" s="51"/>
      <c r="J34" s="51"/>
      <c r="K34" s="51"/>
      <c r="L34" s="31"/>
      <c r="M34" s="31"/>
      <c r="N34" s="31"/>
    </row>
    <row r="35" spans="1:14" ht="18.75" x14ac:dyDescent="0.3">
      <c r="A35" s="212" t="s">
        <v>993</v>
      </c>
      <c r="B35" s="212"/>
      <c r="C35" s="212"/>
      <c r="D35" s="212"/>
      <c r="E35" s="43"/>
      <c r="F35" s="51"/>
      <c r="G35" s="51"/>
      <c r="H35" s="31"/>
      <c r="I35" s="51"/>
      <c r="J35" s="51"/>
      <c r="K35" s="51"/>
      <c r="L35" s="31"/>
      <c r="M35" s="31"/>
      <c r="N35" s="31"/>
    </row>
    <row r="36" spans="1:14" x14ac:dyDescent="0.2">
      <c r="A36" s="179"/>
      <c r="B36" s="116"/>
      <c r="C36" s="53"/>
      <c r="D36" s="53"/>
      <c r="E36" s="53"/>
      <c r="F36" s="53"/>
      <c r="G36" s="53"/>
      <c r="H36" s="53"/>
      <c r="I36" s="124"/>
      <c r="J36" s="52"/>
      <c r="K36" s="52"/>
      <c r="L36" s="52"/>
      <c r="M36" s="52"/>
      <c r="N36" s="53"/>
    </row>
    <row r="37" spans="1:14" x14ac:dyDescent="0.2">
      <c r="A37" s="180" t="s">
        <v>963</v>
      </c>
      <c r="B37" s="115" t="s">
        <v>165</v>
      </c>
      <c r="C37" s="98" t="s">
        <v>3</v>
      </c>
      <c r="D37" s="98" t="s">
        <v>2</v>
      </c>
      <c r="E37" s="98" t="s">
        <v>4</v>
      </c>
      <c r="F37" s="103" t="s">
        <v>111</v>
      </c>
      <c r="G37" s="98" t="s">
        <v>9</v>
      </c>
      <c r="H37" s="98" t="s">
        <v>78</v>
      </c>
      <c r="I37" s="14" t="s">
        <v>77</v>
      </c>
      <c r="J37" s="101" t="s">
        <v>76</v>
      </c>
      <c r="K37" s="101" t="s">
        <v>5</v>
      </c>
      <c r="L37" s="101" t="s">
        <v>6</v>
      </c>
      <c r="M37" s="101" t="s">
        <v>7</v>
      </c>
      <c r="N37" s="98" t="s">
        <v>164</v>
      </c>
    </row>
    <row r="38" spans="1:14" x14ac:dyDescent="0.2">
      <c r="A38" s="192">
        <v>30</v>
      </c>
      <c r="B38" s="117">
        <v>3607571</v>
      </c>
      <c r="C38" s="113" t="s">
        <v>414</v>
      </c>
      <c r="D38" s="113" t="s">
        <v>415</v>
      </c>
      <c r="E38" s="113" t="s">
        <v>219</v>
      </c>
      <c r="F38" s="113" t="s">
        <v>169</v>
      </c>
      <c r="G38" s="113">
        <v>2011</v>
      </c>
      <c r="H38" s="114" t="s">
        <v>187</v>
      </c>
      <c r="I38" s="28" t="s">
        <v>142</v>
      </c>
      <c r="J38" s="28">
        <v>2</v>
      </c>
      <c r="K38" s="28">
        <v>6</v>
      </c>
      <c r="L38" s="42" t="s">
        <v>974</v>
      </c>
      <c r="M38" s="13">
        <v>5</v>
      </c>
      <c r="N38" s="165">
        <v>5</v>
      </c>
    </row>
    <row r="39" spans="1:14" x14ac:dyDescent="0.2">
      <c r="A39" s="192">
        <v>31</v>
      </c>
      <c r="B39" s="117">
        <v>3604888</v>
      </c>
      <c r="C39" s="113" t="s">
        <v>412</v>
      </c>
      <c r="D39" s="113" t="s">
        <v>413</v>
      </c>
      <c r="E39" s="113" t="s">
        <v>216</v>
      </c>
      <c r="F39" s="113" t="s">
        <v>169</v>
      </c>
      <c r="G39" s="113">
        <v>2012</v>
      </c>
      <c r="H39" s="114" t="s">
        <v>187</v>
      </c>
      <c r="I39" s="28" t="s">
        <v>142</v>
      </c>
      <c r="J39" s="28">
        <v>2</v>
      </c>
      <c r="K39" s="28">
        <v>2</v>
      </c>
      <c r="L39" s="42" t="s">
        <v>975</v>
      </c>
      <c r="M39" s="13">
        <v>6</v>
      </c>
      <c r="N39" s="165">
        <v>5</v>
      </c>
    </row>
    <row r="40" spans="1:14" x14ac:dyDescent="0.2">
      <c r="A40" s="204" t="s">
        <v>847</v>
      </c>
      <c r="B40" s="117">
        <v>3604035</v>
      </c>
      <c r="C40" s="113" t="s">
        <v>448</v>
      </c>
      <c r="D40" s="113" t="s">
        <v>449</v>
      </c>
      <c r="E40" s="113" t="s">
        <v>182</v>
      </c>
      <c r="F40" s="113" t="s">
        <v>169</v>
      </c>
      <c r="G40" s="113">
        <v>2012</v>
      </c>
      <c r="H40" s="114" t="s">
        <v>187</v>
      </c>
      <c r="I40" s="28" t="s">
        <v>142</v>
      </c>
      <c r="J40" s="28">
        <v>3</v>
      </c>
      <c r="K40" s="28">
        <v>6</v>
      </c>
      <c r="L40" s="42" t="s">
        <v>847</v>
      </c>
      <c r="M40" s="13" t="s">
        <v>847</v>
      </c>
      <c r="N40" s="27"/>
    </row>
    <row r="41" spans="1:14" x14ac:dyDescent="0.2">
      <c r="A41" s="204" t="s">
        <v>962</v>
      </c>
      <c r="B41" s="117">
        <v>3612186</v>
      </c>
      <c r="C41" s="113" t="s">
        <v>442</v>
      </c>
      <c r="D41" s="113" t="s">
        <v>167</v>
      </c>
      <c r="E41" s="113" t="s">
        <v>219</v>
      </c>
      <c r="F41" s="113" t="s">
        <v>169</v>
      </c>
      <c r="G41" s="113">
        <v>2011</v>
      </c>
      <c r="H41" s="114" t="s">
        <v>187</v>
      </c>
      <c r="I41" s="28" t="s">
        <v>142</v>
      </c>
      <c r="J41" s="28">
        <v>5</v>
      </c>
      <c r="K41" s="28">
        <v>1</v>
      </c>
      <c r="L41" s="42" t="s">
        <v>962</v>
      </c>
      <c r="M41" s="13" t="s">
        <v>962</v>
      </c>
      <c r="N41" s="27"/>
    </row>
    <row r="42" spans="1:14" x14ac:dyDescent="0.2">
      <c r="A42" s="204"/>
      <c r="B42" s="117"/>
      <c r="C42" s="113"/>
      <c r="D42" s="113"/>
      <c r="E42" s="113"/>
      <c r="F42" s="113"/>
      <c r="G42" s="113"/>
      <c r="H42" s="114"/>
      <c r="I42" s="28"/>
      <c r="J42" s="28"/>
      <c r="K42" s="28"/>
      <c r="L42" s="42"/>
      <c r="M42" s="13"/>
      <c r="N42" s="27"/>
    </row>
    <row r="43" spans="1:14" x14ac:dyDescent="0.2">
      <c r="A43" s="204"/>
      <c r="B43" s="117"/>
      <c r="C43" s="113"/>
      <c r="D43" s="113"/>
      <c r="E43" s="113"/>
      <c r="F43" s="113"/>
      <c r="G43" s="113"/>
      <c r="H43" s="114"/>
      <c r="I43" s="28"/>
      <c r="J43" s="28"/>
      <c r="K43" s="28"/>
      <c r="L43" s="13"/>
      <c r="M43" s="13"/>
      <c r="N43" s="27"/>
    </row>
    <row r="44" spans="1:14" x14ac:dyDescent="0.2">
      <c r="A44" s="181"/>
      <c r="B44" s="117"/>
      <c r="C44" s="113"/>
      <c r="D44" s="113"/>
      <c r="E44" s="113"/>
      <c r="F44" s="113"/>
      <c r="G44" s="113"/>
      <c r="H44" s="114"/>
      <c r="I44" s="28"/>
      <c r="J44" s="28"/>
      <c r="K44" s="28"/>
      <c r="L44" s="13"/>
      <c r="M44" s="13"/>
      <c r="N44" s="27"/>
    </row>
    <row r="45" spans="1:14" x14ac:dyDescent="0.2">
      <c r="A45" s="204"/>
      <c r="B45" s="117"/>
      <c r="C45" s="113"/>
      <c r="D45" s="113"/>
      <c r="E45" s="113"/>
      <c r="F45" s="113"/>
      <c r="G45" s="113"/>
      <c r="H45" s="114"/>
      <c r="I45" s="28"/>
      <c r="J45" s="28"/>
      <c r="K45" s="28"/>
      <c r="L45" s="13"/>
      <c r="M45" s="13"/>
      <c r="N45" s="27"/>
    </row>
    <row r="46" spans="1:14" x14ac:dyDescent="0.2">
      <c r="A46" s="181"/>
      <c r="B46" s="117"/>
      <c r="C46" s="113"/>
      <c r="D46" s="113"/>
      <c r="E46" s="113"/>
      <c r="F46" s="113"/>
      <c r="G46" s="113"/>
      <c r="H46" s="114"/>
      <c r="I46" s="28"/>
      <c r="J46" s="28"/>
      <c r="K46" s="28"/>
      <c r="L46" s="13"/>
      <c r="M46" s="13"/>
      <c r="N46" s="27"/>
    </row>
    <row r="48" spans="1:14" ht="18.75" x14ac:dyDescent="0.3">
      <c r="A48" s="212" t="s">
        <v>0</v>
      </c>
      <c r="B48" s="212"/>
      <c r="C48" s="212"/>
      <c r="D48" s="212"/>
      <c r="E48" s="43" t="s">
        <v>71</v>
      </c>
      <c r="F48" s="51"/>
      <c r="G48" s="51"/>
      <c r="H48" s="31"/>
      <c r="I48" s="51"/>
      <c r="J48" s="51"/>
      <c r="K48" s="51"/>
      <c r="L48" s="31"/>
      <c r="M48" s="31"/>
      <c r="N48" s="31"/>
    </row>
    <row r="49" spans="1:14" ht="18.75" x14ac:dyDescent="0.3">
      <c r="A49" s="212" t="s">
        <v>157</v>
      </c>
      <c r="B49" s="212"/>
      <c r="C49" s="212"/>
      <c r="D49" s="212"/>
      <c r="E49" s="43"/>
      <c r="F49" s="51"/>
      <c r="G49" s="51"/>
      <c r="H49" s="31"/>
      <c r="I49" s="51"/>
      <c r="J49" s="51"/>
      <c r="K49" s="51"/>
      <c r="L49" s="31"/>
      <c r="M49" s="31"/>
      <c r="N49" s="31"/>
    </row>
    <row r="50" spans="1:14" x14ac:dyDescent="0.2">
      <c r="A50" s="179"/>
      <c r="B50" s="116"/>
      <c r="C50" s="53"/>
      <c r="D50" s="53"/>
      <c r="E50" s="53"/>
      <c r="F50" s="53"/>
      <c r="G50" s="53"/>
      <c r="H50" s="53"/>
      <c r="I50" s="124"/>
      <c r="J50" s="52"/>
      <c r="K50" s="52"/>
      <c r="L50" s="52"/>
      <c r="M50" s="52"/>
      <c r="N50" s="53"/>
    </row>
    <row r="51" spans="1:14" x14ac:dyDescent="0.2">
      <c r="A51" s="181" t="s">
        <v>116</v>
      </c>
      <c r="B51" s="129"/>
      <c r="C51" s="27" t="s">
        <v>3</v>
      </c>
      <c r="D51" s="27" t="s">
        <v>2</v>
      </c>
      <c r="E51" s="27" t="s">
        <v>4</v>
      </c>
      <c r="F51" s="27" t="s">
        <v>111</v>
      </c>
      <c r="G51" s="27" t="s">
        <v>9</v>
      </c>
      <c r="H51" s="27" t="s">
        <v>78</v>
      </c>
      <c r="I51" s="28" t="s">
        <v>77</v>
      </c>
      <c r="J51" s="13" t="s">
        <v>76</v>
      </c>
      <c r="K51" s="13" t="s">
        <v>5</v>
      </c>
      <c r="L51" s="13" t="s">
        <v>6</v>
      </c>
      <c r="M51" s="13" t="s">
        <v>7</v>
      </c>
      <c r="N51" s="27" t="s">
        <v>8</v>
      </c>
    </row>
    <row r="52" spans="1:14" x14ac:dyDescent="0.2">
      <c r="A52" s="204">
        <v>1</v>
      </c>
      <c r="B52" s="117">
        <v>3604366</v>
      </c>
      <c r="C52" s="113" t="s">
        <v>383</v>
      </c>
      <c r="D52" s="113" t="s">
        <v>384</v>
      </c>
      <c r="E52" s="113" t="s">
        <v>206</v>
      </c>
      <c r="F52" s="113" t="s">
        <v>169</v>
      </c>
      <c r="G52" s="113">
        <v>2012</v>
      </c>
      <c r="H52" s="1" t="s">
        <v>141</v>
      </c>
      <c r="I52" s="114" t="s">
        <v>187</v>
      </c>
      <c r="J52" s="28">
        <v>4</v>
      </c>
      <c r="K52" s="28">
        <v>5</v>
      </c>
      <c r="L52" s="13" t="s">
        <v>971</v>
      </c>
      <c r="M52" s="13">
        <v>1</v>
      </c>
      <c r="N52" s="165">
        <v>40</v>
      </c>
    </row>
    <row r="53" spans="1:14" x14ac:dyDescent="0.2">
      <c r="A53" s="204">
        <v>2</v>
      </c>
      <c r="B53" s="117">
        <v>3604013</v>
      </c>
      <c r="C53" s="113" t="s">
        <v>370</v>
      </c>
      <c r="D53" s="113" t="s">
        <v>371</v>
      </c>
      <c r="E53" s="113" t="s">
        <v>182</v>
      </c>
      <c r="F53" s="113" t="s">
        <v>169</v>
      </c>
      <c r="G53" s="113">
        <v>2011</v>
      </c>
      <c r="H53" s="1" t="s">
        <v>141</v>
      </c>
      <c r="I53" s="114" t="s">
        <v>690</v>
      </c>
      <c r="J53" s="28">
        <v>3</v>
      </c>
      <c r="K53" s="28">
        <v>3</v>
      </c>
      <c r="L53" s="13" t="s">
        <v>1004</v>
      </c>
      <c r="M53" s="13">
        <v>1</v>
      </c>
      <c r="N53" s="165">
        <v>38</v>
      </c>
    </row>
    <row r="54" spans="1:14" x14ac:dyDescent="0.2">
      <c r="A54" s="204">
        <v>3</v>
      </c>
      <c r="B54" s="117">
        <v>3509705</v>
      </c>
      <c r="C54" s="113" t="s">
        <v>376</v>
      </c>
      <c r="D54" s="113" t="s">
        <v>326</v>
      </c>
      <c r="E54" s="113" t="s">
        <v>362</v>
      </c>
      <c r="F54" s="113" t="s">
        <v>363</v>
      </c>
      <c r="G54" s="113">
        <v>2011</v>
      </c>
      <c r="H54" s="1" t="s">
        <v>141</v>
      </c>
      <c r="I54" s="114" t="s">
        <v>689</v>
      </c>
      <c r="J54" s="28">
        <v>2</v>
      </c>
      <c r="K54" s="28">
        <v>3</v>
      </c>
      <c r="L54" s="13" t="s">
        <v>980</v>
      </c>
      <c r="M54" s="13">
        <v>1</v>
      </c>
      <c r="N54" s="165">
        <v>36</v>
      </c>
    </row>
    <row r="55" spans="1:14" x14ac:dyDescent="0.2">
      <c r="A55" s="204">
        <v>4</v>
      </c>
      <c r="B55" s="117">
        <v>3603429</v>
      </c>
      <c r="C55" s="113" t="s">
        <v>358</v>
      </c>
      <c r="D55" s="113" t="s">
        <v>359</v>
      </c>
      <c r="E55" s="113" t="s">
        <v>168</v>
      </c>
      <c r="F55" s="113" t="s">
        <v>169</v>
      </c>
      <c r="G55" s="113">
        <v>2011</v>
      </c>
      <c r="H55" s="1" t="s">
        <v>141</v>
      </c>
      <c r="I55" s="114" t="s">
        <v>693</v>
      </c>
      <c r="J55" s="28">
        <v>4</v>
      </c>
      <c r="K55" s="28">
        <v>4</v>
      </c>
      <c r="L55" s="13" t="s">
        <v>965</v>
      </c>
      <c r="M55" s="13">
        <v>2</v>
      </c>
      <c r="N55" s="165">
        <v>34</v>
      </c>
    </row>
    <row r="56" spans="1:14" x14ac:dyDescent="0.2">
      <c r="A56" s="204">
        <v>5</v>
      </c>
      <c r="B56" s="117">
        <v>3605103</v>
      </c>
      <c r="C56" s="113" t="s">
        <v>388</v>
      </c>
      <c r="D56" s="113" t="s">
        <v>313</v>
      </c>
      <c r="E56" s="113" t="s">
        <v>177</v>
      </c>
      <c r="F56" s="113" t="s">
        <v>169</v>
      </c>
      <c r="G56" s="113">
        <v>2011</v>
      </c>
      <c r="H56" s="1" t="s">
        <v>141</v>
      </c>
      <c r="I56" s="114" t="s">
        <v>688</v>
      </c>
      <c r="J56" s="28">
        <v>2</v>
      </c>
      <c r="K56" s="28">
        <v>4</v>
      </c>
      <c r="L56" s="13" t="s">
        <v>1000</v>
      </c>
      <c r="M56" s="13">
        <v>2</v>
      </c>
      <c r="N56" s="165">
        <v>32</v>
      </c>
    </row>
    <row r="57" spans="1:14" x14ac:dyDescent="0.2">
      <c r="A57" s="204">
        <v>6</v>
      </c>
      <c r="B57" s="117">
        <v>3201327</v>
      </c>
      <c r="C57" s="113" t="s">
        <v>365</v>
      </c>
      <c r="D57" s="113" t="s">
        <v>366</v>
      </c>
      <c r="E57" s="113" t="s">
        <v>198</v>
      </c>
      <c r="F57" s="113" t="s">
        <v>173</v>
      </c>
      <c r="G57" s="113">
        <v>2011</v>
      </c>
      <c r="H57" s="1" t="s">
        <v>141</v>
      </c>
      <c r="I57" s="114" t="s">
        <v>687</v>
      </c>
      <c r="J57" s="28">
        <v>3</v>
      </c>
      <c r="K57" s="28">
        <v>4</v>
      </c>
      <c r="L57" s="13" t="s">
        <v>1005</v>
      </c>
      <c r="M57" s="13">
        <v>2</v>
      </c>
      <c r="N57" s="165">
        <v>30</v>
      </c>
    </row>
    <row r="58" spans="1:14" x14ac:dyDescent="0.2">
      <c r="A58" s="204">
        <v>7</v>
      </c>
      <c r="B58" s="117">
        <v>3509715</v>
      </c>
      <c r="C58" s="113" t="s">
        <v>360</v>
      </c>
      <c r="D58" s="113" t="s">
        <v>361</v>
      </c>
      <c r="E58" s="113" t="s">
        <v>362</v>
      </c>
      <c r="F58" s="113" t="s">
        <v>363</v>
      </c>
      <c r="G58" s="113">
        <v>2011</v>
      </c>
      <c r="H58" s="1" t="s">
        <v>141</v>
      </c>
      <c r="I58" s="114" t="s">
        <v>686</v>
      </c>
      <c r="J58" s="28">
        <v>1</v>
      </c>
      <c r="K58" s="28">
        <v>4</v>
      </c>
      <c r="L58" s="13" t="s">
        <v>994</v>
      </c>
      <c r="M58" s="13">
        <v>1</v>
      </c>
      <c r="N58" s="165">
        <v>28</v>
      </c>
    </row>
    <row r="59" spans="1:14" x14ac:dyDescent="0.2">
      <c r="A59" s="204">
        <v>8</v>
      </c>
      <c r="B59" s="117">
        <v>3605115</v>
      </c>
      <c r="C59" s="113" t="s">
        <v>392</v>
      </c>
      <c r="D59" s="113" t="s">
        <v>393</v>
      </c>
      <c r="E59" s="113" t="s">
        <v>177</v>
      </c>
      <c r="F59" s="113" t="s">
        <v>169</v>
      </c>
      <c r="G59" s="113">
        <v>2012</v>
      </c>
      <c r="H59" s="1" t="s">
        <v>141</v>
      </c>
      <c r="I59" s="114" t="s">
        <v>691</v>
      </c>
      <c r="J59" s="28">
        <v>1</v>
      </c>
      <c r="K59" s="28">
        <v>3</v>
      </c>
      <c r="L59" s="13" t="s">
        <v>995</v>
      </c>
      <c r="M59" s="13">
        <v>2</v>
      </c>
      <c r="N59" s="165">
        <v>26</v>
      </c>
    </row>
    <row r="60" spans="1:14" x14ac:dyDescent="0.2">
      <c r="A60" s="204">
        <v>9</v>
      </c>
      <c r="B60" s="117">
        <v>3605238</v>
      </c>
      <c r="C60" s="113" t="s">
        <v>380</v>
      </c>
      <c r="D60" s="113" t="s">
        <v>381</v>
      </c>
      <c r="E60" s="113" t="s">
        <v>219</v>
      </c>
      <c r="F60" s="113" t="s">
        <v>169</v>
      </c>
      <c r="G60" s="113">
        <v>2011</v>
      </c>
      <c r="H60" s="1" t="s">
        <v>141</v>
      </c>
      <c r="I60" s="114" t="s">
        <v>187</v>
      </c>
      <c r="J60" s="28">
        <v>2</v>
      </c>
      <c r="K60" s="28">
        <v>2</v>
      </c>
      <c r="L60" s="13" t="s">
        <v>972</v>
      </c>
      <c r="M60" s="13">
        <v>3</v>
      </c>
      <c r="N60" s="165">
        <v>24</v>
      </c>
    </row>
    <row r="61" spans="1:14" x14ac:dyDescent="0.2">
      <c r="A61" s="204">
        <v>10</v>
      </c>
      <c r="B61" s="117">
        <v>3610829</v>
      </c>
      <c r="C61" s="113" t="s">
        <v>328</v>
      </c>
      <c r="D61" s="113" t="s">
        <v>385</v>
      </c>
      <c r="E61" s="113" t="s">
        <v>177</v>
      </c>
      <c r="F61" s="113" t="s">
        <v>169</v>
      </c>
      <c r="G61" s="113">
        <v>2011</v>
      </c>
      <c r="H61" s="1" t="s">
        <v>141</v>
      </c>
      <c r="I61" s="114" t="s">
        <v>692</v>
      </c>
      <c r="J61" s="28">
        <v>4</v>
      </c>
      <c r="K61" s="28">
        <v>3</v>
      </c>
      <c r="L61" s="13" t="s">
        <v>1009</v>
      </c>
      <c r="M61" s="13">
        <v>3</v>
      </c>
      <c r="N61" s="165">
        <v>22</v>
      </c>
    </row>
    <row r="62" spans="1:14" x14ac:dyDescent="0.2">
      <c r="A62" s="204">
        <v>11</v>
      </c>
      <c r="B62" s="117">
        <v>3603441</v>
      </c>
      <c r="C62" s="113" t="s">
        <v>310</v>
      </c>
      <c r="D62" s="113" t="s">
        <v>364</v>
      </c>
      <c r="E62" s="113" t="s">
        <v>168</v>
      </c>
      <c r="F62" s="113" t="s">
        <v>169</v>
      </c>
      <c r="G62" s="113">
        <v>2011</v>
      </c>
      <c r="H62" s="1" t="s">
        <v>141</v>
      </c>
      <c r="I62" s="114" t="s">
        <v>463</v>
      </c>
      <c r="J62" s="28">
        <v>2</v>
      </c>
      <c r="K62" s="28">
        <v>5</v>
      </c>
      <c r="L62" s="13" t="s">
        <v>1001</v>
      </c>
      <c r="M62" s="13">
        <v>4</v>
      </c>
      <c r="N62" s="165">
        <v>20</v>
      </c>
    </row>
    <row r="63" spans="1:14" x14ac:dyDescent="0.2">
      <c r="A63" s="204">
        <v>12</v>
      </c>
      <c r="B63" s="117">
        <v>3604904</v>
      </c>
      <c r="C63" s="113" t="s">
        <v>372</v>
      </c>
      <c r="D63" s="113" t="s">
        <v>373</v>
      </c>
      <c r="E63" s="113" t="s">
        <v>201</v>
      </c>
      <c r="F63" s="113" t="s">
        <v>169</v>
      </c>
      <c r="G63" s="113">
        <v>2011</v>
      </c>
      <c r="H63" s="1" t="s">
        <v>141</v>
      </c>
      <c r="I63" s="114" t="s">
        <v>187</v>
      </c>
      <c r="J63" s="28">
        <v>1</v>
      </c>
      <c r="K63" s="28">
        <v>6</v>
      </c>
      <c r="L63" s="13" t="s">
        <v>996</v>
      </c>
      <c r="M63" s="13">
        <v>3</v>
      </c>
      <c r="N63" s="165">
        <v>19</v>
      </c>
    </row>
    <row r="64" spans="1:14" x14ac:dyDescent="0.2">
      <c r="A64" s="204">
        <v>13</v>
      </c>
      <c r="B64" s="117">
        <v>3202310</v>
      </c>
      <c r="C64" s="113" t="s">
        <v>443</v>
      </c>
      <c r="D64" s="113" t="s">
        <v>379</v>
      </c>
      <c r="E64" s="113" t="s">
        <v>280</v>
      </c>
      <c r="F64" s="113" t="s">
        <v>173</v>
      </c>
      <c r="G64" s="113">
        <v>2012</v>
      </c>
      <c r="H64" s="1" t="s">
        <v>141</v>
      </c>
      <c r="I64" s="114" t="s">
        <v>187</v>
      </c>
      <c r="J64" s="28">
        <v>2</v>
      </c>
      <c r="K64" s="28">
        <v>1</v>
      </c>
      <c r="L64" s="13" t="s">
        <v>1002</v>
      </c>
      <c r="M64" s="13">
        <v>5</v>
      </c>
      <c r="N64" s="165">
        <v>18</v>
      </c>
    </row>
    <row r="65" spans="1:14" x14ac:dyDescent="0.2">
      <c r="A65" s="204">
        <v>14</v>
      </c>
      <c r="B65" s="117">
        <v>3604362</v>
      </c>
      <c r="C65" s="113" t="s">
        <v>382</v>
      </c>
      <c r="D65" s="113" t="s">
        <v>379</v>
      </c>
      <c r="E65" s="113" t="s">
        <v>206</v>
      </c>
      <c r="F65" s="113" t="s">
        <v>169</v>
      </c>
      <c r="G65" s="113">
        <v>2011</v>
      </c>
      <c r="H65" s="1" t="s">
        <v>141</v>
      </c>
      <c r="I65" s="114" t="s">
        <v>187</v>
      </c>
      <c r="J65" s="28">
        <v>3</v>
      </c>
      <c r="K65" s="28">
        <v>2</v>
      </c>
      <c r="L65" s="13" t="s">
        <v>1006</v>
      </c>
      <c r="M65" s="13">
        <v>3</v>
      </c>
      <c r="N65" s="165">
        <v>17</v>
      </c>
    </row>
    <row r="66" spans="1:14" x14ac:dyDescent="0.2">
      <c r="A66" s="204">
        <v>15</v>
      </c>
      <c r="B66" s="117">
        <v>3604074</v>
      </c>
      <c r="C66" s="113" t="s">
        <v>377</v>
      </c>
      <c r="D66" s="113" t="s">
        <v>326</v>
      </c>
      <c r="E66" s="113" t="s">
        <v>182</v>
      </c>
      <c r="F66" s="113" t="s">
        <v>169</v>
      </c>
      <c r="G66" s="113">
        <v>2011</v>
      </c>
      <c r="H66" s="1" t="s">
        <v>141</v>
      </c>
      <c r="I66" s="114" t="s">
        <v>187</v>
      </c>
      <c r="J66" s="28">
        <v>1</v>
      </c>
      <c r="K66" s="28">
        <v>2</v>
      </c>
      <c r="L66" s="13" t="s">
        <v>997</v>
      </c>
      <c r="M66" s="13">
        <v>4</v>
      </c>
      <c r="N66" s="165">
        <v>16</v>
      </c>
    </row>
    <row r="67" spans="1:14" x14ac:dyDescent="0.2">
      <c r="A67" s="204">
        <v>16</v>
      </c>
      <c r="B67" s="117">
        <v>3202124</v>
      </c>
      <c r="C67" s="113" t="s">
        <v>684</v>
      </c>
      <c r="D67" s="113" t="s">
        <v>384</v>
      </c>
      <c r="E67" s="113" t="s">
        <v>351</v>
      </c>
      <c r="F67" s="113" t="s">
        <v>173</v>
      </c>
      <c r="G67" s="113">
        <v>2011</v>
      </c>
      <c r="H67" s="1" t="s">
        <v>141</v>
      </c>
      <c r="I67" s="114" t="s">
        <v>685</v>
      </c>
      <c r="J67" s="28">
        <v>1</v>
      </c>
      <c r="K67" s="28">
        <v>5</v>
      </c>
      <c r="L67" s="13" t="s">
        <v>998</v>
      </c>
      <c r="M67" s="13">
        <v>5</v>
      </c>
      <c r="N67" s="165">
        <v>15</v>
      </c>
    </row>
    <row r="68" spans="1:14" x14ac:dyDescent="0.2">
      <c r="A68" s="204">
        <v>17</v>
      </c>
      <c r="B68" s="117">
        <v>12601719</v>
      </c>
      <c r="C68" s="113" t="s">
        <v>679</v>
      </c>
      <c r="D68" s="113" t="s">
        <v>680</v>
      </c>
      <c r="E68" s="113" t="s">
        <v>681</v>
      </c>
      <c r="F68" s="113" t="s">
        <v>682</v>
      </c>
      <c r="G68" s="113">
        <v>2012</v>
      </c>
      <c r="H68" s="1" t="s">
        <v>141</v>
      </c>
      <c r="I68" s="114" t="s">
        <v>187</v>
      </c>
      <c r="J68" s="28">
        <v>2</v>
      </c>
      <c r="K68" s="28">
        <v>6</v>
      </c>
      <c r="L68" s="13" t="s">
        <v>1003</v>
      </c>
      <c r="M68" s="13">
        <v>6</v>
      </c>
      <c r="N68" s="165">
        <v>14</v>
      </c>
    </row>
    <row r="69" spans="1:14" x14ac:dyDescent="0.2">
      <c r="A69" s="204">
        <v>18</v>
      </c>
      <c r="B69" s="117">
        <v>3509702</v>
      </c>
      <c r="C69" s="113" t="s">
        <v>374</v>
      </c>
      <c r="D69" s="113" t="s">
        <v>324</v>
      </c>
      <c r="E69" s="113" t="s">
        <v>362</v>
      </c>
      <c r="F69" s="113" t="s">
        <v>363</v>
      </c>
      <c r="G69" s="113">
        <v>2012</v>
      </c>
      <c r="H69" s="1" t="s">
        <v>141</v>
      </c>
      <c r="I69" s="114" t="s">
        <v>683</v>
      </c>
      <c r="J69" s="28">
        <v>3</v>
      </c>
      <c r="K69" s="28">
        <v>5</v>
      </c>
      <c r="L69" s="13" t="s">
        <v>1007</v>
      </c>
      <c r="M69" s="13">
        <v>4</v>
      </c>
      <c r="N69" s="165">
        <v>13</v>
      </c>
    </row>
    <row r="70" spans="1:14" x14ac:dyDescent="0.2">
      <c r="A70" s="204">
        <v>19</v>
      </c>
      <c r="B70" s="117">
        <v>3604882</v>
      </c>
      <c r="C70" s="113" t="s">
        <v>375</v>
      </c>
      <c r="D70" s="113" t="s">
        <v>313</v>
      </c>
      <c r="E70" s="113" t="s">
        <v>216</v>
      </c>
      <c r="F70" s="113" t="s">
        <v>169</v>
      </c>
      <c r="G70" s="113">
        <v>2011</v>
      </c>
      <c r="H70" s="1" t="s">
        <v>141</v>
      </c>
      <c r="I70" s="114" t="s">
        <v>187</v>
      </c>
      <c r="J70" s="28">
        <v>4</v>
      </c>
      <c r="K70" s="28">
        <v>1</v>
      </c>
      <c r="L70" s="13" t="s">
        <v>1010</v>
      </c>
      <c r="M70" s="13">
        <v>4</v>
      </c>
      <c r="N70" s="165">
        <v>12</v>
      </c>
    </row>
    <row r="71" spans="1:14" x14ac:dyDescent="0.2">
      <c r="A71" s="204">
        <v>20</v>
      </c>
      <c r="B71" s="117">
        <v>3202353</v>
      </c>
      <c r="C71" s="113" t="s">
        <v>389</v>
      </c>
      <c r="D71" s="113" t="s">
        <v>390</v>
      </c>
      <c r="E71" s="113" t="s">
        <v>391</v>
      </c>
      <c r="F71" s="113" t="s">
        <v>173</v>
      </c>
      <c r="G71" s="113">
        <v>2012</v>
      </c>
      <c r="H71" s="1" t="s">
        <v>141</v>
      </c>
      <c r="I71" s="114" t="s">
        <v>187</v>
      </c>
      <c r="J71" s="28">
        <v>4</v>
      </c>
      <c r="K71" s="28">
        <v>2</v>
      </c>
      <c r="L71" s="13" t="s">
        <v>1011</v>
      </c>
      <c r="M71" s="13">
        <v>5</v>
      </c>
      <c r="N71" s="165">
        <v>11</v>
      </c>
    </row>
    <row r="72" spans="1:14" x14ac:dyDescent="0.2">
      <c r="A72" s="204">
        <v>21</v>
      </c>
      <c r="B72" s="117">
        <v>3605100</v>
      </c>
      <c r="C72" s="113" t="s">
        <v>386</v>
      </c>
      <c r="D72" s="113" t="s">
        <v>387</v>
      </c>
      <c r="E72" s="113" t="s">
        <v>177</v>
      </c>
      <c r="F72" s="113" t="s">
        <v>169</v>
      </c>
      <c r="G72" s="113">
        <v>2012</v>
      </c>
      <c r="H72" s="1" t="s">
        <v>141</v>
      </c>
      <c r="I72" s="114" t="s">
        <v>187</v>
      </c>
      <c r="J72" s="28">
        <v>3</v>
      </c>
      <c r="K72" s="28">
        <v>1</v>
      </c>
      <c r="L72" s="13" t="s">
        <v>1008</v>
      </c>
      <c r="M72" s="13">
        <v>5</v>
      </c>
      <c r="N72" s="165">
        <v>10</v>
      </c>
    </row>
    <row r="73" spans="1:14" x14ac:dyDescent="0.2">
      <c r="A73" s="204">
        <v>22</v>
      </c>
      <c r="B73" s="117">
        <v>3604877</v>
      </c>
      <c r="C73" s="113" t="s">
        <v>175</v>
      </c>
      <c r="D73" s="113" t="s">
        <v>369</v>
      </c>
      <c r="E73" s="113" t="s">
        <v>216</v>
      </c>
      <c r="F73" s="113" t="s">
        <v>169</v>
      </c>
      <c r="G73" s="113">
        <v>2011</v>
      </c>
      <c r="H73" s="1" t="s">
        <v>141</v>
      </c>
      <c r="I73" s="114" t="s">
        <v>187</v>
      </c>
      <c r="J73" s="28">
        <v>1</v>
      </c>
      <c r="K73" s="28">
        <v>1</v>
      </c>
      <c r="L73" s="13" t="s">
        <v>999</v>
      </c>
      <c r="M73" s="13">
        <v>6</v>
      </c>
      <c r="N73" s="165">
        <v>9</v>
      </c>
    </row>
    <row r="74" spans="1:14" x14ac:dyDescent="0.2">
      <c r="A74" s="204"/>
      <c r="B74" s="117"/>
      <c r="C74" s="113"/>
      <c r="D74" s="113"/>
      <c r="E74" s="113"/>
      <c r="F74" s="113"/>
      <c r="G74" s="113"/>
      <c r="I74" s="114"/>
      <c r="J74" s="28"/>
      <c r="K74" s="28"/>
      <c r="L74" s="13"/>
      <c r="M74" s="13"/>
      <c r="N74" s="27"/>
    </row>
    <row r="75" spans="1:14" x14ac:dyDescent="0.2">
      <c r="A75" s="204"/>
      <c r="B75" s="117"/>
      <c r="C75" s="113"/>
      <c r="D75" s="113"/>
      <c r="E75" s="113"/>
      <c r="F75" s="113"/>
      <c r="G75" s="113"/>
      <c r="I75" s="114"/>
      <c r="J75" s="28"/>
      <c r="K75" s="28"/>
      <c r="L75" s="13"/>
      <c r="M75" s="13"/>
      <c r="N75" s="27"/>
    </row>
    <row r="76" spans="1:14" x14ac:dyDescent="0.2">
      <c r="A76" s="204"/>
      <c r="B76" s="117"/>
      <c r="C76" s="113"/>
      <c r="D76" s="113"/>
      <c r="E76" s="113"/>
      <c r="F76" s="113"/>
      <c r="G76" s="113"/>
      <c r="I76" s="114"/>
      <c r="J76" s="28"/>
      <c r="K76" s="28"/>
      <c r="L76" s="13"/>
      <c r="M76" s="13"/>
      <c r="N76" s="27"/>
    </row>
  </sheetData>
  <sheetProtection selectLockedCells="1" selectUnlockedCells="1"/>
  <autoFilter ref="A51:N52">
    <sortState ref="A52:N73">
      <sortCondition ref="L51:L52"/>
    </sortState>
  </autoFilter>
  <sortState ref="A52:N76">
    <sortCondition ref="J52:J76"/>
    <sortCondition ref="M52:M76"/>
  </sortState>
  <mergeCells count="6">
    <mergeCell ref="A1:D1"/>
    <mergeCell ref="A2:D2"/>
    <mergeCell ref="A48:D48"/>
    <mergeCell ref="A49:D49"/>
    <mergeCell ref="A34:D34"/>
    <mergeCell ref="A35:D35"/>
  </mergeCells>
  <phoneticPr fontId="4" type="noConversion"/>
  <dataValidations disablePrompts="1" count="1">
    <dataValidation type="list" operator="equal" allowBlank="1" showErrorMessage="1" error="CATEGORIA NON CORRETTA!!!_x000a_VEDI MENU' A TENDINA" sqref="H44">
      <formula1>"EF,EM,RF,RM,CF,CM,AF,AM,JF,JM,SF,SM,AmAF,AmAM,AmBF,AmBM,VF,VM"</formula1>
    </dataValidation>
  </dataValidations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zoomScale="120" zoomScaleNormal="120" workbookViewId="0">
      <selection activeCell="B3" sqref="B1:B1048576"/>
    </sheetView>
  </sheetViews>
  <sheetFormatPr defaultColWidth="11.5703125" defaultRowHeight="12.75" x14ac:dyDescent="0.2"/>
  <cols>
    <col min="1" max="2" width="4.42578125" customWidth="1"/>
    <col min="3" max="3" width="22.140625" bestFit="1" customWidth="1"/>
    <col min="4" max="4" width="13.140625" bestFit="1" customWidth="1"/>
    <col min="5" max="5" width="8.42578125" style="23" bestFit="1" customWidth="1"/>
    <col min="6" max="6" width="8.42578125" style="23" customWidth="1"/>
    <col min="7" max="8" width="5.85546875" style="1" customWidth="1"/>
    <col min="9" max="9" width="7.28515625" style="1" customWidth="1"/>
    <col min="10" max="10" width="8.7109375" style="1" customWidth="1"/>
    <col min="11" max="11" width="6.42578125" style="1" customWidth="1"/>
    <col min="12" max="12" width="9.140625" style="1" customWidth="1"/>
    <col min="13" max="13" width="6.5703125" style="1" customWidth="1"/>
    <col min="14" max="14" width="11.5703125" style="1"/>
  </cols>
  <sheetData>
    <row r="1" spans="1:15" ht="18.75" x14ac:dyDescent="0.3">
      <c r="A1" s="212" t="s">
        <v>0</v>
      </c>
      <c r="B1" s="212"/>
      <c r="C1" s="212"/>
      <c r="D1" s="212"/>
      <c r="E1" s="43" t="s">
        <v>72</v>
      </c>
      <c r="F1" s="51"/>
      <c r="G1" s="51"/>
      <c r="H1" s="31"/>
      <c r="I1" s="51"/>
      <c r="J1" s="51"/>
      <c r="K1" s="51"/>
      <c r="L1" s="31"/>
      <c r="M1" s="31"/>
      <c r="N1" s="31"/>
    </row>
    <row r="2" spans="1:15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5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5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27" t="s">
        <v>8</v>
      </c>
    </row>
    <row r="5" spans="1:15" x14ac:dyDescent="0.2">
      <c r="A5" s="44"/>
      <c r="B5" s="44"/>
      <c r="C5" s="27"/>
      <c r="D5" s="61"/>
      <c r="E5" s="61"/>
      <c r="F5" s="27"/>
      <c r="G5" s="27"/>
      <c r="H5" s="27"/>
      <c r="I5" s="13"/>
      <c r="J5" s="13"/>
      <c r="K5" s="13"/>
      <c r="L5" s="13"/>
      <c r="M5" s="13"/>
      <c r="N5" s="27"/>
    </row>
    <row r="6" spans="1:15" x14ac:dyDescent="0.2">
      <c r="A6" s="44"/>
      <c r="B6" s="44"/>
      <c r="C6" s="27"/>
      <c r="D6" s="61"/>
      <c r="E6" s="61"/>
      <c r="F6" s="27"/>
      <c r="G6" s="27"/>
      <c r="H6" s="27"/>
      <c r="I6" s="13"/>
      <c r="J6" s="13"/>
      <c r="K6" s="13"/>
      <c r="L6" s="13"/>
      <c r="M6" s="13"/>
      <c r="N6" s="27"/>
      <c r="O6" s="3"/>
    </row>
    <row r="7" spans="1:15" x14ac:dyDescent="0.2">
      <c r="A7" s="44"/>
      <c r="B7" s="44"/>
      <c r="C7" s="27"/>
      <c r="D7" s="61"/>
      <c r="E7" s="61"/>
      <c r="F7" s="27"/>
      <c r="G7" s="27"/>
      <c r="H7" s="27"/>
      <c r="I7" s="13"/>
      <c r="J7" s="13"/>
      <c r="K7" s="13"/>
      <c r="L7" s="13"/>
      <c r="M7" s="13"/>
      <c r="N7" s="27"/>
      <c r="O7" s="5"/>
    </row>
    <row r="8" spans="1:15" x14ac:dyDescent="0.2">
      <c r="A8" s="44"/>
      <c r="B8" s="44"/>
      <c r="C8" s="27"/>
      <c r="D8" s="61"/>
      <c r="E8" s="61"/>
      <c r="F8" s="27"/>
      <c r="G8" s="27"/>
      <c r="H8" s="27"/>
      <c r="I8" s="13"/>
      <c r="J8" s="13"/>
      <c r="K8" s="13"/>
      <c r="L8" s="13"/>
      <c r="M8" s="13"/>
      <c r="N8" s="27"/>
      <c r="O8" s="4"/>
    </row>
    <row r="9" spans="1:15" x14ac:dyDescent="0.2">
      <c r="A9" s="44"/>
      <c r="B9" s="44"/>
      <c r="C9" s="27"/>
      <c r="D9" s="61"/>
      <c r="E9" s="61"/>
      <c r="F9" s="27"/>
      <c r="G9" s="27"/>
      <c r="H9" s="27"/>
      <c r="I9" s="13"/>
      <c r="J9" s="13"/>
      <c r="K9" s="13"/>
      <c r="L9" s="13"/>
      <c r="M9" s="13"/>
      <c r="N9" s="27"/>
    </row>
    <row r="10" spans="1:15" x14ac:dyDescent="0.2">
      <c r="A10" s="44"/>
      <c r="B10" s="44"/>
      <c r="C10" s="27"/>
      <c r="D10" s="61"/>
      <c r="E10" s="61"/>
      <c r="F10" s="27"/>
      <c r="G10" s="27"/>
      <c r="H10" s="27"/>
      <c r="I10" s="13"/>
      <c r="J10" s="13"/>
      <c r="K10" s="13"/>
      <c r="L10" s="13"/>
      <c r="M10" s="13"/>
      <c r="N10" s="27"/>
    </row>
    <row r="11" spans="1:15" x14ac:dyDescent="0.2">
      <c r="A11" s="44"/>
      <c r="B11" s="44"/>
      <c r="C11" s="27"/>
      <c r="D11" s="61"/>
      <c r="E11" s="61"/>
      <c r="F11" s="27"/>
      <c r="G11" s="27"/>
      <c r="H11" s="27"/>
      <c r="I11" s="13"/>
      <c r="J11" s="13"/>
      <c r="K11" s="13"/>
      <c r="L11" s="13"/>
      <c r="M11" s="13"/>
      <c r="N11" s="27"/>
    </row>
    <row r="12" spans="1:15" x14ac:dyDescent="0.2">
      <c r="A12" s="44"/>
      <c r="B12" s="44"/>
      <c r="C12" s="27"/>
      <c r="D12" s="61"/>
      <c r="E12" s="61"/>
      <c r="F12" s="27"/>
      <c r="G12" s="27"/>
      <c r="H12" s="27"/>
      <c r="I12" s="13"/>
      <c r="J12" s="13"/>
      <c r="K12" s="13"/>
      <c r="L12" s="13"/>
      <c r="M12" s="13"/>
      <c r="N12" s="27"/>
    </row>
    <row r="13" spans="1:15" x14ac:dyDescent="0.2">
      <c r="A13" s="44"/>
      <c r="B13" s="44"/>
      <c r="C13" s="27"/>
      <c r="D13" s="61"/>
      <c r="E13" s="61"/>
      <c r="F13" s="27"/>
      <c r="G13" s="27"/>
      <c r="H13" s="27"/>
      <c r="I13" s="13"/>
      <c r="J13" s="13"/>
      <c r="K13" s="13"/>
      <c r="L13" s="13"/>
      <c r="M13" s="13"/>
      <c r="N13" s="27"/>
    </row>
    <row r="14" spans="1:15" x14ac:dyDescent="0.2">
      <c r="A14" s="44"/>
      <c r="B14" s="44"/>
      <c r="C14" s="27"/>
      <c r="D14" s="61"/>
      <c r="E14" s="61"/>
      <c r="F14" s="27"/>
      <c r="G14" s="27"/>
      <c r="H14" s="27"/>
      <c r="I14" s="13"/>
      <c r="J14" s="13"/>
      <c r="K14" s="13"/>
      <c r="L14" s="13"/>
      <c r="M14" s="13"/>
      <c r="N14" s="27"/>
    </row>
    <row r="15" spans="1:15" x14ac:dyDescent="0.2">
      <c r="A15" s="44"/>
      <c r="B15" s="44"/>
      <c r="C15" s="27"/>
      <c r="D15" s="61"/>
      <c r="E15" s="61"/>
      <c r="F15" s="27"/>
      <c r="G15" s="27"/>
      <c r="H15" s="27"/>
      <c r="I15" s="13"/>
      <c r="J15" s="13"/>
      <c r="K15" s="13"/>
      <c r="L15" s="13"/>
      <c r="M15" s="13"/>
      <c r="N15" s="27"/>
    </row>
    <row r="16" spans="1:15" x14ac:dyDescent="0.2">
      <c r="A16" s="44"/>
      <c r="B16" s="44"/>
      <c r="C16" s="27"/>
      <c r="D16" s="61"/>
      <c r="E16" s="61"/>
      <c r="F16" s="27"/>
      <c r="G16" s="27"/>
      <c r="H16" s="27"/>
      <c r="I16" s="13"/>
      <c r="J16" s="13"/>
      <c r="K16" s="13"/>
      <c r="L16" s="13"/>
      <c r="M16" s="13"/>
      <c r="N16" s="27"/>
    </row>
    <row r="17" spans="1:14" x14ac:dyDescent="0.2">
      <c r="A17" s="44"/>
      <c r="B17" s="44"/>
      <c r="C17" s="27"/>
      <c r="D17" s="61"/>
      <c r="E17" s="61"/>
      <c r="F17" s="27"/>
      <c r="G17" s="27"/>
      <c r="H17" s="27"/>
      <c r="I17" s="13"/>
      <c r="J17" s="13"/>
      <c r="K17" s="13"/>
      <c r="L17" s="13"/>
      <c r="M17" s="13"/>
      <c r="N17" s="27"/>
    </row>
    <row r="18" spans="1:14" x14ac:dyDescent="0.2">
      <c r="A18" s="44"/>
      <c r="B18" s="44"/>
      <c r="C18" s="27"/>
      <c r="D18" s="61"/>
      <c r="E18" s="61"/>
      <c r="F18" s="27"/>
      <c r="G18" s="27"/>
      <c r="H18" s="27"/>
      <c r="I18" s="13"/>
      <c r="J18" s="13"/>
      <c r="K18" s="13"/>
      <c r="L18" s="13"/>
      <c r="M18" s="13"/>
      <c r="N18" s="27"/>
    </row>
    <row r="19" spans="1:14" x14ac:dyDescent="0.2">
      <c r="A19" s="44"/>
      <c r="B19" s="44"/>
      <c r="C19" s="27"/>
      <c r="D19" s="61"/>
      <c r="E19" s="61"/>
      <c r="F19" s="27"/>
      <c r="G19" s="27"/>
      <c r="H19" s="27"/>
      <c r="I19" s="13"/>
      <c r="J19" s="13"/>
      <c r="K19" s="13"/>
      <c r="L19" s="13"/>
      <c r="M19" s="13"/>
      <c r="N19" s="27"/>
    </row>
    <row r="20" spans="1:14" x14ac:dyDescent="0.2">
      <c r="A20" s="44"/>
      <c r="B20" s="44"/>
      <c r="C20" s="27"/>
      <c r="D20" s="61"/>
      <c r="E20" s="61"/>
      <c r="F20" s="27"/>
      <c r="G20" s="27"/>
      <c r="H20" s="27"/>
      <c r="I20" s="13"/>
      <c r="J20" s="13"/>
      <c r="K20" s="13"/>
      <c r="L20" s="13"/>
      <c r="M20" s="13"/>
      <c r="N20" s="27"/>
    </row>
    <row r="21" spans="1:14" x14ac:dyDescent="0.2">
      <c r="A21" s="44"/>
      <c r="B21" s="44"/>
      <c r="C21" s="27"/>
      <c r="D21" s="61"/>
      <c r="E21" s="61"/>
      <c r="F21" s="27"/>
      <c r="G21" s="27"/>
      <c r="H21" s="27"/>
      <c r="I21" s="13"/>
      <c r="J21" s="13"/>
      <c r="K21" s="13"/>
      <c r="L21" s="13"/>
      <c r="M21" s="13"/>
      <c r="N21" s="27"/>
    </row>
    <row r="22" spans="1:14" x14ac:dyDescent="0.2">
      <c r="A22" s="44"/>
      <c r="B22" s="44"/>
      <c r="C22" s="27"/>
      <c r="D22" s="61"/>
      <c r="E22" s="61"/>
      <c r="F22" s="27"/>
      <c r="G22" s="27"/>
      <c r="H22" s="27"/>
      <c r="I22" s="13"/>
      <c r="J22" s="13"/>
      <c r="K22" s="13"/>
      <c r="L22" s="13"/>
      <c r="M22" s="13"/>
      <c r="N22" s="27"/>
    </row>
    <row r="23" spans="1:14" x14ac:dyDescent="0.2">
      <c r="A23" s="44"/>
      <c r="B23" s="44"/>
      <c r="C23" s="27"/>
      <c r="D23" s="61"/>
      <c r="E23" s="61"/>
      <c r="F23" s="27"/>
      <c r="G23" s="27"/>
      <c r="H23" s="27"/>
      <c r="I23" s="13"/>
      <c r="J23" s="13"/>
      <c r="K23" s="13"/>
      <c r="L23" s="13"/>
      <c r="M23" s="13"/>
      <c r="N23" s="27"/>
    </row>
    <row r="24" spans="1:14" x14ac:dyDescent="0.2">
      <c r="A24" s="44"/>
      <c r="B24" s="44"/>
      <c r="C24" s="27"/>
      <c r="D24" s="61"/>
      <c r="E24" s="61"/>
      <c r="F24" s="27"/>
      <c r="G24" s="27"/>
      <c r="H24" s="27"/>
      <c r="I24" s="13"/>
      <c r="J24" s="13"/>
      <c r="K24" s="13"/>
      <c r="L24" s="13"/>
      <c r="M24" s="13"/>
      <c r="N24" s="27"/>
    </row>
    <row r="25" spans="1:14" x14ac:dyDescent="0.2">
      <c r="A25" s="44"/>
      <c r="B25" s="44"/>
      <c r="C25" s="27"/>
      <c r="D25" s="61"/>
      <c r="E25" s="61"/>
      <c r="F25" s="27"/>
      <c r="G25" s="27"/>
      <c r="H25" s="27"/>
      <c r="I25" s="13"/>
      <c r="J25" s="13"/>
      <c r="K25" s="13"/>
      <c r="L25" s="13"/>
      <c r="M25" s="13"/>
      <c r="N25" s="27"/>
    </row>
    <row r="26" spans="1:14" x14ac:dyDescent="0.2">
      <c r="A26" s="44"/>
      <c r="B26" s="44"/>
      <c r="C26" s="27"/>
      <c r="D26" s="61"/>
      <c r="E26" s="61"/>
      <c r="F26" s="27"/>
      <c r="G26" s="27"/>
      <c r="H26" s="27"/>
      <c r="I26" s="13"/>
      <c r="J26" s="13"/>
      <c r="K26" s="13"/>
      <c r="L26" s="13"/>
      <c r="M26" s="13"/>
      <c r="N26" s="27"/>
    </row>
    <row r="27" spans="1:14" x14ac:dyDescent="0.2">
      <c r="A27" s="44"/>
      <c r="B27" s="44"/>
      <c r="C27" s="27"/>
      <c r="D27" s="61"/>
      <c r="E27" s="61"/>
      <c r="F27" s="27"/>
      <c r="G27" s="27"/>
      <c r="H27" s="27"/>
      <c r="I27" s="13"/>
      <c r="J27" s="13"/>
      <c r="K27" s="13"/>
      <c r="L27" s="13"/>
      <c r="M27" s="13"/>
      <c r="N27" s="27"/>
    </row>
    <row r="28" spans="1:14" x14ac:dyDescent="0.2">
      <c r="A28" s="44"/>
      <c r="B28" s="44"/>
      <c r="C28" s="27"/>
      <c r="D28" s="61"/>
      <c r="E28" s="61"/>
      <c r="F28" s="27"/>
      <c r="G28" s="27"/>
      <c r="H28" s="27"/>
      <c r="I28" s="13"/>
      <c r="J28" s="13"/>
      <c r="K28" s="13"/>
      <c r="L28" s="13"/>
      <c r="M28" s="13"/>
      <c r="N28" s="27"/>
    </row>
    <row r="29" spans="1:14" x14ac:dyDescent="0.2">
      <c r="A29" s="44"/>
      <c r="B29" s="44"/>
      <c r="C29" s="27"/>
      <c r="D29" s="61"/>
      <c r="E29" s="61"/>
      <c r="F29" s="27"/>
      <c r="G29" s="27"/>
      <c r="H29" s="27"/>
      <c r="I29" s="13"/>
      <c r="J29" s="13"/>
      <c r="K29" s="13"/>
      <c r="L29" s="13"/>
      <c r="M29" s="13"/>
      <c r="N29" s="27"/>
    </row>
    <row r="30" spans="1:14" x14ac:dyDescent="0.2">
      <c r="A30" s="44"/>
      <c r="B30" s="44"/>
      <c r="C30" s="27"/>
      <c r="D30" s="61"/>
      <c r="E30" s="61"/>
      <c r="F30" s="27"/>
      <c r="G30" s="27"/>
      <c r="H30" s="27"/>
      <c r="I30" s="13"/>
      <c r="J30" s="13"/>
      <c r="K30" s="13"/>
      <c r="L30" s="13"/>
      <c r="M30" s="13"/>
      <c r="N30" s="27"/>
    </row>
    <row r="31" spans="1:14" x14ac:dyDescent="0.2">
      <c r="A31" s="42"/>
      <c r="B31" s="42"/>
      <c r="C31" s="32"/>
      <c r="D31" s="61"/>
      <c r="E31" s="61"/>
      <c r="F31" s="33"/>
      <c r="G31" s="33"/>
      <c r="H31" s="29"/>
      <c r="I31" s="39"/>
      <c r="J31" s="17"/>
      <c r="K31" s="42"/>
      <c r="L31" s="21"/>
      <c r="M31" s="15"/>
      <c r="N31" s="27"/>
    </row>
    <row r="32" spans="1:14" x14ac:dyDescent="0.2">
      <c r="A32" s="81"/>
      <c r="B32" s="81"/>
      <c r="C32" s="82"/>
      <c r="D32" s="61"/>
      <c r="E32" s="61"/>
      <c r="F32" s="82"/>
      <c r="G32" s="83"/>
      <c r="H32" s="28"/>
      <c r="I32" s="84"/>
      <c r="J32" s="28"/>
      <c r="K32" s="28"/>
      <c r="L32" s="85"/>
      <c r="M32" s="86"/>
      <c r="N32" s="27"/>
    </row>
    <row r="33" spans="1:14" x14ac:dyDescent="0.2">
      <c r="A33" s="81"/>
      <c r="B33" s="81"/>
      <c r="C33" s="82"/>
      <c r="D33" s="61"/>
      <c r="E33" s="61"/>
      <c r="F33" s="82"/>
      <c r="G33" s="83"/>
      <c r="H33" s="28"/>
      <c r="I33" s="84"/>
      <c r="J33" s="28"/>
      <c r="K33" s="28"/>
      <c r="L33" s="85"/>
      <c r="M33" s="86"/>
      <c r="N33" s="27"/>
    </row>
    <row r="34" spans="1:14" x14ac:dyDescent="0.2">
      <c r="A34" s="81"/>
      <c r="B34" s="81"/>
      <c r="C34" s="82"/>
      <c r="D34" s="61"/>
      <c r="E34" s="61"/>
      <c r="F34" s="82"/>
      <c r="G34" s="83"/>
      <c r="H34" s="28"/>
      <c r="I34" s="84"/>
      <c r="J34" s="28"/>
      <c r="K34" s="28"/>
      <c r="L34" s="85"/>
      <c r="M34" s="86"/>
      <c r="N34" s="27"/>
    </row>
    <row r="35" spans="1:14" x14ac:dyDescent="0.2">
      <c r="A35" s="81"/>
      <c r="B35" s="81"/>
      <c r="C35" s="82"/>
      <c r="D35" s="61"/>
      <c r="E35" s="61"/>
      <c r="F35" s="82"/>
      <c r="G35" s="83"/>
      <c r="H35" s="28"/>
      <c r="I35" s="84"/>
      <c r="J35" s="28"/>
      <c r="K35" s="28"/>
      <c r="L35" s="85"/>
      <c r="M35" s="86"/>
      <c r="N35" s="27"/>
    </row>
    <row r="36" spans="1:14" x14ac:dyDescent="0.2">
      <c r="A36" s="81"/>
      <c r="B36" s="81"/>
      <c r="C36" s="82"/>
      <c r="D36" s="61"/>
      <c r="E36" s="61"/>
      <c r="F36" s="82"/>
      <c r="G36" s="83"/>
      <c r="H36" s="28"/>
      <c r="I36" s="84"/>
      <c r="J36" s="28"/>
      <c r="K36" s="28"/>
      <c r="L36" s="85"/>
      <c r="M36" s="86"/>
      <c r="N36" s="27"/>
    </row>
    <row r="37" spans="1:14" x14ac:dyDescent="0.2">
      <c r="A37" s="81"/>
      <c r="B37" s="81"/>
      <c r="C37" s="82"/>
      <c r="D37" s="61"/>
      <c r="E37" s="61"/>
      <c r="F37" s="82"/>
      <c r="G37" s="83"/>
      <c r="H37" s="28"/>
      <c r="I37" s="84"/>
      <c r="J37" s="28"/>
      <c r="K37" s="28"/>
      <c r="L37" s="85"/>
      <c r="M37" s="86"/>
      <c r="N37" s="27"/>
    </row>
    <row r="38" spans="1:14" x14ac:dyDescent="0.2">
      <c r="A38" s="17"/>
      <c r="B38" s="17"/>
      <c r="C38" s="17"/>
      <c r="D38" s="61"/>
      <c r="E38" s="61"/>
      <c r="F38" s="87"/>
      <c r="G38" s="42"/>
      <c r="H38" s="42"/>
      <c r="I38" s="42"/>
      <c r="J38" s="42"/>
      <c r="K38" s="42"/>
      <c r="L38" s="42"/>
      <c r="M38" s="42"/>
      <c r="N38" s="27"/>
    </row>
    <row r="39" spans="1:14" x14ac:dyDescent="0.2">
      <c r="A39" s="17"/>
      <c r="B39" s="17"/>
      <c r="C39" s="17"/>
      <c r="D39" s="61"/>
      <c r="E39" s="61"/>
      <c r="F39" s="87"/>
      <c r="G39" s="42"/>
      <c r="H39" s="42"/>
      <c r="I39" s="42"/>
      <c r="J39" s="42"/>
      <c r="K39" s="42"/>
      <c r="L39" s="42"/>
      <c r="M39" s="42"/>
      <c r="N39" s="27"/>
    </row>
    <row r="40" spans="1:14" x14ac:dyDescent="0.2">
      <c r="A40" s="17"/>
      <c r="B40" s="17"/>
      <c r="C40" s="17"/>
      <c r="D40" s="61"/>
      <c r="E40" s="61"/>
      <c r="F40" s="87"/>
      <c r="G40" s="42"/>
      <c r="H40" s="42"/>
      <c r="I40" s="42"/>
      <c r="J40" s="42"/>
      <c r="K40" s="42"/>
      <c r="L40" s="42"/>
      <c r="M40" s="42"/>
      <c r="N40" s="27"/>
    </row>
    <row r="41" spans="1:14" x14ac:dyDescent="0.2">
      <c r="A41" s="17"/>
      <c r="B41" s="17"/>
      <c r="C41" s="17"/>
      <c r="D41" s="61"/>
      <c r="E41" s="61"/>
      <c r="F41" s="87"/>
      <c r="G41" s="42"/>
      <c r="H41" s="42"/>
      <c r="I41" s="42"/>
      <c r="J41" s="42"/>
      <c r="K41" s="42"/>
      <c r="L41" s="42"/>
      <c r="M41" s="42"/>
      <c r="N41" s="27"/>
    </row>
    <row r="42" spans="1:14" x14ac:dyDescent="0.2">
      <c r="A42" s="17"/>
      <c r="B42" s="17"/>
      <c r="C42" s="17"/>
      <c r="D42" s="61"/>
      <c r="E42" s="61"/>
      <c r="F42" s="87"/>
      <c r="G42" s="42"/>
      <c r="H42" s="42"/>
      <c r="I42" s="42"/>
      <c r="J42" s="42"/>
      <c r="K42" s="42"/>
      <c r="L42" s="42"/>
      <c r="M42" s="42"/>
      <c r="N42" s="27"/>
    </row>
    <row r="43" spans="1:14" x14ac:dyDescent="0.2">
      <c r="A43" s="17"/>
      <c r="B43" s="17"/>
      <c r="C43" s="17"/>
      <c r="D43" s="61"/>
      <c r="E43" s="61"/>
      <c r="F43" s="87"/>
      <c r="G43" s="42"/>
      <c r="H43" s="42"/>
      <c r="I43" s="42"/>
      <c r="J43" s="42"/>
      <c r="K43" s="42"/>
      <c r="L43" s="42"/>
      <c r="M43" s="42"/>
      <c r="N43" s="27"/>
    </row>
    <row r="44" spans="1:14" x14ac:dyDescent="0.2">
      <c r="A44" s="17"/>
      <c r="B44" s="17"/>
      <c r="C44" s="17"/>
      <c r="D44" s="61"/>
      <c r="E44" s="61"/>
      <c r="F44" s="87"/>
      <c r="G44" s="42"/>
      <c r="H44" s="42"/>
      <c r="I44" s="42"/>
      <c r="J44" s="42"/>
      <c r="K44" s="42"/>
      <c r="L44" s="42"/>
      <c r="M44" s="42"/>
      <c r="N44" s="27"/>
    </row>
  </sheetData>
  <sheetProtection selectLockedCells="1" selectUnlockedCells="1"/>
  <mergeCells count="2">
    <mergeCell ref="A1:D1"/>
    <mergeCell ref="A2:D2"/>
  </mergeCells>
  <phoneticPr fontId="4" type="noConversion"/>
  <dataValidations count="2">
    <dataValidation type="list" operator="equal" allowBlank="1" showErrorMessage="1" error="CATEGORIA NON CORRETTA!!!_x000a_VEDI MENU' A TENDINA" sqref="M32:M37 H32:H37">
      <formula1>"EF,EM,RF,RM,CF,CM,AF,AM,JF,JM,SF,SM,AAF,AAM,ABF,ABM,VF,VM"</formula1>
      <formula2>0</formula2>
    </dataValidation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firstPageNumber="0" orientation="portrait" r:id="rId1"/>
  <headerFooter>
    <oddFooter>&amp;RESPOSTO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zoomScaleNormal="100" workbookViewId="0">
      <selection activeCell="B3" sqref="B1:B1048576"/>
    </sheetView>
  </sheetViews>
  <sheetFormatPr defaultRowHeight="12.75" x14ac:dyDescent="0.2"/>
  <cols>
    <col min="1" max="2" width="5.140625" style="1" customWidth="1"/>
    <col min="3" max="3" width="17.5703125" customWidth="1"/>
    <col min="4" max="4" width="12.85546875" bestFit="1" customWidth="1"/>
    <col min="5" max="5" width="35.5703125" bestFit="1" customWidth="1"/>
    <col min="9" max="9" width="6.5703125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96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27" t="s">
        <v>8</v>
      </c>
    </row>
    <row r="5" spans="1:14" x14ac:dyDescent="0.2">
      <c r="A5" s="44"/>
      <c r="B5" s="44"/>
      <c r="C5" s="27"/>
      <c r="D5" s="27"/>
      <c r="E5" s="61"/>
      <c r="F5" s="27"/>
      <c r="G5" s="27"/>
      <c r="H5" s="27"/>
      <c r="I5" s="13"/>
      <c r="J5" s="13"/>
      <c r="K5" s="13"/>
      <c r="L5" s="13"/>
      <c r="M5" s="13"/>
      <c r="N5" s="27"/>
    </row>
    <row r="6" spans="1:14" x14ac:dyDescent="0.2">
      <c r="A6" s="44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27"/>
    </row>
    <row r="7" spans="1:14" x14ac:dyDescent="0.2">
      <c r="A7" s="44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27"/>
    </row>
    <row r="8" spans="1:14" x14ac:dyDescent="0.2">
      <c r="A8" s="44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27"/>
    </row>
    <row r="9" spans="1:14" x14ac:dyDescent="0.2">
      <c r="A9" s="44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27"/>
    </row>
    <row r="10" spans="1:14" x14ac:dyDescent="0.2">
      <c r="A10" s="44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27"/>
    </row>
    <row r="11" spans="1:14" x14ac:dyDescent="0.2">
      <c r="A11" s="44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27"/>
    </row>
    <row r="12" spans="1:14" x14ac:dyDescent="0.2">
      <c r="A12" s="44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27"/>
    </row>
    <row r="13" spans="1:14" x14ac:dyDescent="0.2">
      <c r="A13" s="44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27"/>
    </row>
    <row r="14" spans="1:14" x14ac:dyDescent="0.2">
      <c r="A14" s="44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27"/>
    </row>
    <row r="15" spans="1:14" x14ac:dyDescent="0.2">
      <c r="A15" s="44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27"/>
    </row>
    <row r="16" spans="1:14" x14ac:dyDescent="0.2">
      <c r="A16" s="44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27"/>
    </row>
    <row r="17" spans="1:14" x14ac:dyDescent="0.2">
      <c r="A17" s="44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27"/>
    </row>
    <row r="18" spans="1:14" x14ac:dyDescent="0.2">
      <c r="A18" s="44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27"/>
    </row>
    <row r="19" spans="1:14" x14ac:dyDescent="0.2">
      <c r="A19" s="44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27"/>
    </row>
    <row r="20" spans="1:14" x14ac:dyDescent="0.2">
      <c r="A20" s="44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27"/>
    </row>
    <row r="21" spans="1:14" x14ac:dyDescent="0.2">
      <c r="A21" s="44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27"/>
    </row>
    <row r="22" spans="1:14" x14ac:dyDescent="0.2">
      <c r="A22" s="44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27"/>
    </row>
    <row r="23" spans="1:14" x14ac:dyDescent="0.2">
      <c r="A23" s="44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27"/>
    </row>
    <row r="24" spans="1:14" x14ac:dyDescent="0.2">
      <c r="A24" s="44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27"/>
    </row>
    <row r="25" spans="1:14" x14ac:dyDescent="0.2">
      <c r="A25" s="44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27"/>
    </row>
    <row r="26" spans="1:14" x14ac:dyDescent="0.2">
      <c r="A26" s="44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27"/>
    </row>
    <row r="27" spans="1:14" x14ac:dyDescent="0.2">
      <c r="A27" s="44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27"/>
    </row>
    <row r="28" spans="1:14" x14ac:dyDescent="0.2">
      <c r="A28" s="44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27"/>
    </row>
    <row r="29" spans="1:14" x14ac:dyDescent="0.2">
      <c r="A29" s="44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27"/>
    </row>
    <row r="30" spans="1:14" x14ac:dyDescent="0.2">
      <c r="A30" s="44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2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27"/>
    </row>
    <row r="32" spans="1:14" x14ac:dyDescent="0.2">
      <c r="A32" s="42"/>
      <c r="B32" s="42"/>
      <c r="C32" s="17"/>
      <c r="D32" s="17"/>
      <c r="E32" s="61"/>
      <c r="F32" s="17"/>
      <c r="G32" s="17"/>
      <c r="H32" s="17"/>
      <c r="I32" s="17"/>
      <c r="J32" s="17"/>
      <c r="K32" s="17"/>
      <c r="L32" s="17"/>
      <c r="M32" s="17"/>
      <c r="N32" s="27"/>
    </row>
    <row r="33" spans="1:14" x14ac:dyDescent="0.2">
      <c r="A33" s="42"/>
      <c r="B33" s="42"/>
      <c r="C33" s="17"/>
      <c r="D33" s="17"/>
      <c r="E33" s="61"/>
      <c r="F33" s="17"/>
      <c r="G33" s="17"/>
      <c r="H33" s="17"/>
      <c r="I33" s="17"/>
      <c r="J33" s="17"/>
      <c r="K33" s="17"/>
      <c r="L33" s="17"/>
      <c r="M33" s="17"/>
      <c r="N33" s="27"/>
    </row>
    <row r="34" spans="1:14" x14ac:dyDescent="0.2">
      <c r="A34" s="42"/>
      <c r="B34" s="42"/>
      <c r="C34" s="17"/>
      <c r="D34" s="17"/>
      <c r="E34" s="61"/>
      <c r="F34" s="17"/>
      <c r="G34" s="17"/>
      <c r="H34" s="17"/>
      <c r="I34" s="17"/>
      <c r="J34" s="17"/>
      <c r="K34" s="17"/>
      <c r="L34" s="17"/>
      <c r="M34" s="17"/>
      <c r="N34" s="27"/>
    </row>
    <row r="35" spans="1:14" x14ac:dyDescent="0.2">
      <c r="A35" s="42"/>
      <c r="B35" s="42"/>
      <c r="C35" s="17"/>
      <c r="D35" s="17"/>
      <c r="E35" s="61"/>
      <c r="F35" s="17"/>
      <c r="G35" s="17"/>
      <c r="H35" s="17"/>
      <c r="I35" s="17"/>
      <c r="J35" s="17"/>
      <c r="K35" s="17"/>
      <c r="L35" s="17"/>
      <c r="M35" s="17"/>
      <c r="N35" s="27"/>
    </row>
    <row r="36" spans="1:14" x14ac:dyDescent="0.2">
      <c r="A36" s="42"/>
      <c r="B36" s="42"/>
      <c r="C36" s="17"/>
      <c r="D36" s="17"/>
      <c r="E36" s="61"/>
      <c r="F36" s="17"/>
      <c r="G36" s="17"/>
      <c r="H36" s="17"/>
      <c r="I36" s="17"/>
      <c r="J36" s="17"/>
      <c r="K36" s="17"/>
      <c r="L36" s="17"/>
      <c r="M36" s="17"/>
      <c r="N36" s="27"/>
    </row>
    <row r="37" spans="1:14" x14ac:dyDescent="0.2">
      <c r="A37" s="42"/>
      <c r="B37" s="42"/>
      <c r="C37" s="17"/>
      <c r="D37" s="17"/>
      <c r="E37" s="61"/>
      <c r="F37" s="17"/>
      <c r="G37" s="17"/>
      <c r="H37" s="17"/>
      <c r="I37" s="17"/>
      <c r="J37" s="17"/>
      <c r="K37" s="17"/>
      <c r="L37" s="17"/>
      <c r="M37" s="17"/>
      <c r="N37" s="27"/>
    </row>
    <row r="38" spans="1:14" x14ac:dyDescent="0.2">
      <c r="A38" s="42"/>
      <c r="B38" s="42"/>
      <c r="C38" s="17"/>
      <c r="D38" s="17"/>
      <c r="E38" s="61"/>
      <c r="F38" s="17"/>
      <c r="G38" s="17"/>
      <c r="H38" s="17"/>
      <c r="I38" s="17"/>
      <c r="J38" s="17"/>
      <c r="K38" s="17"/>
      <c r="L38" s="17"/>
      <c r="M38" s="17"/>
      <c r="N38" s="27"/>
    </row>
    <row r="39" spans="1:14" x14ac:dyDescent="0.2">
      <c r="A39" s="42"/>
      <c r="B39" s="42"/>
      <c r="C39" s="17"/>
      <c r="D39" s="17"/>
      <c r="E39" s="61"/>
      <c r="F39" s="17"/>
      <c r="G39" s="17"/>
      <c r="H39" s="17"/>
      <c r="I39" s="17"/>
      <c r="J39" s="17"/>
      <c r="K39" s="17"/>
      <c r="L39" s="17"/>
      <c r="M39" s="17"/>
      <c r="N39" s="27"/>
    </row>
    <row r="40" spans="1:14" x14ac:dyDescent="0.2">
      <c r="A40" s="42"/>
      <c r="B40" s="42"/>
      <c r="C40" s="17"/>
      <c r="D40" s="17"/>
      <c r="E40" s="61"/>
      <c r="F40" s="17"/>
      <c r="G40" s="17"/>
      <c r="H40" s="17"/>
      <c r="I40" s="17"/>
      <c r="J40" s="17"/>
      <c r="K40" s="17"/>
      <c r="L40" s="17"/>
      <c r="M40" s="17"/>
      <c r="N40" s="27"/>
    </row>
    <row r="41" spans="1:14" x14ac:dyDescent="0.2">
      <c r="A41" s="42"/>
      <c r="B41" s="42"/>
      <c r="C41" s="17"/>
      <c r="D41" s="17"/>
      <c r="E41" s="61"/>
      <c r="F41" s="17"/>
      <c r="G41" s="17"/>
      <c r="H41" s="17"/>
      <c r="I41" s="17"/>
      <c r="J41" s="17"/>
      <c r="K41" s="17"/>
      <c r="L41" s="17"/>
      <c r="M41" s="17"/>
      <c r="N41" s="27"/>
    </row>
    <row r="42" spans="1:14" x14ac:dyDescent="0.2">
      <c r="A42" s="42"/>
      <c r="B42" s="42"/>
      <c r="C42" s="17"/>
      <c r="D42" s="17"/>
      <c r="E42" s="61"/>
      <c r="F42" s="17"/>
      <c r="G42" s="17"/>
      <c r="H42" s="17"/>
      <c r="I42" s="17"/>
      <c r="J42" s="17"/>
      <c r="K42" s="17"/>
      <c r="L42" s="17"/>
      <c r="M42" s="17"/>
      <c r="N42" s="27"/>
    </row>
    <row r="43" spans="1:14" x14ac:dyDescent="0.2">
      <c r="A43" s="42"/>
      <c r="B43" s="42"/>
      <c r="C43" s="17"/>
      <c r="D43" s="17"/>
      <c r="E43" s="61"/>
      <c r="F43" s="17"/>
      <c r="G43" s="17"/>
      <c r="H43" s="17"/>
      <c r="I43" s="17"/>
      <c r="J43" s="17"/>
      <c r="K43" s="17"/>
      <c r="L43" s="17"/>
      <c r="M43" s="17"/>
      <c r="N43" s="27"/>
    </row>
    <row r="44" spans="1:14" x14ac:dyDescent="0.2">
      <c r="A44" s="42"/>
      <c r="B44" s="42"/>
      <c r="C44" s="17"/>
      <c r="D44" s="17"/>
      <c r="E44" s="61"/>
      <c r="F44" s="17"/>
      <c r="G44" s="17"/>
      <c r="H44" s="17"/>
      <c r="I44" s="17"/>
      <c r="J44" s="17"/>
      <c r="K44" s="17"/>
      <c r="L44" s="17"/>
      <c r="M44" s="17"/>
      <c r="N44" s="27"/>
    </row>
  </sheetData>
  <autoFilter ref="A4:N4">
    <sortState ref="A6:N20">
      <sortCondition ref="L5"/>
    </sortState>
  </autoFilter>
  <sortState ref="C7:K24">
    <sortCondition ref="J7:J24"/>
    <sortCondition ref="K7:K24"/>
  </sortState>
  <mergeCells count="2">
    <mergeCell ref="A1:D1"/>
    <mergeCell ref="A2:D2"/>
  </mergeCells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44"/>
  <sheetViews>
    <sheetView zoomScaleNormal="100" workbookViewId="0">
      <selection activeCell="B5" sqref="B5:Q5"/>
    </sheetView>
  </sheetViews>
  <sheetFormatPr defaultRowHeight="12.75" x14ac:dyDescent="0.2"/>
  <cols>
    <col min="1" max="1" width="6.28515625" style="1" customWidth="1"/>
    <col min="2" max="2" width="8" style="1" bestFit="1" customWidth="1"/>
    <col min="3" max="3" width="19.140625" bestFit="1" customWidth="1"/>
    <col min="4" max="4" width="12.5703125" bestFit="1" customWidth="1"/>
    <col min="5" max="5" width="31.140625" style="9" customWidth="1"/>
    <col min="9" max="9" width="5.7109375" style="1" bestFit="1" customWidth="1"/>
    <col min="10" max="10" width="6.42578125" customWidth="1"/>
    <col min="14" max="14" width="9.140625" style="1"/>
  </cols>
  <sheetData>
    <row r="1" spans="1:15" ht="18.75" x14ac:dyDescent="0.3">
      <c r="A1" s="212" t="s">
        <v>0</v>
      </c>
      <c r="B1" s="212"/>
      <c r="C1" s="212"/>
      <c r="D1" s="212"/>
      <c r="E1" s="43" t="s">
        <v>98</v>
      </c>
      <c r="F1" s="51"/>
      <c r="G1" s="51"/>
      <c r="H1" s="31"/>
      <c r="I1" s="51"/>
      <c r="J1" s="51"/>
      <c r="K1" s="51"/>
      <c r="L1" s="31"/>
      <c r="M1" s="31"/>
      <c r="N1" s="31"/>
    </row>
    <row r="2" spans="1:15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5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5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27" t="s">
        <v>8</v>
      </c>
    </row>
    <row r="5" spans="1:15" x14ac:dyDescent="0.2">
      <c r="A5" s="44"/>
      <c r="B5" s="113">
        <v>3612454</v>
      </c>
      <c r="C5" s="113" t="s">
        <v>795</v>
      </c>
      <c r="D5" s="113" t="s">
        <v>796</v>
      </c>
      <c r="E5" s="113" t="s">
        <v>177</v>
      </c>
      <c r="F5" s="113" t="s">
        <v>169</v>
      </c>
      <c r="G5" s="113">
        <v>2006</v>
      </c>
      <c r="H5" s="27"/>
      <c r="I5" s="13"/>
      <c r="J5" s="13"/>
      <c r="K5" s="13"/>
      <c r="L5" s="13"/>
      <c r="M5" s="13"/>
      <c r="N5" s="27"/>
      <c r="O5" s="123" t="s">
        <v>798</v>
      </c>
    </row>
    <row r="6" spans="1:15" x14ac:dyDescent="0.2">
      <c r="A6" s="44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27"/>
    </row>
    <row r="7" spans="1:15" x14ac:dyDescent="0.2">
      <c r="A7" s="44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27"/>
    </row>
    <row r="8" spans="1:15" x14ac:dyDescent="0.2">
      <c r="A8" s="44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27"/>
    </row>
    <row r="9" spans="1:15" x14ac:dyDescent="0.2">
      <c r="A9" s="44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27"/>
    </row>
    <row r="10" spans="1:15" x14ac:dyDescent="0.2">
      <c r="A10" s="44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27"/>
    </row>
    <row r="11" spans="1:15" x14ac:dyDescent="0.2">
      <c r="A11" s="44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27"/>
    </row>
    <row r="12" spans="1:15" x14ac:dyDescent="0.2">
      <c r="A12" s="44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27"/>
    </row>
    <row r="13" spans="1:15" x14ac:dyDescent="0.2">
      <c r="A13" s="44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27"/>
    </row>
    <row r="14" spans="1:15" x14ac:dyDescent="0.2">
      <c r="A14" s="44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27"/>
    </row>
    <row r="15" spans="1:15" x14ac:dyDescent="0.2">
      <c r="A15" s="44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27"/>
    </row>
    <row r="16" spans="1:15" x14ac:dyDescent="0.2">
      <c r="A16" s="44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27"/>
    </row>
    <row r="17" spans="1:14" x14ac:dyDescent="0.2">
      <c r="A17" s="44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27"/>
    </row>
    <row r="18" spans="1:14" x14ac:dyDescent="0.2">
      <c r="A18" s="44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27"/>
    </row>
    <row r="19" spans="1:14" x14ac:dyDescent="0.2">
      <c r="A19" s="44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27"/>
    </row>
    <row r="20" spans="1:14" x14ac:dyDescent="0.2">
      <c r="A20" s="44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27"/>
    </row>
    <row r="21" spans="1:14" x14ac:dyDescent="0.2">
      <c r="A21" s="44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27"/>
    </row>
    <row r="22" spans="1:14" x14ac:dyDescent="0.2">
      <c r="A22" s="44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27"/>
    </row>
    <row r="23" spans="1:14" x14ac:dyDescent="0.2">
      <c r="A23" s="44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27"/>
    </row>
    <row r="24" spans="1:14" x14ac:dyDescent="0.2">
      <c r="A24" s="44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27"/>
    </row>
    <row r="25" spans="1:14" x14ac:dyDescent="0.2">
      <c r="A25" s="44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27"/>
    </row>
    <row r="26" spans="1:14" x14ac:dyDescent="0.2">
      <c r="A26" s="44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27"/>
    </row>
    <row r="27" spans="1:14" x14ac:dyDescent="0.2">
      <c r="A27" s="44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27"/>
    </row>
    <row r="28" spans="1:14" x14ac:dyDescent="0.2">
      <c r="A28" s="44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27"/>
    </row>
    <row r="29" spans="1:14" x14ac:dyDescent="0.2">
      <c r="A29" s="44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27"/>
    </row>
    <row r="30" spans="1:14" x14ac:dyDescent="0.2">
      <c r="A30" s="44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2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27"/>
    </row>
    <row r="32" spans="1:14" x14ac:dyDescent="0.2">
      <c r="A32" s="42"/>
      <c r="B32" s="42"/>
      <c r="C32" s="17"/>
      <c r="D32" s="17"/>
      <c r="E32" s="61"/>
      <c r="F32" s="17"/>
      <c r="G32" s="17"/>
      <c r="H32" s="17"/>
      <c r="I32" s="42"/>
      <c r="J32" s="17"/>
      <c r="K32" s="17"/>
      <c r="L32" s="17"/>
      <c r="M32" s="17"/>
      <c r="N32" s="27"/>
    </row>
    <row r="33" spans="1:14" x14ac:dyDescent="0.2">
      <c r="A33" s="42"/>
      <c r="B33" s="42"/>
      <c r="C33" s="17"/>
      <c r="D33" s="17"/>
      <c r="E33" s="61"/>
      <c r="F33" s="17"/>
      <c r="G33" s="17"/>
      <c r="H33" s="17"/>
      <c r="I33" s="42"/>
      <c r="J33" s="17"/>
      <c r="K33" s="17"/>
      <c r="L33" s="17"/>
      <c r="M33" s="17"/>
      <c r="N33" s="27"/>
    </row>
    <row r="34" spans="1:14" x14ac:dyDescent="0.2">
      <c r="A34" s="42"/>
      <c r="B34" s="42"/>
      <c r="C34" s="17"/>
      <c r="D34" s="17"/>
      <c r="E34" s="61"/>
      <c r="F34" s="17"/>
      <c r="G34" s="17"/>
      <c r="H34" s="17"/>
      <c r="I34" s="42"/>
      <c r="J34" s="17"/>
      <c r="K34" s="17"/>
      <c r="L34" s="17"/>
      <c r="M34" s="17"/>
      <c r="N34" s="27"/>
    </row>
    <row r="35" spans="1:14" x14ac:dyDescent="0.2">
      <c r="A35" s="42"/>
      <c r="B35" s="42"/>
      <c r="C35" s="17"/>
      <c r="D35" s="17"/>
      <c r="E35" s="61"/>
      <c r="F35" s="17"/>
      <c r="G35" s="17"/>
      <c r="H35" s="17"/>
      <c r="I35" s="42"/>
      <c r="J35" s="17"/>
      <c r="K35" s="17"/>
      <c r="L35" s="17"/>
      <c r="M35" s="17"/>
      <c r="N35" s="27"/>
    </row>
    <row r="36" spans="1:14" x14ac:dyDescent="0.2">
      <c r="A36" s="42"/>
      <c r="B36" s="42"/>
      <c r="C36" s="17"/>
      <c r="D36" s="17"/>
      <c r="E36" s="61"/>
      <c r="F36" s="17"/>
      <c r="G36" s="17"/>
      <c r="H36" s="17"/>
      <c r="I36" s="42"/>
      <c r="J36" s="17"/>
      <c r="K36" s="17"/>
      <c r="L36" s="17"/>
      <c r="M36" s="17"/>
      <c r="N36" s="27"/>
    </row>
    <row r="37" spans="1:14" x14ac:dyDescent="0.2">
      <c r="A37" s="42"/>
      <c r="B37" s="42"/>
      <c r="C37" s="17"/>
      <c r="D37" s="17"/>
      <c r="E37" s="61"/>
      <c r="F37" s="17"/>
      <c r="G37" s="17"/>
      <c r="H37" s="17"/>
      <c r="I37" s="42"/>
      <c r="J37" s="17"/>
      <c r="K37" s="17"/>
      <c r="L37" s="17"/>
      <c r="M37" s="17"/>
      <c r="N37" s="27"/>
    </row>
    <row r="38" spans="1:14" x14ac:dyDescent="0.2">
      <c r="A38" s="42"/>
      <c r="B38" s="42"/>
      <c r="C38" s="17"/>
      <c r="D38" s="17"/>
      <c r="E38" s="61"/>
      <c r="F38" s="17"/>
      <c r="G38" s="17"/>
      <c r="H38" s="17"/>
      <c r="I38" s="42"/>
      <c r="J38" s="17"/>
      <c r="K38" s="17"/>
      <c r="L38" s="17"/>
      <c r="M38" s="17"/>
      <c r="N38" s="27"/>
    </row>
    <row r="39" spans="1:14" x14ac:dyDescent="0.2">
      <c r="A39" s="42"/>
      <c r="B39" s="42"/>
      <c r="C39" s="17"/>
      <c r="D39" s="17"/>
      <c r="E39" s="61"/>
      <c r="F39" s="17"/>
      <c r="G39" s="17"/>
      <c r="H39" s="17"/>
      <c r="I39" s="42"/>
      <c r="J39" s="17"/>
      <c r="K39" s="17"/>
      <c r="L39" s="17"/>
      <c r="M39" s="17"/>
      <c r="N39" s="27"/>
    </row>
    <row r="40" spans="1:14" x14ac:dyDescent="0.2">
      <c r="A40" s="42"/>
      <c r="B40" s="42"/>
      <c r="C40" s="17"/>
      <c r="D40" s="17"/>
      <c r="E40" s="61"/>
      <c r="F40" s="17"/>
      <c r="G40" s="17"/>
      <c r="H40" s="17"/>
      <c r="I40" s="42"/>
      <c r="J40" s="17"/>
      <c r="K40" s="17"/>
      <c r="L40" s="17"/>
      <c r="M40" s="17"/>
      <c r="N40" s="27"/>
    </row>
    <row r="41" spans="1:14" x14ac:dyDescent="0.2">
      <c r="A41" s="42"/>
      <c r="B41" s="42"/>
      <c r="C41" s="17"/>
      <c r="D41" s="17"/>
      <c r="E41" s="61"/>
      <c r="F41" s="17"/>
      <c r="G41" s="17"/>
      <c r="H41" s="17"/>
      <c r="I41" s="42"/>
      <c r="J41" s="17"/>
      <c r="K41" s="17"/>
      <c r="L41" s="17"/>
      <c r="M41" s="17"/>
      <c r="N41" s="27"/>
    </row>
    <row r="42" spans="1:14" x14ac:dyDescent="0.2">
      <c r="A42" s="42"/>
      <c r="B42" s="42"/>
      <c r="C42" s="17"/>
      <c r="D42" s="17"/>
      <c r="E42" s="61"/>
      <c r="F42" s="17"/>
      <c r="G42" s="17"/>
      <c r="H42" s="17"/>
      <c r="I42" s="42"/>
      <c r="J42" s="17"/>
      <c r="K42" s="17"/>
      <c r="L42" s="17"/>
      <c r="M42" s="17"/>
      <c r="N42" s="27"/>
    </row>
    <row r="43" spans="1:14" x14ac:dyDescent="0.2">
      <c r="A43" s="42"/>
      <c r="B43" s="42"/>
      <c r="C43" s="17"/>
      <c r="D43" s="17"/>
      <c r="E43" s="61"/>
      <c r="F43" s="17"/>
      <c r="G43" s="17"/>
      <c r="H43" s="17"/>
      <c r="I43" s="42"/>
      <c r="J43" s="17"/>
      <c r="K43" s="17"/>
      <c r="L43" s="17"/>
      <c r="M43" s="17"/>
      <c r="N43" s="27"/>
    </row>
    <row r="44" spans="1:14" x14ac:dyDescent="0.2">
      <c r="A44" s="42"/>
      <c r="B44" s="42"/>
      <c r="C44" s="17"/>
      <c r="D44" s="17"/>
      <c r="E44" s="61"/>
      <c r="F44" s="17"/>
      <c r="G44" s="17"/>
      <c r="H44" s="17"/>
      <c r="I44" s="42"/>
      <c r="J44" s="17"/>
      <c r="K44" s="17"/>
      <c r="L44" s="17"/>
      <c r="M44" s="17"/>
      <c r="N44" s="27"/>
    </row>
  </sheetData>
  <autoFilter ref="A4:N4"/>
  <sortState ref="C82:K88">
    <sortCondition ref="J82:J88"/>
    <sortCondition ref="K82:K88"/>
  </sortState>
  <mergeCells count="2">
    <mergeCell ref="A1:D1"/>
    <mergeCell ref="A2:D2"/>
  </mergeCells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44"/>
  <sheetViews>
    <sheetView zoomScaleNormal="100" workbookViewId="0">
      <selection activeCell="B3" sqref="B1:B1048576"/>
    </sheetView>
  </sheetViews>
  <sheetFormatPr defaultRowHeight="12.75" x14ac:dyDescent="0.2"/>
  <cols>
    <col min="1" max="2" width="4.7109375" customWidth="1"/>
    <col min="3" max="3" width="18.7109375" bestFit="1" customWidth="1"/>
    <col min="4" max="4" width="21.140625" bestFit="1" customWidth="1"/>
    <col min="5" max="5" width="35.28515625" bestFit="1" customWidth="1"/>
    <col min="6" max="7" width="9.140625" customWidth="1"/>
    <col min="8" max="8" width="8.5703125" bestFit="1" customWidth="1"/>
    <col min="9" max="9" width="6" style="11" bestFit="1" customWidth="1"/>
    <col min="10" max="10" width="8.42578125" customWidth="1"/>
    <col min="13" max="13" width="0" hidden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97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/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52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3" t="s">
        <v>116</v>
      </c>
      <c r="B4" s="13"/>
      <c r="C4" s="27" t="s">
        <v>3</v>
      </c>
      <c r="D4" s="27" t="s">
        <v>2</v>
      </c>
      <c r="E4" s="27" t="s">
        <v>4</v>
      </c>
      <c r="F4" s="27" t="s">
        <v>111</v>
      </c>
      <c r="G4" s="27" t="s">
        <v>9</v>
      </c>
      <c r="H4" s="27" t="s">
        <v>78</v>
      </c>
      <c r="I4" s="13" t="s">
        <v>77</v>
      </c>
      <c r="J4" s="13" t="s">
        <v>76</v>
      </c>
      <c r="K4" s="13" t="s">
        <v>5</v>
      </c>
      <c r="L4" s="13" t="s">
        <v>6</v>
      </c>
      <c r="M4" s="13" t="s">
        <v>7</v>
      </c>
      <c r="N4" s="27" t="s">
        <v>8</v>
      </c>
    </row>
    <row r="5" spans="1:14" x14ac:dyDescent="0.2">
      <c r="A5" s="44"/>
      <c r="B5" s="44"/>
      <c r="C5" s="27"/>
      <c r="D5" s="27"/>
      <c r="E5" s="61"/>
      <c r="F5" s="27"/>
      <c r="G5" s="27"/>
      <c r="H5" s="27"/>
      <c r="I5" s="13"/>
      <c r="J5" s="13"/>
      <c r="K5" s="13"/>
      <c r="L5" s="13"/>
      <c r="M5" s="13"/>
      <c r="N5" s="27"/>
    </row>
    <row r="6" spans="1:14" x14ac:dyDescent="0.2">
      <c r="A6" s="44"/>
      <c r="B6" s="44"/>
      <c r="C6" s="27"/>
      <c r="D6" s="27"/>
      <c r="E6" s="61"/>
      <c r="F6" s="27"/>
      <c r="G6" s="27"/>
      <c r="H6" s="27"/>
      <c r="I6" s="13"/>
      <c r="J6" s="13"/>
      <c r="K6" s="13"/>
      <c r="L6" s="13"/>
      <c r="M6" s="13"/>
      <c r="N6" s="27"/>
    </row>
    <row r="7" spans="1:14" x14ac:dyDescent="0.2">
      <c r="A7" s="44"/>
      <c r="B7" s="44"/>
      <c r="C7" s="27"/>
      <c r="D7" s="27"/>
      <c r="E7" s="61"/>
      <c r="F7" s="27"/>
      <c r="G7" s="27"/>
      <c r="H7" s="27"/>
      <c r="I7" s="13"/>
      <c r="J7" s="13"/>
      <c r="K7" s="13"/>
      <c r="L7" s="13"/>
      <c r="M7" s="13"/>
      <c r="N7" s="27"/>
    </row>
    <row r="8" spans="1:14" x14ac:dyDescent="0.2">
      <c r="A8" s="44"/>
      <c r="B8" s="44"/>
      <c r="C8" s="27"/>
      <c r="D8" s="27"/>
      <c r="E8" s="61"/>
      <c r="F8" s="27"/>
      <c r="G8" s="27"/>
      <c r="H8" s="27"/>
      <c r="I8" s="13"/>
      <c r="J8" s="13"/>
      <c r="K8" s="13"/>
      <c r="L8" s="13"/>
      <c r="M8" s="13"/>
      <c r="N8" s="27"/>
    </row>
    <row r="9" spans="1:14" x14ac:dyDescent="0.2">
      <c r="A9" s="44"/>
      <c r="B9" s="44"/>
      <c r="C9" s="27"/>
      <c r="D9" s="27"/>
      <c r="E9" s="61"/>
      <c r="F9" s="27"/>
      <c r="G9" s="27"/>
      <c r="H9" s="27"/>
      <c r="I9" s="13"/>
      <c r="J9" s="13"/>
      <c r="K9" s="13"/>
      <c r="L9" s="13"/>
      <c r="M9" s="13"/>
      <c r="N9" s="27"/>
    </row>
    <row r="10" spans="1:14" x14ac:dyDescent="0.2">
      <c r="A10" s="44"/>
      <c r="B10" s="44"/>
      <c r="C10" s="27"/>
      <c r="D10" s="27"/>
      <c r="E10" s="61"/>
      <c r="F10" s="27"/>
      <c r="G10" s="27"/>
      <c r="H10" s="27"/>
      <c r="I10" s="13"/>
      <c r="J10" s="13"/>
      <c r="K10" s="13"/>
      <c r="L10" s="13"/>
      <c r="M10" s="13"/>
      <c r="N10" s="27"/>
    </row>
    <row r="11" spans="1:14" x14ac:dyDescent="0.2">
      <c r="A11" s="44"/>
      <c r="B11" s="44"/>
      <c r="C11" s="27"/>
      <c r="D11" s="27"/>
      <c r="E11" s="61"/>
      <c r="F11" s="27"/>
      <c r="G11" s="27"/>
      <c r="H11" s="27"/>
      <c r="I11" s="13"/>
      <c r="J11" s="13"/>
      <c r="K11" s="13"/>
      <c r="L11" s="13"/>
      <c r="M11" s="13"/>
      <c r="N11" s="27"/>
    </row>
    <row r="12" spans="1:14" x14ac:dyDescent="0.2">
      <c r="A12" s="44"/>
      <c r="B12" s="44"/>
      <c r="C12" s="27"/>
      <c r="D12" s="27"/>
      <c r="E12" s="61"/>
      <c r="F12" s="27"/>
      <c r="G12" s="27"/>
      <c r="H12" s="27"/>
      <c r="I12" s="13"/>
      <c r="J12" s="13"/>
      <c r="K12" s="13"/>
      <c r="L12" s="13"/>
      <c r="M12" s="13"/>
      <c r="N12" s="27"/>
    </row>
    <row r="13" spans="1:14" x14ac:dyDescent="0.2">
      <c r="A13" s="44"/>
      <c r="B13" s="44"/>
      <c r="C13" s="27"/>
      <c r="D13" s="27"/>
      <c r="E13" s="61"/>
      <c r="F13" s="27"/>
      <c r="G13" s="27"/>
      <c r="H13" s="27"/>
      <c r="I13" s="13"/>
      <c r="J13" s="13"/>
      <c r="K13" s="13"/>
      <c r="L13" s="13"/>
      <c r="M13" s="13"/>
      <c r="N13" s="27"/>
    </row>
    <row r="14" spans="1:14" x14ac:dyDescent="0.2">
      <c r="A14" s="44"/>
      <c r="B14" s="44"/>
      <c r="C14" s="27"/>
      <c r="D14" s="27"/>
      <c r="E14" s="61"/>
      <c r="F14" s="27"/>
      <c r="G14" s="27"/>
      <c r="H14" s="27"/>
      <c r="I14" s="13"/>
      <c r="J14" s="13"/>
      <c r="K14" s="13"/>
      <c r="L14" s="13"/>
      <c r="M14" s="13"/>
      <c r="N14" s="27"/>
    </row>
    <row r="15" spans="1:14" x14ac:dyDescent="0.2">
      <c r="A15" s="44"/>
      <c r="B15" s="44"/>
      <c r="C15" s="27"/>
      <c r="D15" s="27"/>
      <c r="E15" s="61"/>
      <c r="F15" s="27"/>
      <c r="G15" s="27"/>
      <c r="H15" s="27"/>
      <c r="I15" s="13"/>
      <c r="J15" s="13"/>
      <c r="K15" s="13"/>
      <c r="L15" s="13"/>
      <c r="M15" s="13"/>
      <c r="N15" s="27"/>
    </row>
    <row r="16" spans="1:14" x14ac:dyDescent="0.2">
      <c r="A16" s="44"/>
      <c r="B16" s="44"/>
      <c r="C16" s="27"/>
      <c r="D16" s="27"/>
      <c r="E16" s="61"/>
      <c r="F16" s="27"/>
      <c r="G16" s="27"/>
      <c r="H16" s="27"/>
      <c r="I16" s="13"/>
      <c r="J16" s="13"/>
      <c r="K16" s="13"/>
      <c r="L16" s="13"/>
      <c r="M16" s="13"/>
      <c r="N16" s="27"/>
    </row>
    <row r="17" spans="1:14" x14ac:dyDescent="0.2">
      <c r="A17" s="44"/>
      <c r="B17" s="44"/>
      <c r="C17" s="27"/>
      <c r="D17" s="27"/>
      <c r="E17" s="61"/>
      <c r="F17" s="27"/>
      <c r="G17" s="27"/>
      <c r="H17" s="27"/>
      <c r="I17" s="13"/>
      <c r="J17" s="13"/>
      <c r="K17" s="13"/>
      <c r="L17" s="13"/>
      <c r="M17" s="13"/>
      <c r="N17" s="27"/>
    </row>
    <row r="18" spans="1:14" x14ac:dyDescent="0.2">
      <c r="A18" s="44"/>
      <c r="B18" s="44"/>
      <c r="C18" s="27"/>
      <c r="D18" s="27"/>
      <c r="E18" s="61"/>
      <c r="F18" s="27"/>
      <c r="G18" s="27"/>
      <c r="H18" s="27"/>
      <c r="I18" s="13"/>
      <c r="J18" s="13"/>
      <c r="K18" s="13"/>
      <c r="L18" s="13"/>
      <c r="M18" s="13"/>
      <c r="N18" s="27"/>
    </row>
    <row r="19" spans="1:14" x14ac:dyDescent="0.2">
      <c r="A19" s="44"/>
      <c r="B19" s="44"/>
      <c r="C19" s="27"/>
      <c r="D19" s="27"/>
      <c r="E19" s="61"/>
      <c r="F19" s="27"/>
      <c r="G19" s="27"/>
      <c r="H19" s="27"/>
      <c r="I19" s="13"/>
      <c r="J19" s="13"/>
      <c r="K19" s="13"/>
      <c r="L19" s="13"/>
      <c r="M19" s="13"/>
      <c r="N19" s="27"/>
    </row>
    <row r="20" spans="1:14" x14ac:dyDescent="0.2">
      <c r="A20" s="44"/>
      <c r="B20" s="44"/>
      <c r="C20" s="27"/>
      <c r="D20" s="27"/>
      <c r="E20" s="61"/>
      <c r="F20" s="27"/>
      <c r="G20" s="27"/>
      <c r="H20" s="27"/>
      <c r="I20" s="13"/>
      <c r="J20" s="13"/>
      <c r="K20" s="13"/>
      <c r="L20" s="13"/>
      <c r="M20" s="13"/>
      <c r="N20" s="27"/>
    </row>
    <row r="21" spans="1:14" x14ac:dyDescent="0.2">
      <c r="A21" s="44"/>
      <c r="B21" s="44"/>
      <c r="C21" s="27"/>
      <c r="D21" s="27"/>
      <c r="E21" s="61"/>
      <c r="F21" s="27"/>
      <c r="G21" s="27"/>
      <c r="H21" s="27"/>
      <c r="I21" s="13"/>
      <c r="J21" s="13"/>
      <c r="K21" s="13"/>
      <c r="L21" s="13"/>
      <c r="M21" s="13"/>
      <c r="N21" s="27"/>
    </row>
    <row r="22" spans="1:14" x14ac:dyDescent="0.2">
      <c r="A22" s="44"/>
      <c r="B22" s="44"/>
      <c r="C22" s="27"/>
      <c r="D22" s="27"/>
      <c r="E22" s="61"/>
      <c r="F22" s="27"/>
      <c r="G22" s="27"/>
      <c r="H22" s="27"/>
      <c r="I22" s="13"/>
      <c r="J22" s="13"/>
      <c r="K22" s="13"/>
      <c r="L22" s="13"/>
      <c r="M22" s="13"/>
      <c r="N22" s="27"/>
    </row>
    <row r="23" spans="1:14" x14ac:dyDescent="0.2">
      <c r="A23" s="44"/>
      <c r="B23" s="44"/>
      <c r="C23" s="27"/>
      <c r="D23" s="27"/>
      <c r="E23" s="61"/>
      <c r="F23" s="27"/>
      <c r="G23" s="27"/>
      <c r="H23" s="27"/>
      <c r="I23" s="13"/>
      <c r="J23" s="13"/>
      <c r="K23" s="13"/>
      <c r="L23" s="13"/>
      <c r="M23" s="13"/>
      <c r="N23" s="27"/>
    </row>
    <row r="24" spans="1:14" x14ac:dyDescent="0.2">
      <c r="A24" s="44"/>
      <c r="B24" s="44"/>
      <c r="C24" s="27"/>
      <c r="D24" s="27"/>
      <c r="E24" s="61"/>
      <c r="F24" s="27"/>
      <c r="G24" s="27"/>
      <c r="H24" s="27"/>
      <c r="I24" s="13"/>
      <c r="J24" s="13"/>
      <c r="K24" s="13"/>
      <c r="L24" s="13"/>
      <c r="M24" s="13"/>
      <c r="N24" s="27"/>
    </row>
    <row r="25" spans="1:14" x14ac:dyDescent="0.2">
      <c r="A25" s="44"/>
      <c r="B25" s="44"/>
      <c r="C25" s="27"/>
      <c r="D25" s="27"/>
      <c r="E25" s="61"/>
      <c r="F25" s="27"/>
      <c r="G25" s="27"/>
      <c r="H25" s="27"/>
      <c r="I25" s="13"/>
      <c r="J25" s="13"/>
      <c r="K25" s="13"/>
      <c r="L25" s="13"/>
      <c r="M25" s="13"/>
      <c r="N25" s="27"/>
    </row>
    <row r="26" spans="1:14" x14ac:dyDescent="0.2">
      <c r="A26" s="44"/>
      <c r="B26" s="44"/>
      <c r="C26" s="27"/>
      <c r="D26" s="27"/>
      <c r="E26" s="61"/>
      <c r="F26" s="27"/>
      <c r="G26" s="27"/>
      <c r="H26" s="27"/>
      <c r="I26" s="13"/>
      <c r="J26" s="13"/>
      <c r="K26" s="13"/>
      <c r="L26" s="13"/>
      <c r="M26" s="13"/>
      <c r="N26" s="27"/>
    </row>
    <row r="27" spans="1:14" x14ac:dyDescent="0.2">
      <c r="A27" s="44"/>
      <c r="B27" s="44"/>
      <c r="C27" s="27"/>
      <c r="D27" s="27"/>
      <c r="E27" s="61"/>
      <c r="F27" s="27"/>
      <c r="G27" s="27"/>
      <c r="H27" s="27"/>
      <c r="I27" s="13"/>
      <c r="J27" s="13"/>
      <c r="K27" s="13"/>
      <c r="L27" s="13"/>
      <c r="M27" s="13"/>
      <c r="N27" s="27"/>
    </row>
    <row r="28" spans="1:14" x14ac:dyDescent="0.2">
      <c r="A28" s="44"/>
      <c r="B28" s="44"/>
      <c r="C28" s="27"/>
      <c r="D28" s="27"/>
      <c r="E28" s="61"/>
      <c r="F28" s="27"/>
      <c r="G28" s="27"/>
      <c r="H28" s="27"/>
      <c r="I28" s="13"/>
      <c r="J28" s="13"/>
      <c r="K28" s="13"/>
      <c r="L28" s="13"/>
      <c r="M28" s="13"/>
      <c r="N28" s="27"/>
    </row>
    <row r="29" spans="1:14" x14ac:dyDescent="0.2">
      <c r="A29" s="44"/>
      <c r="B29" s="44"/>
      <c r="C29" s="27"/>
      <c r="D29" s="27"/>
      <c r="E29" s="61"/>
      <c r="F29" s="27"/>
      <c r="G29" s="27"/>
      <c r="H29" s="27"/>
      <c r="I29" s="13"/>
      <c r="J29" s="13"/>
      <c r="K29" s="13"/>
      <c r="L29" s="13"/>
      <c r="M29" s="13"/>
      <c r="N29" s="27"/>
    </row>
    <row r="30" spans="1:14" x14ac:dyDescent="0.2">
      <c r="A30" s="44"/>
      <c r="B30" s="44"/>
      <c r="C30" s="27"/>
      <c r="D30" s="27"/>
      <c r="E30" s="61"/>
      <c r="F30" s="27"/>
      <c r="G30" s="27"/>
      <c r="H30" s="27"/>
      <c r="I30" s="13"/>
      <c r="J30" s="13"/>
      <c r="K30" s="13"/>
      <c r="L30" s="13"/>
      <c r="M30" s="13"/>
      <c r="N30" s="27"/>
    </row>
    <row r="31" spans="1:14" x14ac:dyDescent="0.2">
      <c r="A31" s="42"/>
      <c r="B31" s="42"/>
      <c r="C31" s="32"/>
      <c r="D31" s="32"/>
      <c r="E31" s="61"/>
      <c r="F31" s="33"/>
      <c r="G31" s="33"/>
      <c r="H31" s="29"/>
      <c r="I31" s="39"/>
      <c r="J31" s="17"/>
      <c r="K31" s="42"/>
      <c r="L31" s="21"/>
      <c r="M31" s="15"/>
      <c r="N31" s="27"/>
    </row>
    <row r="32" spans="1:14" x14ac:dyDescent="0.2">
      <c r="A32" s="17"/>
      <c r="B32" s="17"/>
      <c r="C32" s="17"/>
      <c r="D32" s="17"/>
      <c r="E32" s="61"/>
      <c r="F32" s="17"/>
      <c r="G32" s="17"/>
      <c r="H32" s="17"/>
      <c r="I32" s="28"/>
      <c r="J32" s="17"/>
      <c r="K32" s="17"/>
      <c r="L32" s="17"/>
      <c r="M32" s="17"/>
      <c r="N32" s="27"/>
    </row>
    <row r="33" spans="1:14" x14ac:dyDescent="0.2">
      <c r="A33" s="17"/>
      <c r="B33" s="17"/>
      <c r="C33" s="17"/>
      <c r="D33" s="17"/>
      <c r="E33" s="61"/>
      <c r="F33" s="17"/>
      <c r="G33" s="17"/>
      <c r="H33" s="17"/>
      <c r="I33" s="28"/>
      <c r="J33" s="17"/>
      <c r="K33" s="17"/>
      <c r="L33" s="17"/>
      <c r="M33" s="17"/>
      <c r="N33" s="27"/>
    </row>
    <row r="34" spans="1:14" x14ac:dyDescent="0.2">
      <c r="A34" s="17"/>
      <c r="B34" s="17"/>
      <c r="C34" s="17"/>
      <c r="D34" s="17"/>
      <c r="E34" s="61"/>
      <c r="F34" s="17"/>
      <c r="G34" s="17"/>
      <c r="H34" s="17"/>
      <c r="I34" s="28"/>
      <c r="J34" s="17"/>
      <c r="K34" s="17"/>
      <c r="L34" s="17"/>
      <c r="M34" s="17"/>
      <c r="N34" s="27"/>
    </row>
    <row r="35" spans="1:14" x14ac:dyDescent="0.2">
      <c r="A35" s="17"/>
      <c r="B35" s="17"/>
      <c r="C35" s="17"/>
      <c r="D35" s="17"/>
      <c r="E35" s="61"/>
      <c r="F35" s="17"/>
      <c r="G35" s="17"/>
      <c r="H35" s="17"/>
      <c r="I35" s="28"/>
      <c r="J35" s="17"/>
      <c r="K35" s="17"/>
      <c r="L35" s="17"/>
      <c r="M35" s="17"/>
      <c r="N35" s="27"/>
    </row>
    <row r="36" spans="1:14" x14ac:dyDescent="0.2">
      <c r="A36" s="17"/>
      <c r="B36" s="17"/>
      <c r="C36" s="17"/>
      <c r="D36" s="17"/>
      <c r="E36" s="61"/>
      <c r="F36" s="17"/>
      <c r="G36" s="17"/>
      <c r="H36" s="17"/>
      <c r="I36" s="28"/>
      <c r="J36" s="17"/>
      <c r="K36" s="17"/>
      <c r="L36" s="17"/>
      <c r="M36" s="17"/>
      <c r="N36" s="27"/>
    </row>
    <row r="37" spans="1:14" x14ac:dyDescent="0.2">
      <c r="A37" s="17"/>
      <c r="B37" s="17"/>
      <c r="C37" s="17"/>
      <c r="D37" s="17"/>
      <c r="E37" s="61"/>
      <c r="F37" s="17"/>
      <c r="G37" s="17"/>
      <c r="H37" s="17"/>
      <c r="I37" s="28"/>
      <c r="J37" s="17"/>
      <c r="K37" s="17"/>
      <c r="L37" s="17"/>
      <c r="M37" s="17"/>
      <c r="N37" s="27"/>
    </row>
    <row r="38" spans="1:14" x14ac:dyDescent="0.2">
      <c r="A38" s="17"/>
      <c r="B38" s="17"/>
      <c r="C38" s="17"/>
      <c r="D38" s="17"/>
      <c r="E38" s="61"/>
      <c r="F38" s="17"/>
      <c r="G38" s="17"/>
      <c r="H38" s="17"/>
      <c r="I38" s="28"/>
      <c r="J38" s="17"/>
      <c r="K38" s="17"/>
      <c r="L38" s="17"/>
      <c r="M38" s="17"/>
      <c r="N38" s="27"/>
    </row>
    <row r="39" spans="1:14" x14ac:dyDescent="0.2">
      <c r="A39" s="17"/>
      <c r="B39" s="17"/>
      <c r="C39" s="17"/>
      <c r="D39" s="17"/>
      <c r="E39" s="61"/>
      <c r="F39" s="17"/>
      <c r="G39" s="17"/>
      <c r="H39" s="17"/>
      <c r="I39" s="28"/>
      <c r="J39" s="17"/>
      <c r="K39" s="17"/>
      <c r="L39" s="17"/>
      <c r="M39" s="17"/>
      <c r="N39" s="27"/>
    </row>
    <row r="40" spans="1:14" x14ac:dyDescent="0.2">
      <c r="A40" s="17"/>
      <c r="B40" s="17"/>
      <c r="C40" s="17"/>
      <c r="D40" s="17"/>
      <c r="E40" s="61"/>
      <c r="F40" s="17"/>
      <c r="G40" s="17"/>
      <c r="H40" s="17"/>
      <c r="I40" s="28"/>
      <c r="J40" s="17"/>
      <c r="K40" s="17"/>
      <c r="L40" s="17"/>
      <c r="M40" s="17"/>
      <c r="N40" s="27"/>
    </row>
    <row r="41" spans="1:14" x14ac:dyDescent="0.2">
      <c r="A41" s="17"/>
      <c r="B41" s="17"/>
      <c r="C41" s="17"/>
      <c r="D41" s="17"/>
      <c r="E41" s="61"/>
      <c r="F41" s="17"/>
      <c r="G41" s="17"/>
      <c r="H41" s="17"/>
      <c r="I41" s="28"/>
      <c r="J41" s="17"/>
      <c r="K41" s="17"/>
      <c r="L41" s="17"/>
      <c r="M41" s="17"/>
      <c r="N41" s="27"/>
    </row>
    <row r="42" spans="1:14" x14ac:dyDescent="0.2">
      <c r="A42" s="17"/>
      <c r="B42" s="17"/>
      <c r="C42" s="17"/>
      <c r="D42" s="17"/>
      <c r="E42" s="61"/>
      <c r="F42" s="17"/>
      <c r="G42" s="17"/>
      <c r="H42" s="17"/>
      <c r="I42" s="28"/>
      <c r="J42" s="17"/>
      <c r="K42" s="17"/>
      <c r="L42" s="17"/>
      <c r="M42" s="17"/>
      <c r="N42" s="27"/>
    </row>
    <row r="43" spans="1:14" x14ac:dyDescent="0.2">
      <c r="A43" s="17"/>
      <c r="B43" s="17"/>
      <c r="C43" s="17"/>
      <c r="D43" s="17"/>
      <c r="E43" s="61"/>
      <c r="F43" s="17"/>
      <c r="G43" s="17"/>
      <c r="H43" s="17"/>
      <c r="I43" s="28"/>
      <c r="J43" s="17"/>
      <c r="K43" s="17"/>
      <c r="L43" s="17"/>
      <c r="M43" s="17"/>
      <c r="N43" s="27"/>
    </row>
    <row r="44" spans="1:14" x14ac:dyDescent="0.2">
      <c r="A44" s="17"/>
      <c r="B44" s="17"/>
      <c r="C44" s="17"/>
      <c r="D44" s="17"/>
      <c r="E44" s="61"/>
      <c r="F44" s="17"/>
      <c r="G44" s="17"/>
      <c r="H44" s="17"/>
      <c r="I44" s="28"/>
      <c r="J44" s="17"/>
      <c r="K44" s="17"/>
      <c r="L44" s="17"/>
      <c r="M44" s="17"/>
      <c r="N44" s="27"/>
    </row>
  </sheetData>
  <autoFilter ref="A4:N4"/>
  <mergeCells count="2">
    <mergeCell ref="A1:D1"/>
    <mergeCell ref="A2:D2"/>
  </mergeCells>
  <dataValidations count="1">
    <dataValidation type="list" operator="equal" allowBlank="1" showErrorMessage="1" error="CATEGORIA NON CORRETTA!!!_x000a_VEDI MENU' A TENDINA" sqref="H31">
      <formula1>"EF,EM,RF,RM,CF,CM,AF,AM,JF,JM,SF,SM,AmAF,AmAM,AmBF,AmBM,VF,VM"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&amp;RESPOSTO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9"/>
  <sheetViews>
    <sheetView topLeftCell="A115" zoomScaleNormal="100" zoomScaleSheetLayoutView="80" workbookViewId="0">
      <selection activeCell="A98" sqref="A98:N105"/>
    </sheetView>
  </sheetViews>
  <sheetFormatPr defaultColWidth="11.5703125" defaultRowHeight="12.75" x14ac:dyDescent="0.2"/>
  <cols>
    <col min="1" max="1" width="4.85546875" customWidth="1"/>
    <col min="2" max="2" width="9.85546875" style="23" bestFit="1" customWidth="1"/>
    <col min="3" max="3" width="14.28515625" customWidth="1"/>
    <col min="4" max="4" width="15.7109375" customWidth="1"/>
    <col min="5" max="5" width="24.140625" style="23" customWidth="1"/>
    <col min="6" max="6" width="6.85546875" style="1" customWidth="1"/>
    <col min="7" max="7" width="5.42578125" style="1" customWidth="1"/>
    <col min="8" max="8" width="6.42578125" style="1" bestFit="1" customWidth="1"/>
    <col min="9" max="9" width="9.42578125" style="22" customWidth="1"/>
    <col min="10" max="10" width="5.85546875" style="1" bestFit="1" customWidth="1"/>
    <col min="11" max="11" width="7" style="1" bestFit="1" customWidth="1"/>
    <col min="12" max="12" width="6.28515625" customWidth="1"/>
    <col min="13" max="13" width="5.140625" style="1" customWidth="1"/>
    <col min="14" max="14" width="6.7109375" style="1" customWidth="1"/>
  </cols>
  <sheetData>
    <row r="1" spans="1:14" ht="18.75" x14ac:dyDescent="0.3">
      <c r="A1" s="212" t="s">
        <v>0</v>
      </c>
      <c r="B1" s="212"/>
      <c r="C1" s="212"/>
      <c r="D1" s="212"/>
      <c r="E1" s="43" t="s">
        <v>118</v>
      </c>
      <c r="F1" s="51"/>
      <c r="G1" s="51"/>
      <c r="H1" s="31"/>
      <c r="I1" s="51"/>
      <c r="J1" s="51"/>
      <c r="K1" s="51"/>
      <c r="L1" s="31"/>
      <c r="M1" s="31"/>
      <c r="N1" s="31"/>
    </row>
    <row r="2" spans="1:14" ht="18.75" x14ac:dyDescent="0.3">
      <c r="A2" s="212" t="s">
        <v>1</v>
      </c>
      <c r="B2" s="212"/>
      <c r="C2" s="212"/>
      <c r="D2" s="212"/>
      <c r="E2" s="43" t="s">
        <v>653</v>
      </c>
      <c r="F2" s="51"/>
      <c r="G2" s="51"/>
      <c r="H2" s="31"/>
      <c r="I2" s="51"/>
      <c r="J2" s="51"/>
      <c r="K2" s="51"/>
      <c r="L2" s="31"/>
      <c r="M2" s="31"/>
      <c r="N2" s="31"/>
    </row>
    <row r="3" spans="1:14" x14ac:dyDescent="0.2">
      <c r="A3" s="52"/>
      <c r="B3" s="116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3"/>
    </row>
    <row r="4" spans="1:14" x14ac:dyDescent="0.2">
      <c r="A4" s="101" t="s">
        <v>75</v>
      </c>
      <c r="B4" s="115" t="s">
        <v>165</v>
      </c>
      <c r="C4" s="98" t="s">
        <v>3</v>
      </c>
      <c r="D4" s="98" t="s">
        <v>2</v>
      </c>
      <c r="E4" s="98" t="s">
        <v>4</v>
      </c>
      <c r="F4" s="103" t="s">
        <v>111</v>
      </c>
      <c r="G4" s="98" t="s">
        <v>9</v>
      </c>
      <c r="H4" s="98" t="s">
        <v>78</v>
      </c>
      <c r="I4" s="101" t="s">
        <v>77</v>
      </c>
      <c r="J4" s="101" t="s">
        <v>76</v>
      </c>
      <c r="K4" s="101" t="s">
        <v>5</v>
      </c>
      <c r="L4" s="101" t="s">
        <v>6</v>
      </c>
      <c r="M4" s="101" t="s">
        <v>7</v>
      </c>
      <c r="N4" s="98" t="s">
        <v>164</v>
      </c>
    </row>
    <row r="5" spans="1:14" x14ac:dyDescent="0.2">
      <c r="A5" s="44"/>
      <c r="B5" s="161">
        <v>3604179</v>
      </c>
      <c r="C5" s="139" t="s">
        <v>650</v>
      </c>
      <c r="D5" s="139" t="s">
        <v>651</v>
      </c>
      <c r="E5" s="139" t="s">
        <v>213</v>
      </c>
      <c r="F5" s="139" t="s">
        <v>169</v>
      </c>
      <c r="G5" s="139">
        <v>2007</v>
      </c>
      <c r="H5" s="33" t="s">
        <v>653</v>
      </c>
      <c r="I5" s="140" t="s">
        <v>652</v>
      </c>
      <c r="J5" s="27">
        <v>1</v>
      </c>
      <c r="K5" s="13">
        <v>3</v>
      </c>
      <c r="L5" s="13" t="s">
        <v>1031</v>
      </c>
      <c r="M5" s="13">
        <v>1</v>
      </c>
      <c r="N5" s="42">
        <v>40</v>
      </c>
    </row>
    <row r="6" spans="1:14" x14ac:dyDescent="0.2">
      <c r="A6" s="44"/>
      <c r="B6" s="161">
        <v>3604017</v>
      </c>
      <c r="C6" s="139" t="s">
        <v>647</v>
      </c>
      <c r="D6" s="139" t="s">
        <v>648</v>
      </c>
      <c r="E6" s="139" t="s">
        <v>182</v>
      </c>
      <c r="F6" s="139" t="s">
        <v>169</v>
      </c>
      <c r="G6" s="139">
        <v>2007</v>
      </c>
      <c r="H6" s="33" t="s">
        <v>653</v>
      </c>
      <c r="I6" s="140" t="s">
        <v>649</v>
      </c>
      <c r="J6" s="27">
        <v>1</v>
      </c>
      <c r="K6" s="13">
        <v>4</v>
      </c>
      <c r="L6" s="13" t="s">
        <v>1032</v>
      </c>
      <c r="M6" s="13">
        <v>2</v>
      </c>
      <c r="N6" s="42">
        <v>38</v>
      </c>
    </row>
    <row r="7" spans="1:14" x14ac:dyDescent="0.2">
      <c r="A7" s="44"/>
      <c r="B7" s="161">
        <v>3604389</v>
      </c>
      <c r="C7" s="139" t="s">
        <v>592</v>
      </c>
      <c r="D7" s="139" t="s">
        <v>304</v>
      </c>
      <c r="E7" s="139" t="s">
        <v>206</v>
      </c>
      <c r="F7" s="139" t="s">
        <v>169</v>
      </c>
      <c r="G7" s="139">
        <v>2008</v>
      </c>
      <c r="H7" s="33" t="s">
        <v>653</v>
      </c>
      <c r="I7" s="140" t="s">
        <v>646</v>
      </c>
      <c r="J7" s="27">
        <v>2</v>
      </c>
      <c r="K7" s="13">
        <v>3</v>
      </c>
      <c r="L7" s="13" t="s">
        <v>1034</v>
      </c>
      <c r="M7" s="13">
        <v>1</v>
      </c>
      <c r="N7" s="42">
        <v>36</v>
      </c>
    </row>
    <row r="8" spans="1:14" x14ac:dyDescent="0.2">
      <c r="A8" s="13"/>
      <c r="B8" s="161">
        <v>3605256</v>
      </c>
      <c r="C8" s="139" t="s">
        <v>424</v>
      </c>
      <c r="D8" s="139" t="s">
        <v>324</v>
      </c>
      <c r="E8" s="139" t="s">
        <v>219</v>
      </c>
      <c r="F8" s="139" t="s">
        <v>169</v>
      </c>
      <c r="G8" s="139">
        <v>2008</v>
      </c>
      <c r="H8" s="33" t="s">
        <v>653</v>
      </c>
      <c r="I8" s="140" t="s">
        <v>645</v>
      </c>
      <c r="J8" s="27">
        <v>2</v>
      </c>
      <c r="K8" s="13">
        <v>4</v>
      </c>
      <c r="L8" s="13" t="s">
        <v>1035</v>
      </c>
      <c r="M8" s="13">
        <v>2</v>
      </c>
      <c r="N8" s="42">
        <v>34</v>
      </c>
    </row>
    <row r="9" spans="1:14" x14ac:dyDescent="0.2">
      <c r="A9" s="13"/>
      <c r="B9" s="117">
        <v>3605055</v>
      </c>
      <c r="C9" s="113" t="s">
        <v>636</v>
      </c>
      <c r="D9" s="113" t="s">
        <v>637</v>
      </c>
      <c r="E9" s="113" t="s">
        <v>177</v>
      </c>
      <c r="F9" s="113" t="s">
        <v>169</v>
      </c>
      <c r="G9" s="113">
        <v>2008</v>
      </c>
      <c r="H9" s="42" t="s">
        <v>653</v>
      </c>
      <c r="I9" s="114" t="s">
        <v>187</v>
      </c>
      <c r="J9" s="13">
        <v>2</v>
      </c>
      <c r="K9" s="13">
        <v>1</v>
      </c>
      <c r="L9" s="13" t="s">
        <v>1036</v>
      </c>
      <c r="M9" s="13">
        <v>3</v>
      </c>
      <c r="N9" s="42">
        <v>32</v>
      </c>
    </row>
    <row r="10" spans="1:14" x14ac:dyDescent="0.2">
      <c r="A10" s="13"/>
      <c r="B10" s="117">
        <v>3610813</v>
      </c>
      <c r="C10" s="113" t="s">
        <v>639</v>
      </c>
      <c r="D10" s="113" t="s">
        <v>366</v>
      </c>
      <c r="E10" s="113" t="s">
        <v>177</v>
      </c>
      <c r="F10" s="113" t="s">
        <v>169</v>
      </c>
      <c r="G10" s="113">
        <v>2007</v>
      </c>
      <c r="H10" s="42" t="s">
        <v>653</v>
      </c>
      <c r="I10" s="114" t="s">
        <v>187</v>
      </c>
      <c r="J10" s="13">
        <v>1</v>
      </c>
      <c r="K10" s="13">
        <v>1</v>
      </c>
      <c r="L10" s="13" t="s">
        <v>1033</v>
      </c>
      <c r="M10" s="13">
        <v>3</v>
      </c>
      <c r="N10" s="42">
        <v>30</v>
      </c>
    </row>
    <row r="11" spans="1:14" x14ac:dyDescent="0.2">
      <c r="A11" s="13"/>
      <c r="B11" s="117">
        <v>3602809</v>
      </c>
      <c r="C11" s="113" t="s">
        <v>640</v>
      </c>
      <c r="D11" s="113" t="s">
        <v>641</v>
      </c>
      <c r="E11" s="113" t="s">
        <v>343</v>
      </c>
      <c r="F11" s="113" t="s">
        <v>169</v>
      </c>
      <c r="G11" s="113">
        <v>2007</v>
      </c>
      <c r="H11" s="42" t="s">
        <v>653</v>
      </c>
      <c r="I11" s="114" t="s">
        <v>187</v>
      </c>
      <c r="J11" s="13">
        <v>1</v>
      </c>
      <c r="K11" s="13">
        <v>2</v>
      </c>
      <c r="L11" s="13"/>
      <c r="M11" s="13" t="s">
        <v>962</v>
      </c>
      <c r="N11" s="42"/>
    </row>
    <row r="12" spans="1:14" x14ac:dyDescent="0.2">
      <c r="A12" s="13"/>
      <c r="B12" s="161">
        <v>3110784</v>
      </c>
      <c r="C12" s="139" t="s">
        <v>642</v>
      </c>
      <c r="D12" s="139" t="s">
        <v>384</v>
      </c>
      <c r="E12" s="139" t="s">
        <v>305</v>
      </c>
      <c r="F12" s="139" t="s">
        <v>210</v>
      </c>
      <c r="G12" s="139">
        <v>2008</v>
      </c>
      <c r="H12" s="33" t="s">
        <v>653</v>
      </c>
      <c r="I12" s="140" t="s">
        <v>187</v>
      </c>
      <c r="J12" s="27">
        <v>1</v>
      </c>
      <c r="K12" s="13">
        <v>5</v>
      </c>
      <c r="L12" s="13"/>
      <c r="M12" s="13" t="s">
        <v>847</v>
      </c>
      <c r="N12" s="42"/>
    </row>
    <row r="13" spans="1:14" x14ac:dyDescent="0.2">
      <c r="A13" s="13"/>
      <c r="B13" s="117">
        <v>3605058</v>
      </c>
      <c r="C13" s="113" t="s">
        <v>306</v>
      </c>
      <c r="D13" s="113" t="s">
        <v>638</v>
      </c>
      <c r="E13" s="113" t="s">
        <v>177</v>
      </c>
      <c r="F13" s="113" t="s">
        <v>169</v>
      </c>
      <c r="G13" s="113">
        <v>2007</v>
      </c>
      <c r="H13" s="42" t="s">
        <v>653</v>
      </c>
      <c r="I13" s="114" t="s">
        <v>187</v>
      </c>
      <c r="J13" s="13">
        <v>2</v>
      </c>
      <c r="K13" s="13">
        <v>2</v>
      </c>
      <c r="L13" s="13"/>
      <c r="M13" s="13" t="s">
        <v>847</v>
      </c>
      <c r="N13" s="42"/>
    </row>
    <row r="14" spans="1:14" x14ac:dyDescent="0.2">
      <c r="A14" s="13"/>
      <c r="B14" s="161">
        <v>3202409</v>
      </c>
      <c r="C14" s="139" t="s">
        <v>643</v>
      </c>
      <c r="D14" s="139" t="s">
        <v>384</v>
      </c>
      <c r="E14" s="139" t="s">
        <v>247</v>
      </c>
      <c r="F14" s="139" t="s">
        <v>173</v>
      </c>
      <c r="G14" s="139">
        <v>2007</v>
      </c>
      <c r="H14" s="33" t="s">
        <v>653</v>
      </c>
      <c r="I14" s="140" t="s">
        <v>644</v>
      </c>
      <c r="J14" s="27">
        <v>2</v>
      </c>
      <c r="K14" s="13">
        <v>5</v>
      </c>
      <c r="L14" s="13"/>
      <c r="M14" s="13" t="s">
        <v>1020</v>
      </c>
      <c r="N14" s="42"/>
    </row>
    <row r="24" spans="1:15" ht="18.75" x14ac:dyDescent="0.3">
      <c r="A24" s="212" t="s">
        <v>1046</v>
      </c>
      <c r="B24" s="212"/>
      <c r="C24" s="212"/>
      <c r="D24" s="212"/>
      <c r="E24" s="43" t="s">
        <v>118</v>
      </c>
      <c r="F24" s="51"/>
      <c r="G24" s="51"/>
      <c r="H24" s="31"/>
      <c r="I24" s="51"/>
      <c r="J24" s="51"/>
      <c r="K24" s="51"/>
      <c r="L24" s="31"/>
      <c r="M24" s="31"/>
      <c r="N24" s="31"/>
    </row>
    <row r="25" spans="1:15" ht="18.75" x14ac:dyDescent="0.3">
      <c r="A25" s="212" t="s">
        <v>1</v>
      </c>
      <c r="B25" s="212"/>
      <c r="C25" s="212"/>
      <c r="D25" s="212"/>
      <c r="E25" s="43" t="s">
        <v>703</v>
      </c>
      <c r="F25" s="51"/>
      <c r="G25" s="51"/>
      <c r="H25" s="31"/>
      <c r="I25" s="51"/>
      <c r="J25" s="51"/>
      <c r="K25" s="51"/>
      <c r="L25" s="31"/>
      <c r="M25" s="31"/>
      <c r="N25" s="31"/>
    </row>
    <row r="26" spans="1:15" x14ac:dyDescent="0.2">
      <c r="A26" s="52"/>
      <c r="B26" s="116"/>
      <c r="C26" s="53"/>
      <c r="D26" s="53"/>
      <c r="E26" s="53"/>
      <c r="F26" s="53"/>
      <c r="G26" s="53"/>
      <c r="H26" s="53"/>
      <c r="I26" s="52"/>
      <c r="J26" s="52"/>
      <c r="K26" s="52"/>
      <c r="L26" s="52"/>
      <c r="M26" s="52"/>
      <c r="N26" s="53"/>
    </row>
    <row r="27" spans="1:15" x14ac:dyDescent="0.2">
      <c r="A27" s="101" t="s">
        <v>75</v>
      </c>
      <c r="B27" s="115" t="s">
        <v>165</v>
      </c>
      <c r="C27" s="98" t="s">
        <v>3</v>
      </c>
      <c r="D27" s="98" t="s">
        <v>2</v>
      </c>
      <c r="E27" s="98" t="s">
        <v>4</v>
      </c>
      <c r="F27" s="103" t="s">
        <v>111</v>
      </c>
      <c r="G27" s="98" t="s">
        <v>9</v>
      </c>
      <c r="H27" s="98" t="s">
        <v>78</v>
      </c>
      <c r="I27" s="101" t="s">
        <v>77</v>
      </c>
      <c r="J27" s="101" t="s">
        <v>76</v>
      </c>
      <c r="K27" s="101" t="s">
        <v>5</v>
      </c>
      <c r="L27" s="101" t="s">
        <v>6</v>
      </c>
      <c r="M27" s="101" t="s">
        <v>7</v>
      </c>
      <c r="N27" s="98" t="s">
        <v>164</v>
      </c>
    </row>
    <row r="28" spans="1:15" x14ac:dyDescent="0.2">
      <c r="A28" s="13">
        <v>1</v>
      </c>
      <c r="B28" s="117">
        <v>3605113</v>
      </c>
      <c r="C28" s="113" t="s">
        <v>702</v>
      </c>
      <c r="D28" s="113" t="s">
        <v>282</v>
      </c>
      <c r="E28" s="113" t="s">
        <v>177</v>
      </c>
      <c r="F28" s="113" t="s">
        <v>169</v>
      </c>
      <c r="G28" s="113">
        <v>2005</v>
      </c>
      <c r="H28" s="114" t="s">
        <v>703</v>
      </c>
      <c r="I28" s="114" t="s">
        <v>714</v>
      </c>
      <c r="J28" s="13">
        <v>2</v>
      </c>
      <c r="K28" s="13">
        <v>3</v>
      </c>
      <c r="L28" s="13" t="s">
        <v>1042</v>
      </c>
      <c r="M28" s="13">
        <v>1</v>
      </c>
      <c r="N28" s="42">
        <v>40</v>
      </c>
    </row>
    <row r="29" spans="1:15" x14ac:dyDescent="0.2">
      <c r="A29" s="13">
        <v>2</v>
      </c>
      <c r="B29" s="117">
        <v>3605229</v>
      </c>
      <c r="C29" s="113" t="s">
        <v>711</v>
      </c>
      <c r="D29" s="113" t="s">
        <v>712</v>
      </c>
      <c r="E29" s="113" t="s">
        <v>219</v>
      </c>
      <c r="F29" s="113" t="s">
        <v>169</v>
      </c>
      <c r="G29" s="113">
        <v>2006</v>
      </c>
      <c r="H29" s="114" t="s">
        <v>703</v>
      </c>
      <c r="I29" s="114" t="s">
        <v>713</v>
      </c>
      <c r="J29" s="13">
        <v>2</v>
      </c>
      <c r="K29" s="13">
        <v>4</v>
      </c>
      <c r="L29" s="13" t="s">
        <v>1043</v>
      </c>
      <c r="M29" s="13">
        <v>2</v>
      </c>
      <c r="N29" s="42">
        <v>38</v>
      </c>
    </row>
    <row r="30" spans="1:15" x14ac:dyDescent="0.2">
      <c r="A30" s="13">
        <v>3</v>
      </c>
      <c r="B30" s="148">
        <v>3202006</v>
      </c>
      <c r="C30" s="141" t="s">
        <v>696</v>
      </c>
      <c r="D30" s="141" t="s">
        <v>697</v>
      </c>
      <c r="E30" s="141" t="s">
        <v>195</v>
      </c>
      <c r="F30" s="141" t="s">
        <v>173</v>
      </c>
      <c r="G30" s="141">
        <v>2006</v>
      </c>
      <c r="H30" s="142" t="s">
        <v>703</v>
      </c>
      <c r="I30" s="142" t="s">
        <v>707</v>
      </c>
      <c r="J30" s="13">
        <v>1</v>
      </c>
      <c r="K30" s="13">
        <v>5</v>
      </c>
      <c r="L30" s="13" t="s">
        <v>1037</v>
      </c>
      <c r="M30" s="13">
        <v>1</v>
      </c>
      <c r="N30" s="42">
        <v>36</v>
      </c>
    </row>
    <row r="31" spans="1:15" x14ac:dyDescent="0.2">
      <c r="A31" s="13">
        <v>4</v>
      </c>
      <c r="B31" s="117">
        <v>3603502</v>
      </c>
      <c r="C31" s="113" t="s">
        <v>704</v>
      </c>
      <c r="D31" s="113" t="s">
        <v>705</v>
      </c>
      <c r="E31" s="113" t="s">
        <v>268</v>
      </c>
      <c r="F31" s="113" t="s">
        <v>169</v>
      </c>
      <c r="G31" s="113">
        <v>2005</v>
      </c>
      <c r="H31" s="114" t="s">
        <v>703</v>
      </c>
      <c r="I31" s="114" t="s">
        <v>187</v>
      </c>
      <c r="J31" s="13">
        <v>2</v>
      </c>
      <c r="K31" s="13">
        <v>2</v>
      </c>
      <c r="L31" s="13" t="s">
        <v>1044</v>
      </c>
      <c r="M31" s="13">
        <v>3</v>
      </c>
      <c r="N31" s="42">
        <v>34</v>
      </c>
    </row>
    <row r="32" spans="1:15" x14ac:dyDescent="0.2">
      <c r="A32" s="52">
        <v>5</v>
      </c>
      <c r="B32" s="148">
        <v>3202003</v>
      </c>
      <c r="C32" s="141" t="s">
        <v>694</v>
      </c>
      <c r="D32" s="141" t="s">
        <v>695</v>
      </c>
      <c r="E32" s="141" t="s">
        <v>195</v>
      </c>
      <c r="F32" s="141" t="s">
        <v>173</v>
      </c>
      <c r="G32" s="141">
        <v>2006</v>
      </c>
      <c r="H32" s="142" t="s">
        <v>703</v>
      </c>
      <c r="I32" s="142" t="s">
        <v>709</v>
      </c>
      <c r="J32" s="13">
        <v>1</v>
      </c>
      <c r="K32" s="13">
        <v>4</v>
      </c>
      <c r="L32" s="13" t="s">
        <v>1038</v>
      </c>
      <c r="M32" s="13">
        <v>2</v>
      </c>
      <c r="N32" s="42">
        <v>32</v>
      </c>
      <c r="O32" s="17"/>
    </row>
    <row r="33" spans="1:15" x14ac:dyDescent="0.2">
      <c r="A33" s="13">
        <v>6</v>
      </c>
      <c r="B33" s="117">
        <v>3604479</v>
      </c>
      <c r="C33" s="113" t="s">
        <v>429</v>
      </c>
      <c r="D33" s="113" t="s">
        <v>340</v>
      </c>
      <c r="E33" s="113" t="s">
        <v>182</v>
      </c>
      <c r="F33" s="113" t="s">
        <v>169</v>
      </c>
      <c r="G33" s="113">
        <v>2006</v>
      </c>
      <c r="H33" s="114" t="s">
        <v>703</v>
      </c>
      <c r="I33" s="114" t="s">
        <v>710</v>
      </c>
      <c r="J33" s="13">
        <v>1</v>
      </c>
      <c r="K33" s="13">
        <v>3</v>
      </c>
      <c r="L33" s="13" t="s">
        <v>1039</v>
      </c>
      <c r="M33" s="13">
        <v>3</v>
      </c>
      <c r="N33" s="42">
        <v>30</v>
      </c>
    </row>
    <row r="34" spans="1:15" x14ac:dyDescent="0.2">
      <c r="A34" s="13">
        <v>7</v>
      </c>
      <c r="B34" s="148">
        <v>3201984</v>
      </c>
      <c r="C34" s="141" t="s">
        <v>193</v>
      </c>
      <c r="D34" s="141" t="s">
        <v>311</v>
      </c>
      <c r="E34" s="141" t="s">
        <v>195</v>
      </c>
      <c r="F34" s="141" t="s">
        <v>173</v>
      </c>
      <c r="G34" s="141">
        <v>2006</v>
      </c>
      <c r="H34" s="142" t="s">
        <v>703</v>
      </c>
      <c r="I34" s="142" t="s">
        <v>708</v>
      </c>
      <c r="J34" s="13">
        <v>2</v>
      </c>
      <c r="K34" s="13">
        <v>5</v>
      </c>
      <c r="L34" s="13" t="s">
        <v>1045</v>
      </c>
      <c r="M34" s="13">
        <v>4</v>
      </c>
      <c r="N34" s="42">
        <v>28</v>
      </c>
    </row>
    <row r="35" spans="1:15" x14ac:dyDescent="0.2">
      <c r="A35" s="13">
        <v>8</v>
      </c>
      <c r="B35" s="117">
        <v>3603518</v>
      </c>
      <c r="C35" s="113" t="s">
        <v>266</v>
      </c>
      <c r="D35" s="113" t="s">
        <v>706</v>
      </c>
      <c r="E35" s="113" t="s">
        <v>268</v>
      </c>
      <c r="F35" s="113" t="s">
        <v>169</v>
      </c>
      <c r="G35" s="113">
        <v>2005</v>
      </c>
      <c r="H35" s="114" t="s">
        <v>703</v>
      </c>
      <c r="I35" s="114" t="s">
        <v>187</v>
      </c>
      <c r="J35" s="13">
        <v>1</v>
      </c>
      <c r="K35" s="13">
        <v>2</v>
      </c>
      <c r="L35" s="13" t="s">
        <v>1040</v>
      </c>
      <c r="M35" s="13">
        <v>4</v>
      </c>
      <c r="N35" s="42">
        <v>26</v>
      </c>
    </row>
    <row r="37" spans="1:15" ht="18.75" x14ac:dyDescent="0.3">
      <c r="A37" s="212" t="s">
        <v>0</v>
      </c>
      <c r="B37" s="212"/>
      <c r="C37" s="212"/>
      <c r="D37" s="212"/>
      <c r="E37" s="43" t="s">
        <v>118</v>
      </c>
      <c r="F37" s="51"/>
      <c r="G37" s="51"/>
      <c r="H37" s="31"/>
      <c r="I37" s="51"/>
      <c r="J37" s="51"/>
      <c r="K37" s="51"/>
      <c r="L37" s="31"/>
      <c r="M37" s="31"/>
      <c r="N37" s="31"/>
    </row>
    <row r="38" spans="1:15" ht="18.75" x14ac:dyDescent="0.3">
      <c r="A38" s="212" t="s">
        <v>1</v>
      </c>
      <c r="B38" s="212"/>
      <c r="C38" s="212"/>
      <c r="D38" s="212"/>
      <c r="E38" s="43" t="s">
        <v>703</v>
      </c>
      <c r="F38" s="51"/>
      <c r="G38" s="51"/>
      <c r="H38" s="31"/>
      <c r="I38" s="51"/>
      <c r="J38" s="51"/>
      <c r="K38" s="51"/>
      <c r="L38" s="31"/>
      <c r="M38" s="31"/>
      <c r="N38" s="31"/>
    </row>
    <row r="39" spans="1:15" x14ac:dyDescent="0.2">
      <c r="A39" s="52"/>
      <c r="B39" s="116"/>
      <c r="C39" s="53"/>
      <c r="D39" s="53"/>
      <c r="E39" s="53"/>
      <c r="F39" s="53"/>
      <c r="G39" s="53"/>
      <c r="H39" s="53"/>
      <c r="I39" s="52"/>
      <c r="J39" s="52"/>
      <c r="K39" s="52"/>
      <c r="L39" s="52"/>
      <c r="M39" s="52"/>
      <c r="N39" s="53"/>
    </row>
    <row r="40" spans="1:15" x14ac:dyDescent="0.2">
      <c r="A40" s="101" t="s">
        <v>75</v>
      </c>
      <c r="B40" s="115" t="s">
        <v>165</v>
      </c>
      <c r="C40" s="98" t="s">
        <v>3</v>
      </c>
      <c r="D40" s="98" t="s">
        <v>2</v>
      </c>
      <c r="E40" s="98" t="s">
        <v>4</v>
      </c>
      <c r="F40" s="103" t="s">
        <v>111</v>
      </c>
      <c r="G40" s="98" t="s">
        <v>9</v>
      </c>
      <c r="H40" s="98" t="s">
        <v>78</v>
      </c>
      <c r="I40" s="101" t="s">
        <v>77</v>
      </c>
      <c r="J40" s="101" t="s">
        <v>76</v>
      </c>
      <c r="K40" s="101" t="s">
        <v>5</v>
      </c>
      <c r="L40" s="101" t="s">
        <v>6</v>
      </c>
      <c r="M40" s="101" t="s">
        <v>7</v>
      </c>
      <c r="N40" s="98" t="s">
        <v>164</v>
      </c>
    </row>
    <row r="41" spans="1:15" s="205" customFormat="1" ht="38.25" x14ac:dyDescent="0.2">
      <c r="A41" s="203">
        <v>1</v>
      </c>
      <c r="B41" s="193">
        <v>3612454</v>
      </c>
      <c r="C41" s="194" t="s">
        <v>795</v>
      </c>
      <c r="D41" s="194" t="s">
        <v>796</v>
      </c>
      <c r="E41" s="194" t="s">
        <v>177</v>
      </c>
      <c r="F41" s="194" t="s">
        <v>169</v>
      </c>
      <c r="G41" s="194">
        <v>2006</v>
      </c>
      <c r="H41" s="211" t="s">
        <v>703</v>
      </c>
      <c r="I41" s="195"/>
      <c r="J41" s="195">
        <v>1</v>
      </c>
      <c r="K41" s="195">
        <v>1</v>
      </c>
      <c r="L41" s="195" t="s">
        <v>1041</v>
      </c>
      <c r="M41" s="195">
        <v>5</v>
      </c>
      <c r="N41" s="195"/>
      <c r="O41" s="210" t="s">
        <v>798</v>
      </c>
    </row>
    <row r="42" spans="1:15" x14ac:dyDescent="0.2">
      <c r="A42" s="13"/>
      <c r="B42" s="148"/>
      <c r="C42" s="141"/>
      <c r="D42" s="141"/>
      <c r="E42" s="141"/>
      <c r="F42" s="208"/>
      <c r="G42" s="208"/>
      <c r="H42" s="209"/>
      <c r="I42" s="209"/>
      <c r="J42" s="52"/>
      <c r="K42" s="52"/>
      <c r="L42" s="52"/>
      <c r="M42" s="52"/>
      <c r="N42" s="31"/>
    </row>
    <row r="43" spans="1:15" ht="18.75" x14ac:dyDescent="0.3">
      <c r="A43" s="212" t="s">
        <v>0</v>
      </c>
      <c r="B43" s="212"/>
      <c r="C43" s="212"/>
      <c r="D43" s="212"/>
      <c r="E43" s="43" t="s">
        <v>118</v>
      </c>
      <c r="F43" s="51"/>
      <c r="G43" s="51"/>
      <c r="H43" s="31"/>
      <c r="I43" s="51"/>
      <c r="J43" s="51"/>
      <c r="K43" s="51"/>
      <c r="L43" s="31"/>
      <c r="M43" s="31"/>
      <c r="N43" s="31"/>
    </row>
    <row r="44" spans="1:15" ht="18.75" x14ac:dyDescent="0.3">
      <c r="A44" s="212" t="s">
        <v>1</v>
      </c>
      <c r="B44" s="212"/>
      <c r="C44" s="212"/>
      <c r="D44" s="212"/>
      <c r="E44" s="43" t="s">
        <v>140</v>
      </c>
      <c r="F44" s="51"/>
      <c r="G44" s="51"/>
      <c r="H44" s="31"/>
      <c r="I44" s="51"/>
      <c r="J44" s="51"/>
      <c r="K44" s="51"/>
      <c r="L44" s="31"/>
      <c r="M44" s="31"/>
      <c r="N44" s="31"/>
    </row>
    <row r="45" spans="1:15" x14ac:dyDescent="0.2">
      <c r="A45" s="52"/>
      <c r="B45" s="116"/>
      <c r="C45" s="53"/>
      <c r="D45" s="53"/>
      <c r="E45" s="53"/>
      <c r="F45" s="53"/>
      <c r="G45" s="53"/>
      <c r="H45" s="53"/>
      <c r="I45" s="52"/>
      <c r="J45" s="52"/>
      <c r="K45" s="52"/>
      <c r="L45" s="52"/>
      <c r="M45" s="52"/>
      <c r="N45" s="53"/>
    </row>
    <row r="46" spans="1:15" x14ac:dyDescent="0.2">
      <c r="A46" s="28"/>
      <c r="B46" s="115" t="s">
        <v>165</v>
      </c>
      <c r="C46" s="98" t="s">
        <v>3</v>
      </c>
      <c r="D46" s="98" t="s">
        <v>2</v>
      </c>
      <c r="E46" s="98" t="s">
        <v>4</v>
      </c>
      <c r="F46" s="103" t="s">
        <v>111</v>
      </c>
      <c r="G46" s="98" t="s">
        <v>9</v>
      </c>
      <c r="H46" s="98" t="s">
        <v>78</v>
      </c>
      <c r="I46" s="101" t="s">
        <v>77</v>
      </c>
      <c r="J46" s="101" t="s">
        <v>76</v>
      </c>
      <c r="K46" s="101" t="s">
        <v>5</v>
      </c>
      <c r="L46" s="101" t="s">
        <v>6</v>
      </c>
      <c r="M46" s="101" t="s">
        <v>7</v>
      </c>
      <c r="N46" s="98" t="s">
        <v>164</v>
      </c>
    </row>
    <row r="47" spans="1:15" x14ac:dyDescent="0.2">
      <c r="A47" s="44">
        <v>1</v>
      </c>
      <c r="B47" s="117">
        <v>3604514</v>
      </c>
      <c r="C47" s="113" t="s">
        <v>308</v>
      </c>
      <c r="D47" s="113" t="s">
        <v>309</v>
      </c>
      <c r="E47" s="113" t="s">
        <v>177</v>
      </c>
      <c r="F47" s="113" t="s">
        <v>169</v>
      </c>
      <c r="G47" s="113">
        <v>1991</v>
      </c>
      <c r="H47" s="42" t="s">
        <v>140</v>
      </c>
      <c r="I47" s="114" t="s">
        <v>357</v>
      </c>
      <c r="J47" s="28">
        <v>1</v>
      </c>
      <c r="K47" s="28">
        <v>3</v>
      </c>
      <c r="L47" s="17" t="s">
        <v>1047</v>
      </c>
      <c r="M47" s="13">
        <v>1</v>
      </c>
      <c r="N47" s="165">
        <v>40</v>
      </c>
    </row>
    <row r="48" spans="1:15" x14ac:dyDescent="0.2">
      <c r="A48" s="75">
        <v>2</v>
      </c>
      <c r="B48" s="117">
        <v>3604513</v>
      </c>
      <c r="C48" s="113" t="s">
        <v>306</v>
      </c>
      <c r="D48" s="113" t="s">
        <v>307</v>
      </c>
      <c r="E48" s="113" t="s">
        <v>177</v>
      </c>
      <c r="F48" s="113" t="s">
        <v>169</v>
      </c>
      <c r="G48" s="113">
        <v>2002</v>
      </c>
      <c r="H48" s="42" t="s">
        <v>140</v>
      </c>
      <c r="I48" s="114" t="s">
        <v>187</v>
      </c>
      <c r="J48" s="28">
        <v>1</v>
      </c>
      <c r="K48" s="28">
        <v>1</v>
      </c>
      <c r="L48" s="17" t="s">
        <v>1048</v>
      </c>
      <c r="M48" s="42">
        <v>2</v>
      </c>
      <c r="N48" s="165">
        <v>38</v>
      </c>
    </row>
    <row r="49" spans="1:14" x14ac:dyDescent="0.2">
      <c r="A49" s="44">
        <v>3</v>
      </c>
      <c r="B49" s="117">
        <v>3603759</v>
      </c>
      <c r="C49" s="113" t="s">
        <v>331</v>
      </c>
      <c r="D49" s="113" t="s">
        <v>311</v>
      </c>
      <c r="E49" s="113" t="s">
        <v>332</v>
      </c>
      <c r="F49" s="113" t="s">
        <v>169</v>
      </c>
      <c r="G49" s="113">
        <v>2004</v>
      </c>
      <c r="H49" s="42" t="s">
        <v>140</v>
      </c>
      <c r="I49" s="114" t="s">
        <v>356</v>
      </c>
      <c r="J49" s="28">
        <v>2</v>
      </c>
      <c r="K49" s="28">
        <v>4</v>
      </c>
      <c r="L49" s="17" t="s">
        <v>1052</v>
      </c>
      <c r="M49" s="13">
        <v>1</v>
      </c>
      <c r="N49" s="165">
        <v>36</v>
      </c>
    </row>
    <row r="50" spans="1:14" x14ac:dyDescent="0.2">
      <c r="A50" s="75">
        <v>4</v>
      </c>
      <c r="B50" s="148">
        <v>3203047</v>
      </c>
      <c r="C50" s="141" t="s">
        <v>353</v>
      </c>
      <c r="D50" s="141" t="s">
        <v>354</v>
      </c>
      <c r="E50" s="141" t="s">
        <v>224</v>
      </c>
      <c r="F50" s="141" t="s">
        <v>173</v>
      </c>
      <c r="G50" s="141">
        <v>1994</v>
      </c>
      <c r="H50" s="143" t="s">
        <v>140</v>
      </c>
      <c r="I50" s="142" t="s">
        <v>187</v>
      </c>
      <c r="J50" s="28">
        <v>2</v>
      </c>
      <c r="K50" s="28">
        <v>5</v>
      </c>
      <c r="L50" s="17" t="s">
        <v>1053</v>
      </c>
      <c r="M50" s="13">
        <v>2</v>
      </c>
      <c r="N50" s="165">
        <v>34</v>
      </c>
    </row>
    <row r="51" spans="1:14" x14ac:dyDescent="0.2">
      <c r="A51" s="44">
        <v>5</v>
      </c>
      <c r="B51" s="117">
        <v>3603283</v>
      </c>
      <c r="C51" s="113" t="s">
        <v>333</v>
      </c>
      <c r="D51" s="113" t="s">
        <v>334</v>
      </c>
      <c r="E51" s="113" t="s">
        <v>201</v>
      </c>
      <c r="F51" s="113" t="s">
        <v>169</v>
      </c>
      <c r="G51" s="113">
        <v>1996</v>
      </c>
      <c r="H51" s="42" t="s">
        <v>140</v>
      </c>
      <c r="I51" s="114" t="s">
        <v>187</v>
      </c>
      <c r="J51" s="28">
        <v>2</v>
      </c>
      <c r="K51" s="28">
        <v>3</v>
      </c>
      <c r="L51" s="17" t="s">
        <v>1054</v>
      </c>
      <c r="M51" s="13">
        <v>3</v>
      </c>
      <c r="N51" s="165">
        <v>32</v>
      </c>
    </row>
    <row r="52" spans="1:14" x14ac:dyDescent="0.2">
      <c r="A52" s="75">
        <v>6</v>
      </c>
      <c r="B52" s="117">
        <v>3605097</v>
      </c>
      <c r="C52" s="113" t="s">
        <v>328</v>
      </c>
      <c r="D52" s="113" t="s">
        <v>329</v>
      </c>
      <c r="E52" s="113" t="s">
        <v>177</v>
      </c>
      <c r="F52" s="113" t="s">
        <v>169</v>
      </c>
      <c r="G52" s="113">
        <v>1999</v>
      </c>
      <c r="H52" s="42" t="s">
        <v>140</v>
      </c>
      <c r="I52" s="114" t="s">
        <v>355</v>
      </c>
      <c r="J52" s="28">
        <v>3</v>
      </c>
      <c r="K52" s="28">
        <v>3</v>
      </c>
      <c r="L52" s="17" t="s">
        <v>1057</v>
      </c>
      <c r="M52" s="13">
        <v>1</v>
      </c>
      <c r="N52" s="165">
        <v>30</v>
      </c>
    </row>
    <row r="53" spans="1:14" x14ac:dyDescent="0.2">
      <c r="A53" s="44">
        <v>7</v>
      </c>
      <c r="B53" s="117">
        <v>3603529</v>
      </c>
      <c r="C53" s="113" t="s">
        <v>315</v>
      </c>
      <c r="D53" s="113" t="s">
        <v>316</v>
      </c>
      <c r="E53" s="113" t="s">
        <v>268</v>
      </c>
      <c r="F53" s="113" t="s">
        <v>169</v>
      </c>
      <c r="G53" s="113">
        <v>1998</v>
      </c>
      <c r="H53" s="42" t="s">
        <v>140</v>
      </c>
      <c r="I53" s="114" t="s">
        <v>187</v>
      </c>
      <c r="J53" s="28">
        <v>1</v>
      </c>
      <c r="K53" s="28">
        <v>4</v>
      </c>
      <c r="L53" s="17" t="s">
        <v>1049</v>
      </c>
      <c r="M53" s="42">
        <v>3</v>
      </c>
      <c r="N53" s="165">
        <v>28</v>
      </c>
    </row>
    <row r="54" spans="1:14" x14ac:dyDescent="0.2">
      <c r="A54" s="75">
        <v>8</v>
      </c>
      <c r="B54" s="148">
        <v>3201647</v>
      </c>
      <c r="C54" s="141" t="s">
        <v>321</v>
      </c>
      <c r="D54" s="141" t="s">
        <v>322</v>
      </c>
      <c r="E54" s="141" t="s">
        <v>271</v>
      </c>
      <c r="F54" s="141" t="s">
        <v>173</v>
      </c>
      <c r="G54" s="141">
        <v>2001</v>
      </c>
      <c r="H54" s="143" t="s">
        <v>140</v>
      </c>
      <c r="I54" s="142" t="s">
        <v>187</v>
      </c>
      <c r="J54" s="28">
        <v>2</v>
      </c>
      <c r="K54" s="28">
        <v>2</v>
      </c>
      <c r="L54" s="17" t="s">
        <v>1055</v>
      </c>
      <c r="M54" s="42">
        <v>4</v>
      </c>
      <c r="N54" s="165">
        <v>26</v>
      </c>
    </row>
    <row r="55" spans="1:14" x14ac:dyDescent="0.2">
      <c r="A55" s="44">
        <v>9</v>
      </c>
      <c r="B55" s="117">
        <v>3604520</v>
      </c>
      <c r="C55" s="113" t="s">
        <v>319</v>
      </c>
      <c r="D55" s="113" t="s">
        <v>320</v>
      </c>
      <c r="E55" s="113" t="s">
        <v>177</v>
      </c>
      <c r="F55" s="113" t="s">
        <v>169</v>
      </c>
      <c r="G55" s="113">
        <v>1998</v>
      </c>
      <c r="H55" s="42" t="s">
        <v>140</v>
      </c>
      <c r="I55" s="114" t="s">
        <v>187</v>
      </c>
      <c r="J55" s="28">
        <v>1</v>
      </c>
      <c r="K55" s="28">
        <v>5</v>
      </c>
      <c r="L55" s="17" t="s">
        <v>1050</v>
      </c>
      <c r="M55" s="42">
        <v>4</v>
      </c>
      <c r="N55" s="165">
        <v>24</v>
      </c>
    </row>
    <row r="56" spans="1:14" x14ac:dyDescent="0.2">
      <c r="A56" s="75">
        <v>10</v>
      </c>
      <c r="B56" s="117">
        <v>3109127</v>
      </c>
      <c r="C56" s="113" t="s">
        <v>312</v>
      </c>
      <c r="D56" s="113" t="s">
        <v>313</v>
      </c>
      <c r="E56" s="113" t="s">
        <v>209</v>
      </c>
      <c r="F56" s="113" t="s">
        <v>210</v>
      </c>
      <c r="G56" s="113">
        <v>2000</v>
      </c>
      <c r="H56" s="42" t="s">
        <v>140</v>
      </c>
      <c r="I56" s="114" t="s">
        <v>187</v>
      </c>
      <c r="J56" s="28">
        <v>1</v>
      </c>
      <c r="K56" s="28">
        <v>2</v>
      </c>
      <c r="L56" s="17" t="s">
        <v>1051</v>
      </c>
      <c r="M56" s="42">
        <v>5</v>
      </c>
      <c r="N56" s="165">
        <v>22</v>
      </c>
    </row>
    <row r="57" spans="1:14" x14ac:dyDescent="0.2">
      <c r="A57" s="44">
        <v>11</v>
      </c>
      <c r="B57" s="117">
        <v>3603333</v>
      </c>
      <c r="C57" s="113" t="s">
        <v>337</v>
      </c>
      <c r="D57" s="113" t="s">
        <v>338</v>
      </c>
      <c r="E57" s="113" t="s">
        <v>201</v>
      </c>
      <c r="F57" s="113" t="s">
        <v>169</v>
      </c>
      <c r="G57" s="113">
        <v>1990</v>
      </c>
      <c r="H57" s="42" t="s">
        <v>140</v>
      </c>
      <c r="I57" s="114" t="s">
        <v>187</v>
      </c>
      <c r="J57" s="28">
        <v>3</v>
      </c>
      <c r="K57" s="28">
        <v>2</v>
      </c>
      <c r="L57" s="17" t="s">
        <v>1058</v>
      </c>
      <c r="M57" s="42">
        <v>2</v>
      </c>
      <c r="N57" s="42">
        <v>20</v>
      </c>
    </row>
    <row r="58" spans="1:14" x14ac:dyDescent="0.2">
      <c r="A58" s="75">
        <v>12</v>
      </c>
      <c r="B58" s="117">
        <v>3605084</v>
      </c>
      <c r="C58" s="113" t="s">
        <v>344</v>
      </c>
      <c r="D58" s="113" t="s">
        <v>345</v>
      </c>
      <c r="E58" s="113" t="s">
        <v>177</v>
      </c>
      <c r="F58" s="113" t="s">
        <v>169</v>
      </c>
      <c r="G58" s="113">
        <v>1999</v>
      </c>
      <c r="H58" s="42" t="s">
        <v>140</v>
      </c>
      <c r="I58" s="114" t="s">
        <v>187</v>
      </c>
      <c r="J58" s="28">
        <v>2</v>
      </c>
      <c r="K58" s="28">
        <v>1</v>
      </c>
      <c r="L58" s="17" t="s">
        <v>1056</v>
      </c>
      <c r="M58" s="42">
        <v>5</v>
      </c>
      <c r="N58" s="42">
        <v>19</v>
      </c>
    </row>
    <row r="59" spans="1:14" x14ac:dyDescent="0.2">
      <c r="A59" s="44">
        <v>13</v>
      </c>
      <c r="B59" s="117">
        <v>3603246</v>
      </c>
      <c r="C59" s="113" t="s">
        <v>325</v>
      </c>
      <c r="D59" s="113" t="s">
        <v>326</v>
      </c>
      <c r="E59" s="113" t="s">
        <v>201</v>
      </c>
      <c r="F59" s="113" t="s">
        <v>169</v>
      </c>
      <c r="G59" s="113">
        <v>1994</v>
      </c>
      <c r="H59" s="42" t="s">
        <v>140</v>
      </c>
      <c r="I59" s="114" t="s">
        <v>187</v>
      </c>
      <c r="J59" s="28">
        <v>3</v>
      </c>
      <c r="K59" s="28">
        <v>4</v>
      </c>
      <c r="L59" s="17" t="s">
        <v>1059</v>
      </c>
      <c r="M59" s="15">
        <v>3</v>
      </c>
      <c r="N59" s="42">
        <v>18</v>
      </c>
    </row>
    <row r="60" spans="1:14" x14ac:dyDescent="0.2">
      <c r="A60" s="75" t="s">
        <v>847</v>
      </c>
      <c r="B60" s="117">
        <v>3604181</v>
      </c>
      <c r="C60" s="113" t="s">
        <v>310</v>
      </c>
      <c r="D60" s="113" t="s">
        <v>311</v>
      </c>
      <c r="E60" s="113" t="s">
        <v>213</v>
      </c>
      <c r="F60" s="113" t="s">
        <v>169</v>
      </c>
      <c r="G60" s="113">
        <v>2000</v>
      </c>
      <c r="H60" s="42" t="s">
        <v>140</v>
      </c>
      <c r="I60" s="114" t="s">
        <v>187</v>
      </c>
      <c r="J60" s="28">
        <v>3</v>
      </c>
      <c r="K60" s="28">
        <v>1</v>
      </c>
      <c r="L60" s="17"/>
      <c r="M60" s="42" t="s">
        <v>847</v>
      </c>
      <c r="N60" s="42"/>
    </row>
    <row r="68" spans="1:14" ht="14.25" customHeight="1" x14ac:dyDescent="0.2"/>
    <row r="69" spans="1:14" ht="18.75" x14ac:dyDescent="0.3">
      <c r="A69" s="212" t="s">
        <v>0</v>
      </c>
      <c r="B69" s="212"/>
      <c r="C69" s="212"/>
      <c r="D69" s="212"/>
      <c r="E69" s="43" t="s">
        <v>118</v>
      </c>
      <c r="F69" s="51"/>
      <c r="G69" s="51"/>
      <c r="H69" s="31"/>
      <c r="I69" s="51"/>
      <c r="J69" s="51"/>
      <c r="K69" s="51"/>
      <c r="L69" s="31"/>
      <c r="M69" s="31"/>
      <c r="N69" s="31"/>
    </row>
    <row r="70" spans="1:14" ht="18.75" x14ac:dyDescent="0.3">
      <c r="A70" s="212" t="s">
        <v>1</v>
      </c>
      <c r="B70" s="212"/>
      <c r="C70" s="212"/>
      <c r="D70" s="212"/>
      <c r="E70" s="43" t="s">
        <v>669</v>
      </c>
      <c r="F70" s="51"/>
      <c r="G70" s="51"/>
      <c r="H70" s="31"/>
      <c r="I70" s="51"/>
      <c r="J70" s="51"/>
      <c r="K70" s="51"/>
      <c r="L70" s="31"/>
      <c r="M70" s="31"/>
      <c r="N70" s="31"/>
    </row>
    <row r="71" spans="1:14" x14ac:dyDescent="0.2">
      <c r="A71" s="52"/>
      <c r="B71" s="116"/>
      <c r="C71" s="53"/>
      <c r="D71" s="53"/>
      <c r="E71" s="53"/>
      <c r="F71" s="53"/>
      <c r="G71" s="53"/>
      <c r="H71" s="53"/>
      <c r="I71" s="52"/>
      <c r="J71" s="52"/>
      <c r="K71" s="52"/>
      <c r="L71" s="52"/>
      <c r="M71" s="52"/>
      <c r="N71" s="53"/>
    </row>
    <row r="72" spans="1:14" x14ac:dyDescent="0.2">
      <c r="A72" s="101" t="s">
        <v>75</v>
      </c>
      <c r="B72" s="115" t="s">
        <v>165</v>
      </c>
      <c r="C72" s="98" t="s">
        <v>3</v>
      </c>
      <c r="D72" s="98" t="s">
        <v>2</v>
      </c>
      <c r="E72" s="98" t="s">
        <v>4</v>
      </c>
      <c r="F72" s="103" t="s">
        <v>111</v>
      </c>
      <c r="G72" s="98" t="s">
        <v>9</v>
      </c>
      <c r="H72" s="98" t="s">
        <v>78</v>
      </c>
      <c r="I72" s="101" t="s">
        <v>77</v>
      </c>
      <c r="J72" s="101" t="s">
        <v>76</v>
      </c>
      <c r="K72" s="101" t="s">
        <v>5</v>
      </c>
      <c r="L72" s="101" t="s">
        <v>6</v>
      </c>
      <c r="M72" s="101" t="s">
        <v>7</v>
      </c>
      <c r="N72" s="98" t="s">
        <v>164</v>
      </c>
    </row>
    <row r="73" spans="1:14" x14ac:dyDescent="0.2">
      <c r="A73" s="13">
        <v>1</v>
      </c>
      <c r="B73" s="117">
        <v>3611867</v>
      </c>
      <c r="C73" s="113" t="s">
        <v>677</v>
      </c>
      <c r="D73" s="113" t="s">
        <v>678</v>
      </c>
      <c r="E73" s="113" t="s">
        <v>506</v>
      </c>
      <c r="F73" s="113" t="s">
        <v>169</v>
      </c>
      <c r="G73" s="113">
        <v>1983</v>
      </c>
      <c r="H73" s="114" t="s">
        <v>669</v>
      </c>
      <c r="I73" s="114" t="s">
        <v>355</v>
      </c>
      <c r="J73" s="13">
        <v>1</v>
      </c>
      <c r="K73" s="13">
        <v>3</v>
      </c>
      <c r="L73" s="13" t="s">
        <v>1060</v>
      </c>
      <c r="M73" s="13">
        <v>1</v>
      </c>
      <c r="N73" s="42">
        <v>20</v>
      </c>
    </row>
    <row r="74" spans="1:14" x14ac:dyDescent="0.2">
      <c r="A74" s="13">
        <v>2</v>
      </c>
      <c r="B74" s="117">
        <v>3302886</v>
      </c>
      <c r="C74" s="113" t="s">
        <v>672</v>
      </c>
      <c r="D74" s="113" t="s">
        <v>673</v>
      </c>
      <c r="E74" s="113" t="s">
        <v>674</v>
      </c>
      <c r="F74" s="113" t="s">
        <v>675</v>
      </c>
      <c r="G74" s="113">
        <v>1984</v>
      </c>
      <c r="H74" s="114" t="s">
        <v>669</v>
      </c>
      <c r="I74" s="114" t="s">
        <v>676</v>
      </c>
      <c r="J74" s="13">
        <v>1</v>
      </c>
      <c r="K74" s="13">
        <v>4</v>
      </c>
      <c r="L74" s="13" t="s">
        <v>1061</v>
      </c>
      <c r="M74" s="13">
        <v>2</v>
      </c>
      <c r="N74" s="42" t="s">
        <v>820</v>
      </c>
    </row>
    <row r="75" spans="1:14" x14ac:dyDescent="0.2">
      <c r="A75" s="13">
        <v>3</v>
      </c>
      <c r="B75" s="148">
        <v>3201278</v>
      </c>
      <c r="C75" s="141" t="s">
        <v>670</v>
      </c>
      <c r="D75" s="141" t="s">
        <v>313</v>
      </c>
      <c r="E75" s="141" t="s">
        <v>195</v>
      </c>
      <c r="F75" s="141" t="s">
        <v>173</v>
      </c>
      <c r="G75" s="141">
        <v>1981</v>
      </c>
      <c r="H75" s="142" t="s">
        <v>669</v>
      </c>
      <c r="I75" s="142" t="s">
        <v>671</v>
      </c>
      <c r="J75" s="13">
        <v>1</v>
      </c>
      <c r="K75" s="13">
        <v>5</v>
      </c>
      <c r="L75" s="13" t="s">
        <v>1062</v>
      </c>
      <c r="M75" s="13">
        <v>3</v>
      </c>
      <c r="N75" s="42">
        <v>18</v>
      </c>
    </row>
    <row r="76" spans="1:14" x14ac:dyDescent="0.2">
      <c r="A76" s="13">
        <v>4</v>
      </c>
      <c r="B76" s="117">
        <v>3605077</v>
      </c>
      <c r="C76" s="113" t="s">
        <v>667</v>
      </c>
      <c r="D76" s="113" t="s">
        <v>668</v>
      </c>
      <c r="E76" s="113" t="s">
        <v>177</v>
      </c>
      <c r="F76" s="113" t="s">
        <v>169</v>
      </c>
      <c r="G76" s="113">
        <v>1980</v>
      </c>
      <c r="H76" s="114" t="s">
        <v>669</v>
      </c>
      <c r="I76" s="114" t="s">
        <v>187</v>
      </c>
      <c r="J76" s="13">
        <v>1</v>
      </c>
      <c r="K76" s="13">
        <v>2</v>
      </c>
      <c r="L76" s="13" t="s">
        <v>1063</v>
      </c>
      <c r="M76" s="13">
        <v>4</v>
      </c>
      <c r="N76" s="42">
        <v>16</v>
      </c>
    </row>
    <row r="77" spans="1:14" x14ac:dyDescent="0.2">
      <c r="A77" s="13" t="s">
        <v>847</v>
      </c>
      <c r="B77" s="117">
        <v>3605101</v>
      </c>
      <c r="C77" s="113" t="s">
        <v>386</v>
      </c>
      <c r="D77" s="113" t="s">
        <v>641</v>
      </c>
      <c r="E77" s="113" t="s">
        <v>177</v>
      </c>
      <c r="F77" s="113" t="s">
        <v>169</v>
      </c>
      <c r="G77" s="113">
        <v>1982</v>
      </c>
      <c r="H77" s="114" t="s">
        <v>669</v>
      </c>
      <c r="I77" s="114" t="s">
        <v>187</v>
      </c>
      <c r="J77" s="13">
        <v>1</v>
      </c>
      <c r="K77" s="13">
        <v>1</v>
      </c>
      <c r="L77" s="13"/>
      <c r="M77" s="13" t="s">
        <v>847</v>
      </c>
      <c r="N77" s="42"/>
    </row>
    <row r="78" spans="1:14" x14ac:dyDescent="0.2">
      <c r="A78" s="13"/>
      <c r="B78" s="148"/>
      <c r="C78" s="141"/>
      <c r="D78" s="141"/>
      <c r="E78" s="141"/>
      <c r="F78" s="208"/>
      <c r="G78" s="208"/>
      <c r="H78" s="209"/>
      <c r="I78" s="209"/>
      <c r="J78" s="52"/>
      <c r="K78" s="52"/>
      <c r="L78" s="52"/>
      <c r="M78" s="52"/>
      <c r="N78" s="31"/>
    </row>
    <row r="79" spans="1:14" ht="18.75" x14ac:dyDescent="0.3">
      <c r="A79" s="212" t="s">
        <v>0</v>
      </c>
      <c r="B79" s="212"/>
      <c r="C79" s="212"/>
      <c r="D79" s="212"/>
      <c r="E79" s="43" t="s">
        <v>118</v>
      </c>
      <c r="F79" s="51"/>
      <c r="G79" s="51"/>
      <c r="H79" s="31"/>
      <c r="I79" s="51"/>
      <c r="J79" s="51"/>
      <c r="K79" s="51"/>
      <c r="L79" s="31"/>
      <c r="M79" s="31"/>
      <c r="N79" s="31"/>
    </row>
    <row r="80" spans="1:14" ht="18.75" x14ac:dyDescent="0.3">
      <c r="A80" s="212" t="s">
        <v>1</v>
      </c>
      <c r="B80" s="212"/>
      <c r="C80" s="212"/>
      <c r="D80" s="212"/>
      <c r="E80" s="43" t="s">
        <v>783</v>
      </c>
      <c r="F80" s="51"/>
      <c r="G80" s="51"/>
      <c r="H80" s="31"/>
      <c r="I80" s="51"/>
      <c r="J80" s="51"/>
      <c r="K80" s="51"/>
      <c r="L80" s="31"/>
      <c r="M80" s="31"/>
      <c r="N80" s="31"/>
    </row>
    <row r="81" spans="1:14" x14ac:dyDescent="0.2">
      <c r="A81" s="52"/>
      <c r="B81" s="116"/>
      <c r="C81" s="53"/>
      <c r="D81" s="53"/>
      <c r="E81" s="53"/>
      <c r="F81" s="53"/>
      <c r="G81" s="53"/>
      <c r="H81" s="53"/>
      <c r="I81" s="52"/>
      <c r="J81" s="52"/>
      <c r="K81" s="52"/>
      <c r="L81" s="52"/>
      <c r="M81" s="52"/>
      <c r="N81" s="53"/>
    </row>
    <row r="82" spans="1:14" x14ac:dyDescent="0.2">
      <c r="A82" s="101" t="s">
        <v>75</v>
      </c>
      <c r="B82" s="115" t="s">
        <v>165</v>
      </c>
      <c r="C82" s="98" t="s">
        <v>3</v>
      </c>
      <c r="D82" s="98" t="s">
        <v>2</v>
      </c>
      <c r="E82" s="98" t="s">
        <v>4</v>
      </c>
      <c r="F82" s="103" t="s">
        <v>111</v>
      </c>
      <c r="G82" s="98" t="s">
        <v>9</v>
      </c>
      <c r="H82" s="98" t="s">
        <v>78</v>
      </c>
      <c r="I82" s="101" t="s">
        <v>77</v>
      </c>
      <c r="J82" s="101" t="s">
        <v>76</v>
      </c>
      <c r="K82" s="101" t="s">
        <v>5</v>
      </c>
      <c r="L82" s="101" t="s">
        <v>6</v>
      </c>
      <c r="M82" s="101" t="s">
        <v>7</v>
      </c>
      <c r="N82" s="98" t="s">
        <v>164</v>
      </c>
    </row>
    <row r="83" spans="1:14" x14ac:dyDescent="0.2">
      <c r="A83" s="13">
        <v>1</v>
      </c>
      <c r="B83" s="117">
        <v>3301024</v>
      </c>
      <c r="C83" s="113" t="s">
        <v>782</v>
      </c>
      <c r="D83" s="113" t="s">
        <v>366</v>
      </c>
      <c r="E83" s="113" t="s">
        <v>674</v>
      </c>
      <c r="F83" s="113" t="s">
        <v>675</v>
      </c>
      <c r="G83" s="113">
        <v>1979</v>
      </c>
      <c r="H83" s="114" t="s">
        <v>783</v>
      </c>
      <c r="I83" s="114" t="s">
        <v>791</v>
      </c>
      <c r="J83" s="13">
        <v>4</v>
      </c>
      <c r="K83" s="13">
        <v>3</v>
      </c>
      <c r="L83" s="13" t="s">
        <v>1071</v>
      </c>
      <c r="M83" s="13">
        <v>1</v>
      </c>
      <c r="N83" s="42"/>
    </row>
    <row r="84" spans="1:14" x14ac:dyDescent="0.2">
      <c r="A84" s="13">
        <v>2</v>
      </c>
      <c r="B84" s="117">
        <v>3603925</v>
      </c>
      <c r="C84" s="113" t="s">
        <v>788</v>
      </c>
      <c r="D84" s="113" t="s">
        <v>789</v>
      </c>
      <c r="E84" s="113" t="s">
        <v>332</v>
      </c>
      <c r="F84" s="113" t="s">
        <v>169</v>
      </c>
      <c r="G84" s="113">
        <v>1971</v>
      </c>
      <c r="H84" s="114" t="s">
        <v>783</v>
      </c>
      <c r="I84" s="114" t="s">
        <v>790</v>
      </c>
      <c r="J84" s="13">
        <v>3</v>
      </c>
      <c r="K84" s="13">
        <v>3</v>
      </c>
      <c r="L84" s="13" t="s">
        <v>1068</v>
      </c>
      <c r="M84" s="13">
        <v>1</v>
      </c>
      <c r="N84" s="42">
        <v>20</v>
      </c>
    </row>
    <row r="85" spans="1:14" x14ac:dyDescent="0.2">
      <c r="A85" s="13">
        <v>3</v>
      </c>
      <c r="B85" s="117">
        <v>3604818</v>
      </c>
      <c r="C85" s="113" t="s">
        <v>784</v>
      </c>
      <c r="D85" s="113" t="s">
        <v>785</v>
      </c>
      <c r="E85" s="113" t="s">
        <v>341</v>
      </c>
      <c r="F85" s="113" t="s">
        <v>169</v>
      </c>
      <c r="G85" s="113">
        <v>1970</v>
      </c>
      <c r="H85" s="114" t="s">
        <v>783</v>
      </c>
      <c r="I85" s="114" t="s">
        <v>187</v>
      </c>
      <c r="J85" s="13">
        <v>4</v>
      </c>
      <c r="K85" s="13">
        <v>1</v>
      </c>
      <c r="L85" s="13" t="s">
        <v>1072</v>
      </c>
      <c r="M85" s="13">
        <v>2</v>
      </c>
      <c r="N85" s="42">
        <v>18</v>
      </c>
    </row>
    <row r="86" spans="1:14" x14ac:dyDescent="0.2">
      <c r="A86" s="13">
        <v>4</v>
      </c>
      <c r="B86" s="117">
        <v>3605986</v>
      </c>
      <c r="C86" s="113" t="s">
        <v>490</v>
      </c>
      <c r="D86" s="113" t="s">
        <v>291</v>
      </c>
      <c r="E86" s="113" t="s">
        <v>216</v>
      </c>
      <c r="F86" s="113" t="s">
        <v>169</v>
      </c>
      <c r="G86" s="113">
        <v>1976</v>
      </c>
      <c r="H86" s="114" t="s">
        <v>783</v>
      </c>
      <c r="I86" s="114" t="s">
        <v>187</v>
      </c>
      <c r="J86" s="13">
        <v>3</v>
      </c>
      <c r="K86" s="13">
        <v>4</v>
      </c>
      <c r="L86" s="13" t="s">
        <v>1069</v>
      </c>
      <c r="M86" s="13">
        <v>2</v>
      </c>
      <c r="N86" s="42">
        <v>16</v>
      </c>
    </row>
    <row r="87" spans="1:14" x14ac:dyDescent="0.2">
      <c r="A87" s="13">
        <v>5</v>
      </c>
      <c r="B87" s="117">
        <v>3611214</v>
      </c>
      <c r="C87" s="113" t="s">
        <v>327</v>
      </c>
      <c r="D87" s="113" t="s">
        <v>705</v>
      </c>
      <c r="E87" s="113" t="s">
        <v>219</v>
      </c>
      <c r="F87" s="113" t="s">
        <v>169</v>
      </c>
      <c r="G87" s="113">
        <v>1971</v>
      </c>
      <c r="H87" s="114" t="s">
        <v>783</v>
      </c>
      <c r="I87" s="114" t="s">
        <v>187</v>
      </c>
      <c r="J87" s="13">
        <v>3</v>
      </c>
      <c r="K87" s="13">
        <v>2</v>
      </c>
      <c r="L87" s="13" t="s">
        <v>1070</v>
      </c>
      <c r="M87" s="13">
        <v>3</v>
      </c>
      <c r="N87" s="42">
        <v>15</v>
      </c>
    </row>
    <row r="88" spans="1:14" x14ac:dyDescent="0.2">
      <c r="A88" s="13">
        <v>6</v>
      </c>
      <c r="B88" s="117">
        <v>16801844</v>
      </c>
      <c r="C88" s="113" t="s">
        <v>778</v>
      </c>
      <c r="D88" s="113" t="s">
        <v>779</v>
      </c>
      <c r="E88" s="113" t="s">
        <v>780</v>
      </c>
      <c r="F88" s="113" t="s">
        <v>781</v>
      </c>
      <c r="G88" s="113">
        <v>1977</v>
      </c>
      <c r="H88" s="114" t="s">
        <v>783</v>
      </c>
      <c r="I88" s="114" t="s">
        <v>644</v>
      </c>
      <c r="J88" s="13">
        <v>2</v>
      </c>
      <c r="K88" s="13">
        <v>3</v>
      </c>
      <c r="L88" s="13" t="s">
        <v>1064</v>
      </c>
      <c r="M88" s="13">
        <v>1</v>
      </c>
      <c r="N88" s="42"/>
    </row>
    <row r="89" spans="1:14" x14ac:dyDescent="0.2">
      <c r="A89" s="13">
        <v>7</v>
      </c>
      <c r="B89" s="117">
        <v>12601718</v>
      </c>
      <c r="C89" s="113" t="s">
        <v>679</v>
      </c>
      <c r="D89" s="113" t="s">
        <v>738</v>
      </c>
      <c r="E89" s="113" t="s">
        <v>681</v>
      </c>
      <c r="F89" s="113" t="s">
        <v>682</v>
      </c>
      <c r="G89" s="113">
        <v>1975</v>
      </c>
      <c r="H89" s="114" t="s">
        <v>783</v>
      </c>
      <c r="I89" s="114" t="s">
        <v>187</v>
      </c>
      <c r="J89" s="13">
        <v>2</v>
      </c>
      <c r="K89" s="13">
        <v>4</v>
      </c>
      <c r="L89" s="13" t="s">
        <v>1065</v>
      </c>
      <c r="M89" s="13">
        <v>2</v>
      </c>
      <c r="N89" s="42">
        <v>14</v>
      </c>
    </row>
    <row r="90" spans="1:14" x14ac:dyDescent="0.2">
      <c r="A90" s="13">
        <v>8</v>
      </c>
      <c r="B90" s="117">
        <v>3612580</v>
      </c>
      <c r="C90" s="113" t="s">
        <v>786</v>
      </c>
      <c r="D90" s="113" t="s">
        <v>787</v>
      </c>
      <c r="E90" s="113" t="s">
        <v>219</v>
      </c>
      <c r="F90" s="113" t="s">
        <v>169</v>
      </c>
      <c r="G90" s="113">
        <v>1973</v>
      </c>
      <c r="H90" s="114" t="s">
        <v>783</v>
      </c>
      <c r="I90" s="114" t="s">
        <v>187</v>
      </c>
      <c r="J90" s="13">
        <v>4</v>
      </c>
      <c r="K90" s="13">
        <v>2</v>
      </c>
      <c r="L90" s="13" t="s">
        <v>1073</v>
      </c>
      <c r="M90" s="13">
        <v>3</v>
      </c>
      <c r="N90" s="42">
        <v>13</v>
      </c>
    </row>
    <row r="91" spans="1:14" x14ac:dyDescent="0.2">
      <c r="A91" s="13">
        <v>9</v>
      </c>
      <c r="B91" s="117">
        <v>3603605</v>
      </c>
      <c r="C91" s="113" t="s">
        <v>398</v>
      </c>
      <c r="D91" s="113" t="s">
        <v>712</v>
      </c>
      <c r="E91" s="113" t="s">
        <v>182</v>
      </c>
      <c r="F91" s="113" t="s">
        <v>169</v>
      </c>
      <c r="G91" s="113">
        <v>1978</v>
      </c>
      <c r="H91" s="114" t="s">
        <v>783</v>
      </c>
      <c r="I91" s="114" t="s">
        <v>187</v>
      </c>
      <c r="J91" s="13">
        <v>2</v>
      </c>
      <c r="K91" s="13">
        <v>2</v>
      </c>
      <c r="L91" s="13" t="s">
        <v>1066</v>
      </c>
      <c r="M91" s="13">
        <v>3</v>
      </c>
      <c r="N91" s="42">
        <v>12</v>
      </c>
    </row>
    <row r="92" spans="1:14" x14ac:dyDescent="0.2">
      <c r="A92" s="13">
        <v>10</v>
      </c>
      <c r="B92" s="117">
        <v>3604881</v>
      </c>
      <c r="C92" s="113" t="s">
        <v>375</v>
      </c>
      <c r="D92" s="113" t="s">
        <v>299</v>
      </c>
      <c r="E92" s="113" t="s">
        <v>216</v>
      </c>
      <c r="F92" s="113" t="s">
        <v>169</v>
      </c>
      <c r="G92" s="113">
        <v>1973</v>
      </c>
      <c r="H92" s="114" t="s">
        <v>783</v>
      </c>
      <c r="I92" s="114" t="s">
        <v>187</v>
      </c>
      <c r="J92" s="13">
        <v>2</v>
      </c>
      <c r="K92" s="13">
        <v>1</v>
      </c>
      <c r="L92" s="13" t="s">
        <v>1067</v>
      </c>
      <c r="M92" s="13">
        <v>4</v>
      </c>
      <c r="N92" s="42">
        <v>11</v>
      </c>
    </row>
    <row r="93" spans="1:14" x14ac:dyDescent="0.2">
      <c r="A93" s="13" t="s">
        <v>847</v>
      </c>
      <c r="B93" s="117">
        <v>3202527</v>
      </c>
      <c r="C93" s="113" t="s">
        <v>774</v>
      </c>
      <c r="D93" s="113" t="s">
        <v>775</v>
      </c>
      <c r="E93" s="113" t="s">
        <v>271</v>
      </c>
      <c r="F93" s="113" t="s">
        <v>173</v>
      </c>
      <c r="G93" s="113">
        <v>1978</v>
      </c>
      <c r="H93" s="114" t="s">
        <v>783</v>
      </c>
      <c r="I93" s="114" t="s">
        <v>187</v>
      </c>
      <c r="J93" s="13">
        <v>3</v>
      </c>
      <c r="K93" s="13">
        <v>1</v>
      </c>
      <c r="L93" s="13"/>
      <c r="M93" s="13" t="s">
        <v>847</v>
      </c>
      <c r="N93" s="42"/>
    </row>
    <row r="94" spans="1:14" x14ac:dyDescent="0.2">
      <c r="A94" s="13" t="s">
        <v>847</v>
      </c>
      <c r="B94" s="117">
        <v>3604402</v>
      </c>
      <c r="C94" s="113" t="s">
        <v>536</v>
      </c>
      <c r="D94" s="113" t="s">
        <v>712</v>
      </c>
      <c r="E94" s="113" t="s">
        <v>206</v>
      </c>
      <c r="F94" s="113" t="s">
        <v>169</v>
      </c>
      <c r="G94" s="113">
        <v>1978</v>
      </c>
      <c r="H94" s="114" t="s">
        <v>783</v>
      </c>
      <c r="I94" s="114" t="s">
        <v>187</v>
      </c>
      <c r="J94" s="13">
        <v>4</v>
      </c>
      <c r="K94" s="13">
        <v>4</v>
      </c>
      <c r="L94" s="13"/>
      <c r="M94" s="13" t="s">
        <v>847</v>
      </c>
      <c r="N94" s="42"/>
    </row>
    <row r="95" spans="1:14" x14ac:dyDescent="0.2">
      <c r="A95" s="13"/>
      <c r="B95" s="117"/>
      <c r="C95" s="113"/>
      <c r="D95" s="113"/>
      <c r="E95" s="113"/>
      <c r="F95" s="113"/>
      <c r="G95" s="113"/>
      <c r="H95" s="114"/>
      <c r="I95" s="114"/>
      <c r="J95" s="13"/>
      <c r="K95" s="13"/>
      <c r="L95" s="13"/>
      <c r="M95" s="13"/>
      <c r="N95" s="42"/>
    </row>
    <row r="96" spans="1:14" x14ac:dyDescent="0.2">
      <c r="A96" s="13"/>
      <c r="B96" s="117"/>
      <c r="C96" s="113"/>
      <c r="D96" s="113"/>
      <c r="E96" s="113"/>
      <c r="F96" s="113"/>
      <c r="G96" s="113"/>
      <c r="H96" s="114"/>
      <c r="I96" s="114"/>
      <c r="J96" s="13"/>
      <c r="K96" s="13"/>
      <c r="L96" s="13"/>
      <c r="M96" s="13"/>
      <c r="N96" s="42"/>
    </row>
    <row r="98" spans="1:14" ht="18.75" x14ac:dyDescent="0.3">
      <c r="A98" s="212" t="s">
        <v>0</v>
      </c>
      <c r="B98" s="212"/>
      <c r="C98" s="212"/>
      <c r="D98" s="212"/>
      <c r="E98" s="43" t="s">
        <v>118</v>
      </c>
      <c r="F98" s="51"/>
      <c r="G98" s="51"/>
      <c r="H98" s="31"/>
      <c r="I98" s="51"/>
      <c r="J98" s="51"/>
      <c r="K98" s="51"/>
      <c r="L98" s="31"/>
      <c r="M98" s="31"/>
      <c r="N98" s="31"/>
    </row>
    <row r="99" spans="1:14" ht="18.75" x14ac:dyDescent="0.3">
      <c r="A99" s="212" t="s">
        <v>1</v>
      </c>
      <c r="B99" s="212"/>
      <c r="C99" s="212"/>
      <c r="D99" s="212"/>
      <c r="E99" s="43" t="s">
        <v>630</v>
      </c>
      <c r="F99" s="51"/>
      <c r="G99" s="51"/>
      <c r="H99" s="31"/>
      <c r="I99" s="51"/>
      <c r="J99" s="51"/>
      <c r="K99" s="51"/>
      <c r="L99" s="31"/>
      <c r="M99" s="31"/>
      <c r="N99" s="31"/>
    </row>
    <row r="100" spans="1:14" x14ac:dyDescent="0.2">
      <c r="A100" s="52"/>
      <c r="B100" s="116"/>
      <c r="C100" s="53"/>
      <c r="D100" s="53"/>
      <c r="E100" s="53"/>
      <c r="F100" s="53"/>
      <c r="G100" s="53"/>
      <c r="H100" s="53"/>
      <c r="I100" s="52"/>
      <c r="J100" s="52"/>
      <c r="K100" s="52"/>
      <c r="L100" s="52"/>
      <c r="M100" s="52"/>
      <c r="N100" s="53"/>
    </row>
    <row r="101" spans="1:14" x14ac:dyDescent="0.2">
      <c r="A101" s="101" t="s">
        <v>75</v>
      </c>
      <c r="B101" s="115" t="s">
        <v>165</v>
      </c>
      <c r="C101" s="98" t="s">
        <v>3</v>
      </c>
      <c r="D101" s="98" t="s">
        <v>2</v>
      </c>
      <c r="E101" s="98" t="s">
        <v>4</v>
      </c>
      <c r="F101" s="103" t="s">
        <v>111</v>
      </c>
      <c r="G101" s="98" t="s">
        <v>9</v>
      </c>
      <c r="H101" s="98" t="s">
        <v>78</v>
      </c>
      <c r="I101" s="101" t="s">
        <v>77</v>
      </c>
      <c r="J101" s="101" t="s">
        <v>76</v>
      </c>
      <c r="K101" s="101" t="s">
        <v>5</v>
      </c>
      <c r="L101" s="101" t="s">
        <v>6</v>
      </c>
      <c r="M101" s="101" t="s">
        <v>7</v>
      </c>
      <c r="N101" s="98" t="s">
        <v>164</v>
      </c>
    </row>
    <row r="102" spans="1:14" x14ac:dyDescent="0.2">
      <c r="A102" s="44">
        <v>1</v>
      </c>
      <c r="B102" s="117">
        <v>3604218</v>
      </c>
      <c r="C102" s="113" t="s">
        <v>628</v>
      </c>
      <c r="D102" s="113" t="s">
        <v>203</v>
      </c>
      <c r="E102" s="113" t="s">
        <v>213</v>
      </c>
      <c r="F102" s="113" t="s">
        <v>169</v>
      </c>
      <c r="G102" s="113">
        <v>1968</v>
      </c>
      <c r="H102" s="42" t="s">
        <v>630</v>
      </c>
      <c r="I102" s="114" t="s">
        <v>629</v>
      </c>
      <c r="J102" s="13">
        <v>1</v>
      </c>
      <c r="K102" s="13">
        <v>3</v>
      </c>
      <c r="L102" s="13" t="s">
        <v>1079</v>
      </c>
      <c r="M102" s="13">
        <v>1</v>
      </c>
      <c r="N102" s="42">
        <v>20</v>
      </c>
    </row>
    <row r="103" spans="1:14" x14ac:dyDescent="0.2">
      <c r="A103" s="44">
        <v>2</v>
      </c>
      <c r="B103" s="117">
        <v>3603478</v>
      </c>
      <c r="C103" s="113" t="s">
        <v>623</v>
      </c>
      <c r="D103" s="113" t="s">
        <v>624</v>
      </c>
      <c r="E103" s="113" t="s">
        <v>213</v>
      </c>
      <c r="F103" s="113" t="s">
        <v>169</v>
      </c>
      <c r="G103" s="113">
        <v>1966</v>
      </c>
      <c r="H103" s="42" t="s">
        <v>630</v>
      </c>
      <c r="I103" s="114" t="s">
        <v>187</v>
      </c>
      <c r="J103" s="13">
        <v>1</v>
      </c>
      <c r="K103" s="13">
        <v>2</v>
      </c>
      <c r="L103" s="13" t="s">
        <v>1080</v>
      </c>
      <c r="M103" s="13">
        <v>2</v>
      </c>
      <c r="N103" s="42">
        <v>18</v>
      </c>
    </row>
    <row r="104" spans="1:14" x14ac:dyDescent="0.2">
      <c r="A104" s="44">
        <v>3</v>
      </c>
      <c r="B104" s="117">
        <v>3611870</v>
      </c>
      <c r="C104" s="113" t="s">
        <v>622</v>
      </c>
      <c r="D104" s="113" t="s">
        <v>502</v>
      </c>
      <c r="E104" s="113" t="s">
        <v>506</v>
      </c>
      <c r="F104" s="113" t="s">
        <v>169</v>
      </c>
      <c r="G104" s="113">
        <v>1968</v>
      </c>
      <c r="H104" s="42" t="s">
        <v>630</v>
      </c>
      <c r="I104" s="114" t="s">
        <v>187</v>
      </c>
      <c r="J104" s="13">
        <v>1</v>
      </c>
      <c r="K104" s="13">
        <v>1</v>
      </c>
      <c r="L104" s="13" t="s">
        <v>1081</v>
      </c>
      <c r="M104" s="13">
        <v>3</v>
      </c>
      <c r="N104" s="42">
        <v>16</v>
      </c>
    </row>
    <row r="105" spans="1:14" x14ac:dyDescent="0.2">
      <c r="A105" s="44">
        <v>4</v>
      </c>
      <c r="B105" s="117">
        <v>3111299</v>
      </c>
      <c r="C105" s="113" t="s">
        <v>625</v>
      </c>
      <c r="D105" s="113" t="s">
        <v>626</v>
      </c>
      <c r="E105" s="113" t="s">
        <v>627</v>
      </c>
      <c r="F105" s="113" t="s">
        <v>210</v>
      </c>
      <c r="G105" s="113">
        <v>1965</v>
      </c>
      <c r="H105" s="42" t="s">
        <v>630</v>
      </c>
      <c r="I105" s="114" t="s">
        <v>187</v>
      </c>
      <c r="J105" s="13">
        <v>1</v>
      </c>
      <c r="K105" s="13">
        <v>4</v>
      </c>
      <c r="L105" s="13" t="s">
        <v>1082</v>
      </c>
      <c r="M105" s="13">
        <v>4</v>
      </c>
      <c r="N105" s="42">
        <v>15</v>
      </c>
    </row>
    <row r="106" spans="1:14" ht="12" customHeight="1" x14ac:dyDescent="0.2"/>
    <row r="107" spans="1:14" ht="18.75" x14ac:dyDescent="0.3">
      <c r="A107" s="212" t="s">
        <v>0</v>
      </c>
      <c r="B107" s="212"/>
      <c r="C107" s="212"/>
      <c r="D107" s="212"/>
      <c r="E107" s="43" t="s">
        <v>118</v>
      </c>
      <c r="F107" s="51"/>
      <c r="G107" s="51"/>
      <c r="H107" s="31"/>
      <c r="I107" s="51"/>
      <c r="J107" s="51"/>
      <c r="K107" s="51"/>
      <c r="L107" s="31"/>
      <c r="M107" s="31"/>
      <c r="N107" s="31"/>
    </row>
    <row r="108" spans="1:14" ht="18.75" x14ac:dyDescent="0.3">
      <c r="A108" s="212" t="s">
        <v>1</v>
      </c>
      <c r="B108" s="212"/>
      <c r="C108" s="212"/>
      <c r="D108" s="212"/>
      <c r="E108" s="43" t="s">
        <v>1077</v>
      </c>
      <c r="F108" s="51"/>
      <c r="G108" s="51"/>
      <c r="H108" s="31"/>
      <c r="I108" s="51"/>
      <c r="J108" s="51"/>
      <c r="K108" s="51"/>
      <c r="L108" s="31"/>
      <c r="M108" s="31"/>
      <c r="N108" s="31"/>
    </row>
    <row r="109" spans="1:14" x14ac:dyDescent="0.2">
      <c r="A109" s="52"/>
      <c r="B109" s="116"/>
      <c r="C109" s="53"/>
      <c r="D109" s="53"/>
      <c r="E109" s="53"/>
      <c r="F109" s="53"/>
      <c r="G109" s="53"/>
      <c r="H109" s="53"/>
      <c r="I109" s="52"/>
      <c r="J109" s="52"/>
      <c r="K109" s="52"/>
      <c r="L109" s="52"/>
      <c r="M109" s="52"/>
      <c r="N109" s="53"/>
    </row>
    <row r="110" spans="1:14" x14ac:dyDescent="0.2">
      <c r="A110" s="101" t="s">
        <v>75</v>
      </c>
      <c r="B110" s="115" t="s">
        <v>165</v>
      </c>
      <c r="C110" s="98" t="s">
        <v>3</v>
      </c>
      <c r="D110" s="98" t="s">
        <v>2</v>
      </c>
      <c r="E110" s="98" t="s">
        <v>4</v>
      </c>
      <c r="F110" s="103" t="s">
        <v>111</v>
      </c>
      <c r="G110" s="98" t="s">
        <v>9</v>
      </c>
      <c r="H110" s="98" t="s">
        <v>78</v>
      </c>
      <c r="I110" s="101" t="s">
        <v>77</v>
      </c>
      <c r="J110" s="101" t="s">
        <v>76</v>
      </c>
      <c r="K110" s="101" t="s">
        <v>5</v>
      </c>
      <c r="L110" s="101" t="s">
        <v>6</v>
      </c>
      <c r="M110" s="101" t="s">
        <v>7</v>
      </c>
      <c r="N110" s="98" t="s">
        <v>164</v>
      </c>
    </row>
    <row r="111" spans="1:14" x14ac:dyDescent="0.2">
      <c r="A111" s="75">
        <v>1</v>
      </c>
      <c r="B111" s="117">
        <v>3604151</v>
      </c>
      <c r="C111" s="113" t="s">
        <v>298</v>
      </c>
      <c r="D111" s="113" t="s">
        <v>299</v>
      </c>
      <c r="E111" s="113" t="s">
        <v>213</v>
      </c>
      <c r="F111" s="113" t="s">
        <v>169</v>
      </c>
      <c r="G111" s="113">
        <v>1965</v>
      </c>
      <c r="H111" s="42" t="s">
        <v>163</v>
      </c>
      <c r="I111" s="114" t="s">
        <v>187</v>
      </c>
      <c r="J111" s="42">
        <v>1</v>
      </c>
      <c r="K111" s="42">
        <v>5</v>
      </c>
      <c r="L111" s="17" t="s">
        <v>1074</v>
      </c>
      <c r="M111" s="17">
        <v>1</v>
      </c>
      <c r="N111" s="42">
        <v>20</v>
      </c>
    </row>
    <row r="112" spans="1:14" x14ac:dyDescent="0.2">
      <c r="A112" s="75">
        <v>2</v>
      </c>
      <c r="B112" s="117">
        <v>3603370</v>
      </c>
      <c r="C112" s="113" t="s">
        <v>300</v>
      </c>
      <c r="D112" s="113" t="s">
        <v>301</v>
      </c>
      <c r="E112" s="113" t="s">
        <v>251</v>
      </c>
      <c r="F112" s="113" t="s">
        <v>169</v>
      </c>
      <c r="G112" s="113">
        <v>1969</v>
      </c>
      <c r="H112" s="42" t="s">
        <v>163</v>
      </c>
      <c r="I112" s="114" t="s">
        <v>187</v>
      </c>
      <c r="J112" s="42">
        <v>1</v>
      </c>
      <c r="K112" s="42">
        <v>2</v>
      </c>
      <c r="L112" s="17" t="s">
        <v>1074</v>
      </c>
      <c r="M112" s="17">
        <v>2</v>
      </c>
      <c r="N112" s="42">
        <v>18</v>
      </c>
    </row>
    <row r="113" spans="1:14" x14ac:dyDescent="0.2">
      <c r="A113" s="75">
        <v>3</v>
      </c>
      <c r="B113" s="117">
        <v>3600659</v>
      </c>
      <c r="C113" s="113" t="s">
        <v>296</v>
      </c>
      <c r="D113" s="113" t="s">
        <v>297</v>
      </c>
      <c r="E113" s="113" t="s">
        <v>251</v>
      </c>
      <c r="F113" s="113" t="s">
        <v>169</v>
      </c>
      <c r="G113" s="113">
        <v>1964</v>
      </c>
      <c r="H113" s="42" t="s">
        <v>163</v>
      </c>
      <c r="I113" s="114" t="s">
        <v>187</v>
      </c>
      <c r="J113" s="42">
        <v>1</v>
      </c>
      <c r="K113" s="42">
        <v>1</v>
      </c>
      <c r="L113" s="17" t="s">
        <v>1076</v>
      </c>
      <c r="M113" s="17">
        <v>3</v>
      </c>
      <c r="N113" s="42">
        <v>16</v>
      </c>
    </row>
    <row r="114" spans="1:14" ht="18.75" x14ac:dyDescent="0.3">
      <c r="A114" s="212" t="s">
        <v>0</v>
      </c>
      <c r="B114" s="212"/>
      <c r="C114" s="212"/>
      <c r="D114" s="212"/>
      <c r="E114" s="43" t="s">
        <v>118</v>
      </c>
      <c r="F114" s="51"/>
      <c r="G114" s="51"/>
      <c r="H114" s="31"/>
      <c r="I114" s="51"/>
      <c r="J114" s="51"/>
      <c r="K114" s="51"/>
      <c r="L114" s="31"/>
      <c r="M114" s="31"/>
      <c r="N114" s="31"/>
    </row>
    <row r="115" spans="1:14" ht="18.75" x14ac:dyDescent="0.3">
      <c r="A115" s="212" t="s">
        <v>1</v>
      </c>
      <c r="B115" s="212"/>
      <c r="C115" s="212"/>
      <c r="D115" s="212"/>
      <c r="E115" s="43" t="s">
        <v>1078</v>
      </c>
      <c r="F115" s="51"/>
      <c r="G115" s="51"/>
      <c r="H115" s="31"/>
      <c r="I115" s="51"/>
      <c r="J115" s="51"/>
      <c r="K115" s="51"/>
      <c r="L115" s="31"/>
      <c r="M115" s="31"/>
      <c r="N115" s="31"/>
    </row>
    <row r="116" spans="1:14" x14ac:dyDescent="0.2">
      <c r="A116" s="52"/>
      <c r="B116" s="116"/>
      <c r="C116" s="53"/>
      <c r="D116" s="53"/>
      <c r="E116" s="53"/>
      <c r="F116" s="53"/>
      <c r="G116" s="53"/>
      <c r="H116" s="53"/>
      <c r="I116" s="52"/>
      <c r="J116" s="52"/>
      <c r="K116" s="52"/>
      <c r="L116" s="52"/>
      <c r="M116" s="52"/>
      <c r="N116" s="53"/>
    </row>
    <row r="117" spans="1:14" x14ac:dyDescent="0.2">
      <c r="A117" s="101" t="s">
        <v>75</v>
      </c>
      <c r="B117" s="115" t="s">
        <v>165</v>
      </c>
      <c r="C117" s="98" t="s">
        <v>3</v>
      </c>
      <c r="D117" s="98" t="s">
        <v>2</v>
      </c>
      <c r="E117" s="98" t="s">
        <v>4</v>
      </c>
      <c r="F117" s="103" t="s">
        <v>111</v>
      </c>
      <c r="G117" s="98" t="s">
        <v>9</v>
      </c>
      <c r="H117" s="98" t="s">
        <v>78</v>
      </c>
      <c r="I117" s="101" t="s">
        <v>77</v>
      </c>
      <c r="J117" s="101" t="s">
        <v>76</v>
      </c>
      <c r="K117" s="101" t="s">
        <v>5</v>
      </c>
      <c r="L117" s="101" t="s">
        <v>6</v>
      </c>
      <c r="M117" s="101" t="s">
        <v>7</v>
      </c>
      <c r="N117" s="98" t="s">
        <v>164</v>
      </c>
    </row>
    <row r="118" spans="1:14" x14ac:dyDescent="0.2">
      <c r="A118" s="75">
        <v>1</v>
      </c>
      <c r="B118" s="117">
        <v>3604883</v>
      </c>
      <c r="C118" s="113" t="s">
        <v>262</v>
      </c>
      <c r="D118" s="113" t="s">
        <v>263</v>
      </c>
      <c r="E118" s="113" t="s">
        <v>216</v>
      </c>
      <c r="F118" s="113" t="s">
        <v>169</v>
      </c>
      <c r="G118" s="113">
        <v>1962</v>
      </c>
      <c r="H118" s="42" t="s">
        <v>161</v>
      </c>
      <c r="I118" s="114" t="s">
        <v>187</v>
      </c>
      <c r="J118" s="42">
        <v>1</v>
      </c>
      <c r="K118" s="42">
        <v>3</v>
      </c>
      <c r="L118" s="17" t="s">
        <v>1075</v>
      </c>
      <c r="M118" s="17">
        <v>3</v>
      </c>
      <c r="N118" s="42">
        <v>20</v>
      </c>
    </row>
    <row r="119" spans="1:14" x14ac:dyDescent="0.2">
      <c r="A119" s="75" t="s">
        <v>847</v>
      </c>
      <c r="B119" s="117">
        <v>3604512</v>
      </c>
      <c r="C119" s="113" t="s">
        <v>264</v>
      </c>
      <c r="D119" s="113" t="s">
        <v>265</v>
      </c>
      <c r="E119" s="113" t="s">
        <v>177</v>
      </c>
      <c r="F119" s="113" t="s">
        <v>169</v>
      </c>
      <c r="G119" s="113">
        <v>1960</v>
      </c>
      <c r="H119" s="42" t="s">
        <v>161</v>
      </c>
      <c r="I119" s="114" t="s">
        <v>187</v>
      </c>
      <c r="J119" s="42">
        <v>1</v>
      </c>
      <c r="K119" s="42">
        <v>4</v>
      </c>
      <c r="L119" s="17" t="s">
        <v>847</v>
      </c>
      <c r="M119" s="17" t="s">
        <v>847</v>
      </c>
      <c r="N119" s="42"/>
    </row>
  </sheetData>
  <sheetProtection selectLockedCells="1" selectUnlockedCells="1"/>
  <autoFilter ref="A101:N101">
    <sortState ref="A102:N105">
      <sortCondition ref="L101"/>
    </sortState>
  </autoFilter>
  <sortState ref="A83:N96">
    <sortCondition ref="J83:J96"/>
    <sortCondition ref="M83:M96"/>
  </sortState>
  <mergeCells count="18">
    <mergeCell ref="A24:D24"/>
    <mergeCell ref="A1:D1"/>
    <mergeCell ref="A2:D2"/>
    <mergeCell ref="A69:D69"/>
    <mergeCell ref="A70:D70"/>
    <mergeCell ref="A25:D25"/>
    <mergeCell ref="A37:D37"/>
    <mergeCell ref="A38:D38"/>
    <mergeCell ref="A114:D114"/>
    <mergeCell ref="A115:D115"/>
    <mergeCell ref="A108:D108"/>
    <mergeCell ref="A43:D43"/>
    <mergeCell ref="A44:D44"/>
    <mergeCell ref="A107:D107"/>
    <mergeCell ref="A79:D79"/>
    <mergeCell ref="A80:D80"/>
    <mergeCell ref="A98:D98"/>
    <mergeCell ref="A99:D99"/>
  </mergeCells>
  <phoneticPr fontId="4" type="noConversion"/>
  <dataValidations disablePrompts="1" count="1">
    <dataValidation type="list" operator="equal" allowBlank="1" showErrorMessage="1" error="CATEGORIA NON CORRETTA!!!_x000a_VEDI MENU' A TENDINA" sqref="I8">
      <formula1>"EF,EM,RF,RM,CF,CM,AF,AM,JF,JM,SF,SM,AmAF,AmAM,AmBF,AmBM,VF,VM"</formula1>
    </dataValidation>
  </dataValidations>
  <pageMargins left="0.11811023622047245" right="0.11811023622047245" top="1.9291338582677167" bottom="0.39370078740157483" header="0.11811023622047245" footer="0.31496062992125984"/>
  <pageSetup paperSize="9" firstPageNumber="0" orientation="landscape" r:id="rId1"/>
  <headerFooter>
    <oddHeader>&amp;C&amp;G
2° PROVA DEL CAMPIONATO REGIONALE SU PISTA
Domegge di Cadore, 30 giugno 2024
&amp;"Arial,Grassetto"&amp;14CLASSIFICA</oddHeader>
    <oddFooter>&amp;RESPOSTO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30</vt:i4>
      </vt:variant>
      <vt:variant>
        <vt:lpstr>Intervalli denominati</vt:lpstr>
      </vt:variant>
      <vt:variant>
        <vt:i4>17</vt:i4>
      </vt:variant>
    </vt:vector>
  </HeadingPairs>
  <TitlesOfParts>
    <vt:vector size="47" baseType="lpstr">
      <vt:lpstr>ISCRIZIONI</vt:lpstr>
      <vt:lpstr>50mt</vt:lpstr>
      <vt:lpstr>60mt</vt:lpstr>
      <vt:lpstr>60HS</vt:lpstr>
      <vt:lpstr>80mt</vt:lpstr>
      <vt:lpstr>80HS</vt:lpstr>
      <vt:lpstr>100mt</vt:lpstr>
      <vt:lpstr>100HS</vt:lpstr>
      <vt:lpstr>200mt</vt:lpstr>
      <vt:lpstr>300mt</vt:lpstr>
      <vt:lpstr>400mt</vt:lpstr>
      <vt:lpstr>600mt</vt:lpstr>
      <vt:lpstr>800mt</vt:lpstr>
      <vt:lpstr>1000mt</vt:lpstr>
      <vt:lpstr>1500mt</vt:lpstr>
      <vt:lpstr>2000mt</vt:lpstr>
      <vt:lpstr>3000mt</vt:lpstr>
      <vt:lpstr>5000mt</vt:lpstr>
      <vt:lpstr>marcia 2Km</vt:lpstr>
      <vt:lpstr>vortex</vt:lpstr>
      <vt:lpstr>disco</vt:lpstr>
      <vt:lpstr>peso</vt:lpstr>
      <vt:lpstr>giavellotto</vt:lpstr>
      <vt:lpstr>alto</vt:lpstr>
      <vt:lpstr>triplo</vt:lpstr>
      <vt:lpstr>lungo</vt:lpstr>
      <vt:lpstr>classifica finale</vt:lpstr>
      <vt:lpstr>categorie</vt:lpstr>
      <vt:lpstr>punteggi</vt:lpstr>
      <vt:lpstr>STAFFETTE</vt:lpstr>
      <vt:lpstr>'1000mt'!Area_stampa</vt:lpstr>
      <vt:lpstr>'1500mt'!Area_stampa</vt:lpstr>
      <vt:lpstr>'200mt'!Area_stampa</vt:lpstr>
      <vt:lpstr>'3000mt'!Area_stampa</vt:lpstr>
      <vt:lpstr>'400mt'!Area_stampa</vt:lpstr>
      <vt:lpstr>'5000mt'!Area_stampa</vt:lpstr>
      <vt:lpstr>'600mt'!Area_stampa</vt:lpstr>
      <vt:lpstr>'60HS'!Area_stampa</vt:lpstr>
      <vt:lpstr>'800mt'!Area_stampa</vt:lpstr>
      <vt:lpstr>alto!Area_stampa</vt:lpstr>
      <vt:lpstr>disco!Area_stampa</vt:lpstr>
      <vt:lpstr>giavellotto!Area_stampa</vt:lpstr>
      <vt:lpstr>lungo!Area_stampa</vt:lpstr>
      <vt:lpstr>peso!Area_stampa</vt:lpstr>
      <vt:lpstr>STAFFETTE!Area_stampa</vt:lpstr>
      <vt:lpstr>triplo!Area_stampa</vt:lpstr>
      <vt:lpstr>vortex!Area_stampa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csibelluno</dc:creator>
  <cp:lastModifiedBy>c</cp:lastModifiedBy>
  <cp:lastPrinted>2024-06-30T14:28:07Z</cp:lastPrinted>
  <dcterms:created xsi:type="dcterms:W3CDTF">2013-05-19T13:12:03Z</dcterms:created>
  <dcterms:modified xsi:type="dcterms:W3CDTF">2024-06-30T17:57:34Z</dcterms:modified>
</cp:coreProperties>
</file>