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320" windowHeight="9345" tabRatio="767" firstSheet="7" activeTab="15"/>
  </bookViews>
  <sheets>
    <sheet name="50 EF" sheetId="1" r:id="rId1"/>
    <sheet name="60 RF1" sheetId="47" r:id="rId2"/>
    <sheet name="60 RM1 " sheetId="48" r:id="rId3"/>
    <sheet name="80 HS-CF" sheetId="49" r:id="rId4"/>
    <sheet name="100 HS-CM" sheetId="50" r:id="rId5"/>
    <sheet name="100 JM1" sheetId="51" r:id="rId6"/>
    <sheet name="100 SM1 " sheetId="52" r:id="rId7"/>
    <sheet name="100 AAM1" sheetId="53" r:id="rId8"/>
    <sheet name="100 ABM1" sheetId="54" r:id="rId9"/>
    <sheet name="100 VTM1" sheetId="55" r:id="rId10"/>
    <sheet name="200 AF1" sheetId="56" r:id="rId11"/>
    <sheet name="200 AM1" sheetId="57" r:id="rId12"/>
    <sheet name="200 JF1  " sheetId="58" r:id="rId13"/>
    <sheet name="200 SF1 " sheetId="59" r:id="rId14"/>
    <sheet name="200 AAF1 " sheetId="60" r:id="rId15"/>
    <sheet name="200 ABF1 " sheetId="61" r:id="rId16"/>
    <sheet name="200 VTF1" sheetId="62" r:id="rId17"/>
    <sheet name="tesserati" sheetId="14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B22" i="56" l="1"/>
  <c r="E23" i="49" l="1"/>
  <c r="D23" i="49"/>
  <c r="C23" i="49"/>
  <c r="B23" i="49"/>
  <c r="E24" i="49"/>
  <c r="D24" i="49"/>
  <c r="C24" i="49"/>
  <c r="B24" i="49"/>
  <c r="E12" i="49"/>
  <c r="D12" i="49"/>
  <c r="C12" i="49"/>
  <c r="B12" i="49"/>
  <c r="E19" i="49"/>
  <c r="D19" i="49"/>
  <c r="C19" i="49"/>
  <c r="B19" i="49"/>
  <c r="E26" i="49"/>
  <c r="D26" i="49"/>
  <c r="C26" i="49"/>
  <c r="B26" i="49"/>
  <c r="E33" i="49"/>
  <c r="D33" i="49"/>
  <c r="C33" i="49"/>
  <c r="B33" i="49"/>
  <c r="E32" i="49"/>
  <c r="D32" i="49"/>
  <c r="C32" i="49"/>
  <c r="B32" i="49"/>
  <c r="E18" i="49"/>
  <c r="D18" i="49"/>
  <c r="C18" i="49"/>
  <c r="B18" i="49"/>
  <c r="E10" i="49"/>
  <c r="D10" i="49"/>
  <c r="C10" i="49"/>
  <c r="B10" i="49"/>
  <c r="E28" i="49"/>
  <c r="D28" i="49"/>
  <c r="C28" i="49"/>
  <c r="B28" i="49"/>
  <c r="E15" i="49"/>
  <c r="D15" i="49"/>
  <c r="C15" i="49"/>
  <c r="B15" i="49"/>
  <c r="E20" i="49"/>
  <c r="D20" i="49"/>
  <c r="C20" i="49"/>
  <c r="B20" i="49"/>
  <c r="E29" i="49"/>
  <c r="D29" i="49"/>
  <c r="C29" i="49"/>
  <c r="B29" i="49"/>
  <c r="E31" i="49"/>
  <c r="D31" i="49"/>
  <c r="C31" i="49"/>
  <c r="B31" i="49"/>
  <c r="E21" i="49"/>
  <c r="D21" i="49"/>
  <c r="C21" i="49"/>
  <c r="B21" i="49"/>
  <c r="E22" i="49"/>
  <c r="D22" i="49"/>
  <c r="C22" i="49"/>
  <c r="B22" i="49"/>
  <c r="E27" i="49"/>
  <c r="D27" i="49"/>
  <c r="C27" i="49"/>
  <c r="B27" i="49"/>
  <c r="E17" i="49"/>
  <c r="D17" i="49"/>
  <c r="C17" i="49"/>
  <c r="B17" i="49"/>
  <c r="E25" i="49"/>
  <c r="D25" i="49"/>
  <c r="C25" i="49"/>
  <c r="B25" i="49"/>
  <c r="E13" i="49"/>
  <c r="D13" i="49"/>
  <c r="C13" i="49"/>
  <c r="B13" i="49"/>
  <c r="E30" i="49"/>
  <c r="D30" i="49"/>
  <c r="C30" i="49"/>
  <c r="B30" i="49"/>
  <c r="E8" i="49"/>
  <c r="D8" i="49"/>
  <c r="C8" i="49"/>
  <c r="B8" i="49"/>
  <c r="E16" i="49"/>
  <c r="D16" i="49"/>
  <c r="C16" i="49"/>
  <c r="B16" i="49"/>
  <c r="E7" i="49"/>
  <c r="D7" i="49"/>
  <c r="C7" i="49"/>
  <c r="B7" i="49"/>
  <c r="E11" i="49"/>
  <c r="D11" i="49"/>
  <c r="C11" i="49"/>
  <c r="B11" i="49"/>
  <c r="E14" i="49"/>
  <c r="D14" i="49"/>
  <c r="C14" i="49"/>
  <c r="B14" i="49"/>
  <c r="E9" i="49"/>
  <c r="D9" i="49"/>
  <c r="C9" i="49"/>
  <c r="B9" i="49"/>
  <c r="F9" i="49"/>
  <c r="G9" i="49"/>
  <c r="F14" i="49"/>
  <c r="G14" i="49"/>
  <c r="F11" i="49"/>
  <c r="G11" i="49"/>
  <c r="F7" i="49"/>
  <c r="G7" i="49"/>
  <c r="F16" i="49"/>
  <c r="G16" i="49"/>
  <c r="G99" i="62" l="1"/>
  <c r="F99" i="62"/>
  <c r="E99" i="62"/>
  <c r="D99" i="62"/>
  <c r="C99" i="62"/>
  <c r="B99" i="62"/>
  <c r="G98" i="62"/>
  <c r="F98" i="62"/>
  <c r="E98" i="62"/>
  <c r="D98" i="62"/>
  <c r="C98" i="62"/>
  <c r="B98" i="62"/>
  <c r="G97" i="62"/>
  <c r="F97" i="62"/>
  <c r="E97" i="62"/>
  <c r="D97" i="62"/>
  <c r="C97" i="62"/>
  <c r="B97" i="62"/>
  <c r="G96" i="62"/>
  <c r="F96" i="62"/>
  <c r="E96" i="62"/>
  <c r="D96" i="62"/>
  <c r="C96" i="62"/>
  <c r="B96" i="62"/>
  <c r="G95" i="62"/>
  <c r="F95" i="62"/>
  <c r="E95" i="62"/>
  <c r="D95" i="62"/>
  <c r="C95" i="62"/>
  <c r="B95" i="62"/>
  <c r="G94" i="62"/>
  <c r="F94" i="62"/>
  <c r="E94" i="62"/>
  <c r="D94" i="62"/>
  <c r="C94" i="62"/>
  <c r="B94" i="62"/>
  <c r="G93" i="62"/>
  <c r="F93" i="62"/>
  <c r="E93" i="62"/>
  <c r="D93" i="62"/>
  <c r="C93" i="62"/>
  <c r="B93" i="62"/>
  <c r="G92" i="62"/>
  <c r="F92" i="62"/>
  <c r="E92" i="62"/>
  <c r="D92" i="62"/>
  <c r="C92" i="62"/>
  <c r="B92" i="62"/>
  <c r="G91" i="62"/>
  <c r="F91" i="62"/>
  <c r="E91" i="62"/>
  <c r="D91" i="62"/>
  <c r="C91" i="62"/>
  <c r="B91" i="62"/>
  <c r="G90" i="62"/>
  <c r="F90" i="62"/>
  <c r="E90" i="62"/>
  <c r="D90" i="62"/>
  <c r="C90" i="62"/>
  <c r="B90" i="62"/>
  <c r="G89" i="62"/>
  <c r="F89" i="62"/>
  <c r="E89" i="62"/>
  <c r="D89" i="62"/>
  <c r="C89" i="62"/>
  <c r="B89" i="62"/>
  <c r="G88" i="62"/>
  <c r="F88" i="62"/>
  <c r="E88" i="62"/>
  <c r="D88" i="62"/>
  <c r="C88" i="62"/>
  <c r="B88" i="62"/>
  <c r="G87" i="62"/>
  <c r="F87" i="62"/>
  <c r="E87" i="62"/>
  <c r="D87" i="62"/>
  <c r="C87" i="62"/>
  <c r="B87" i="62"/>
  <c r="G86" i="62"/>
  <c r="F86" i="62"/>
  <c r="E86" i="62"/>
  <c r="D86" i="62"/>
  <c r="C86" i="62"/>
  <c r="B86" i="62"/>
  <c r="G85" i="62"/>
  <c r="F85" i="62"/>
  <c r="E85" i="62"/>
  <c r="D85" i="62"/>
  <c r="C85" i="62"/>
  <c r="B85" i="62"/>
  <c r="G84" i="62"/>
  <c r="F84" i="62"/>
  <c r="E84" i="62"/>
  <c r="D84" i="62"/>
  <c r="C84" i="62"/>
  <c r="B84" i="62"/>
  <c r="G83" i="62"/>
  <c r="F83" i="62"/>
  <c r="E83" i="62"/>
  <c r="D83" i="62"/>
  <c r="C83" i="62"/>
  <c r="B83" i="62"/>
  <c r="G82" i="62"/>
  <c r="F82" i="62"/>
  <c r="E82" i="62"/>
  <c r="D82" i="62"/>
  <c r="C82" i="62"/>
  <c r="B82" i="62"/>
  <c r="G81" i="62"/>
  <c r="F81" i="62"/>
  <c r="E81" i="62"/>
  <c r="D81" i="62"/>
  <c r="C81" i="62"/>
  <c r="B81" i="62"/>
  <c r="G80" i="62"/>
  <c r="F80" i="62"/>
  <c r="E80" i="62"/>
  <c r="D80" i="62"/>
  <c r="C80" i="62"/>
  <c r="B80" i="62"/>
  <c r="G79" i="62"/>
  <c r="F79" i="62"/>
  <c r="E79" i="62"/>
  <c r="D79" i="62"/>
  <c r="C79" i="62"/>
  <c r="B79" i="62"/>
  <c r="G78" i="62"/>
  <c r="F78" i="62"/>
  <c r="E78" i="62"/>
  <c r="D78" i="62"/>
  <c r="C78" i="62"/>
  <c r="B78" i="62"/>
  <c r="G77" i="62"/>
  <c r="F77" i="62"/>
  <c r="E77" i="62"/>
  <c r="D77" i="62"/>
  <c r="C77" i="62"/>
  <c r="B77" i="62"/>
  <c r="G76" i="62"/>
  <c r="F76" i="62"/>
  <c r="E76" i="62"/>
  <c r="D76" i="62"/>
  <c r="C76" i="62"/>
  <c r="B76" i="62"/>
  <c r="G75" i="62"/>
  <c r="F75" i="62"/>
  <c r="E75" i="62"/>
  <c r="D75" i="62"/>
  <c r="C75" i="62"/>
  <c r="B75" i="62"/>
  <c r="G74" i="62"/>
  <c r="F74" i="62"/>
  <c r="E74" i="62"/>
  <c r="D74" i="62"/>
  <c r="C74" i="62"/>
  <c r="B74" i="62"/>
  <c r="G73" i="62"/>
  <c r="F73" i="62"/>
  <c r="E73" i="62"/>
  <c r="D73" i="62"/>
  <c r="C73" i="62"/>
  <c r="B73" i="62"/>
  <c r="G72" i="62"/>
  <c r="F72" i="62"/>
  <c r="E72" i="62"/>
  <c r="D72" i="62"/>
  <c r="C72" i="62"/>
  <c r="B72" i="62"/>
  <c r="G71" i="62"/>
  <c r="F71" i="62"/>
  <c r="E71" i="62"/>
  <c r="D71" i="62"/>
  <c r="C71" i="62"/>
  <c r="B71" i="62"/>
  <c r="G70" i="62"/>
  <c r="F70" i="62"/>
  <c r="E70" i="62"/>
  <c r="D70" i="62"/>
  <c r="C70" i="62"/>
  <c r="B70" i="62"/>
  <c r="G69" i="62"/>
  <c r="F69" i="62"/>
  <c r="E69" i="62"/>
  <c r="D69" i="62"/>
  <c r="C69" i="62"/>
  <c r="B69" i="62"/>
  <c r="G68" i="62"/>
  <c r="F68" i="62"/>
  <c r="E68" i="62"/>
  <c r="D68" i="62"/>
  <c r="C68" i="62"/>
  <c r="B68" i="62"/>
  <c r="G67" i="62"/>
  <c r="F67" i="62"/>
  <c r="E67" i="62"/>
  <c r="D67" i="62"/>
  <c r="C67" i="62"/>
  <c r="B67" i="62"/>
  <c r="G66" i="62"/>
  <c r="F66" i="62"/>
  <c r="E66" i="62"/>
  <c r="D66" i="62"/>
  <c r="C66" i="62"/>
  <c r="B66" i="62"/>
  <c r="G65" i="62"/>
  <c r="F65" i="62"/>
  <c r="E65" i="62"/>
  <c r="D65" i="62"/>
  <c r="C65" i="62"/>
  <c r="B65" i="62"/>
  <c r="G64" i="62"/>
  <c r="F64" i="62"/>
  <c r="E64" i="62"/>
  <c r="D64" i="62"/>
  <c r="C64" i="62"/>
  <c r="B64" i="62"/>
  <c r="G63" i="62"/>
  <c r="F63" i="62"/>
  <c r="E63" i="62"/>
  <c r="D63" i="62"/>
  <c r="C63" i="62"/>
  <c r="B63" i="62"/>
  <c r="G62" i="62"/>
  <c r="F62" i="62"/>
  <c r="E62" i="62"/>
  <c r="D62" i="62"/>
  <c r="C62" i="62"/>
  <c r="B62" i="62"/>
  <c r="G61" i="62"/>
  <c r="F61" i="62"/>
  <c r="E61" i="62"/>
  <c r="D61" i="62"/>
  <c r="C61" i="62"/>
  <c r="B61" i="62"/>
  <c r="G60" i="62"/>
  <c r="F60" i="62"/>
  <c r="E60" i="62"/>
  <c r="D60" i="62"/>
  <c r="C60" i="62"/>
  <c r="B60" i="62"/>
  <c r="G59" i="62"/>
  <c r="F59" i="62"/>
  <c r="E59" i="62"/>
  <c r="D59" i="62"/>
  <c r="C59" i="62"/>
  <c r="B59" i="62"/>
  <c r="G58" i="62"/>
  <c r="F58" i="62"/>
  <c r="E58" i="62"/>
  <c r="D58" i="62"/>
  <c r="C58" i="62"/>
  <c r="B58" i="62"/>
  <c r="G57" i="62"/>
  <c r="F57" i="62"/>
  <c r="E57" i="62"/>
  <c r="D57" i="62"/>
  <c r="C57" i="62"/>
  <c r="B57" i="62"/>
  <c r="G56" i="62"/>
  <c r="F56" i="62"/>
  <c r="E56" i="62"/>
  <c r="D56" i="62"/>
  <c r="C56" i="62"/>
  <c r="B56" i="62"/>
  <c r="G55" i="62"/>
  <c r="F55" i="62"/>
  <c r="E55" i="62"/>
  <c r="D55" i="62"/>
  <c r="C55" i="62"/>
  <c r="B55" i="62"/>
  <c r="G54" i="62"/>
  <c r="F54" i="62"/>
  <c r="E54" i="62"/>
  <c r="D54" i="62"/>
  <c r="C54" i="62"/>
  <c r="B54" i="62"/>
  <c r="G53" i="62"/>
  <c r="F53" i="62"/>
  <c r="E53" i="62"/>
  <c r="D53" i="62"/>
  <c r="C53" i="62"/>
  <c r="B53" i="62"/>
  <c r="G52" i="62"/>
  <c r="F52" i="62"/>
  <c r="E52" i="62"/>
  <c r="D52" i="62"/>
  <c r="C52" i="62"/>
  <c r="B52" i="62"/>
  <c r="G51" i="62"/>
  <c r="F51" i="62"/>
  <c r="E51" i="62"/>
  <c r="D51" i="62"/>
  <c r="C51" i="62"/>
  <c r="B51" i="62"/>
  <c r="G50" i="62"/>
  <c r="F50" i="62"/>
  <c r="E50" i="62"/>
  <c r="D50" i="62"/>
  <c r="C50" i="62"/>
  <c r="B50" i="62"/>
  <c r="G49" i="62"/>
  <c r="F49" i="62"/>
  <c r="E49" i="62"/>
  <c r="D49" i="62"/>
  <c r="C49" i="62"/>
  <c r="B49" i="62"/>
  <c r="G48" i="62"/>
  <c r="F48" i="62"/>
  <c r="E48" i="62"/>
  <c r="D48" i="62"/>
  <c r="C48" i="62"/>
  <c r="B48" i="62"/>
  <c r="G47" i="62"/>
  <c r="F47" i="62"/>
  <c r="E47" i="62"/>
  <c r="D47" i="62"/>
  <c r="C47" i="62"/>
  <c r="B47" i="62"/>
  <c r="G46" i="62"/>
  <c r="F46" i="62"/>
  <c r="E46" i="62"/>
  <c r="D46" i="62"/>
  <c r="C46" i="62"/>
  <c r="B46" i="62"/>
  <c r="G45" i="62"/>
  <c r="F45" i="62"/>
  <c r="E45" i="62"/>
  <c r="D45" i="62"/>
  <c r="C45" i="62"/>
  <c r="B45" i="62"/>
  <c r="G44" i="62"/>
  <c r="F44" i="62"/>
  <c r="E44" i="62"/>
  <c r="D44" i="62"/>
  <c r="C44" i="62"/>
  <c r="B44" i="62"/>
  <c r="G43" i="62"/>
  <c r="F43" i="62"/>
  <c r="E43" i="62"/>
  <c r="D43" i="62"/>
  <c r="C43" i="62"/>
  <c r="B43" i="62"/>
  <c r="G42" i="62"/>
  <c r="F42" i="62"/>
  <c r="E42" i="62"/>
  <c r="D42" i="62"/>
  <c r="C42" i="62"/>
  <c r="B42" i="62"/>
  <c r="G41" i="62"/>
  <c r="F41" i="62"/>
  <c r="E41" i="62"/>
  <c r="D41" i="62"/>
  <c r="C41" i="62"/>
  <c r="B41" i="62"/>
  <c r="G40" i="62"/>
  <c r="F40" i="62"/>
  <c r="E40" i="62"/>
  <c r="D40" i="62"/>
  <c r="C40" i="62"/>
  <c r="B40" i="62"/>
  <c r="G39" i="62"/>
  <c r="F39" i="62"/>
  <c r="E39" i="62"/>
  <c r="D39" i="62"/>
  <c r="C39" i="62"/>
  <c r="B39" i="62"/>
  <c r="G38" i="62"/>
  <c r="F38" i="62"/>
  <c r="E38" i="62"/>
  <c r="D38" i="62"/>
  <c r="C38" i="62"/>
  <c r="B38" i="62"/>
  <c r="G37" i="62"/>
  <c r="F37" i="62"/>
  <c r="E37" i="62"/>
  <c r="D37" i="62"/>
  <c r="C37" i="62"/>
  <c r="B37" i="62"/>
  <c r="G36" i="62"/>
  <c r="F36" i="62"/>
  <c r="E36" i="62"/>
  <c r="D36" i="62"/>
  <c r="C36" i="62"/>
  <c r="B36" i="62"/>
  <c r="G35" i="62"/>
  <c r="F35" i="62"/>
  <c r="E35" i="62"/>
  <c r="D35" i="62"/>
  <c r="C35" i="62"/>
  <c r="B35" i="62"/>
  <c r="G34" i="62"/>
  <c r="F34" i="62"/>
  <c r="E34" i="62"/>
  <c r="D34" i="62"/>
  <c r="C34" i="62"/>
  <c r="B34" i="62"/>
  <c r="G33" i="62"/>
  <c r="F33" i="62"/>
  <c r="E33" i="62"/>
  <c r="D33" i="62"/>
  <c r="C33" i="62"/>
  <c r="B33" i="62"/>
  <c r="G32" i="62"/>
  <c r="F32" i="62"/>
  <c r="E32" i="62"/>
  <c r="D32" i="62"/>
  <c r="C32" i="62"/>
  <c r="B32" i="62"/>
  <c r="G31" i="62"/>
  <c r="F31" i="62"/>
  <c r="E31" i="62"/>
  <c r="D31" i="62"/>
  <c r="C31" i="62"/>
  <c r="B31" i="62"/>
  <c r="G30" i="62"/>
  <c r="F30" i="62"/>
  <c r="E30" i="62"/>
  <c r="D30" i="62"/>
  <c r="C30" i="62"/>
  <c r="B30" i="62"/>
  <c r="G29" i="62"/>
  <c r="F29" i="62"/>
  <c r="E29" i="62"/>
  <c r="D29" i="62"/>
  <c r="C29" i="62"/>
  <c r="B29" i="62"/>
  <c r="G28" i="62"/>
  <c r="F28" i="62"/>
  <c r="E28" i="62"/>
  <c r="D28" i="62"/>
  <c r="C28" i="62"/>
  <c r="B28" i="62"/>
  <c r="G27" i="62"/>
  <c r="F27" i="62"/>
  <c r="E27" i="62"/>
  <c r="D27" i="62"/>
  <c r="C27" i="62"/>
  <c r="B27" i="62"/>
  <c r="G26" i="62"/>
  <c r="F26" i="62"/>
  <c r="E26" i="62"/>
  <c r="D26" i="62"/>
  <c r="C26" i="62"/>
  <c r="B26" i="62"/>
  <c r="G25" i="62"/>
  <c r="F25" i="62"/>
  <c r="E25" i="62"/>
  <c r="D25" i="62"/>
  <c r="C25" i="62"/>
  <c r="B25" i="62"/>
  <c r="G24" i="62"/>
  <c r="F24" i="62"/>
  <c r="E24" i="62"/>
  <c r="D24" i="62"/>
  <c r="C24" i="62"/>
  <c r="B24" i="62"/>
  <c r="G23" i="62"/>
  <c r="F23" i="62"/>
  <c r="E23" i="62"/>
  <c r="D23" i="62"/>
  <c r="C23" i="62"/>
  <c r="B23" i="62"/>
  <c r="G22" i="62"/>
  <c r="F22" i="62"/>
  <c r="E22" i="62"/>
  <c r="D22" i="62"/>
  <c r="C22" i="62"/>
  <c r="B22" i="62"/>
  <c r="G21" i="62"/>
  <c r="F21" i="62"/>
  <c r="E21" i="62"/>
  <c r="D21" i="62"/>
  <c r="C21" i="62"/>
  <c r="B21" i="62"/>
  <c r="G20" i="62"/>
  <c r="F20" i="62"/>
  <c r="E20" i="62"/>
  <c r="D20" i="62"/>
  <c r="C20" i="62"/>
  <c r="B20" i="62"/>
  <c r="G19" i="62"/>
  <c r="F19" i="62"/>
  <c r="E19" i="62"/>
  <c r="D19" i="62"/>
  <c r="C19" i="62"/>
  <c r="B19" i="62"/>
  <c r="G18" i="62"/>
  <c r="F18" i="62"/>
  <c r="E18" i="62"/>
  <c r="D18" i="62"/>
  <c r="C18" i="62"/>
  <c r="B18" i="62"/>
  <c r="G17" i="62"/>
  <c r="F17" i="62"/>
  <c r="E17" i="62"/>
  <c r="D17" i="62"/>
  <c r="C17" i="62"/>
  <c r="B17" i="62"/>
  <c r="G16" i="62"/>
  <c r="F16" i="62"/>
  <c r="E16" i="62"/>
  <c r="D16" i="62"/>
  <c r="C16" i="62"/>
  <c r="B16" i="62"/>
  <c r="G15" i="62"/>
  <c r="F15" i="62"/>
  <c r="E15" i="62"/>
  <c r="D15" i="62"/>
  <c r="C15" i="62"/>
  <c r="B15" i="62"/>
  <c r="G14" i="62"/>
  <c r="F14" i="62"/>
  <c r="E14" i="62"/>
  <c r="D14" i="62"/>
  <c r="C14" i="62"/>
  <c r="B14" i="62"/>
  <c r="G13" i="62"/>
  <c r="F13" i="62"/>
  <c r="E13" i="62"/>
  <c r="D13" i="62"/>
  <c r="C13" i="62"/>
  <c r="B13" i="62"/>
  <c r="G12" i="62"/>
  <c r="F12" i="62"/>
  <c r="E12" i="62"/>
  <c r="D12" i="62"/>
  <c r="C12" i="62"/>
  <c r="B12" i="62"/>
  <c r="G11" i="62"/>
  <c r="F11" i="62"/>
  <c r="E11" i="62"/>
  <c r="D11" i="62"/>
  <c r="C11" i="62"/>
  <c r="B11" i="62"/>
  <c r="G10" i="62"/>
  <c r="F10" i="62"/>
  <c r="E10" i="62"/>
  <c r="D10" i="62"/>
  <c r="C10" i="62"/>
  <c r="B10" i="62"/>
  <c r="G9" i="62"/>
  <c r="F9" i="62"/>
  <c r="E9" i="62"/>
  <c r="D9" i="62"/>
  <c r="C9" i="62"/>
  <c r="B9" i="62"/>
  <c r="G8" i="62"/>
  <c r="F8" i="62"/>
  <c r="E8" i="62"/>
  <c r="D8" i="62"/>
  <c r="C8" i="62"/>
  <c r="B8" i="62"/>
  <c r="G7" i="62"/>
  <c r="F7" i="62"/>
  <c r="E7" i="62"/>
  <c r="D7" i="62"/>
  <c r="C7" i="62"/>
  <c r="B7" i="62"/>
  <c r="G99" i="61"/>
  <c r="F99" i="61"/>
  <c r="E99" i="61"/>
  <c r="D99" i="61"/>
  <c r="C99" i="61"/>
  <c r="B99" i="61"/>
  <c r="G98" i="61"/>
  <c r="F98" i="61"/>
  <c r="E98" i="61"/>
  <c r="D98" i="61"/>
  <c r="C98" i="61"/>
  <c r="B98" i="61"/>
  <c r="G97" i="61"/>
  <c r="F97" i="61"/>
  <c r="E97" i="61"/>
  <c r="D97" i="61"/>
  <c r="C97" i="61"/>
  <c r="B97" i="61"/>
  <c r="G96" i="61"/>
  <c r="F96" i="61"/>
  <c r="E96" i="61"/>
  <c r="D96" i="61"/>
  <c r="C96" i="61"/>
  <c r="B96" i="61"/>
  <c r="G95" i="61"/>
  <c r="F95" i="61"/>
  <c r="E95" i="61"/>
  <c r="D95" i="61"/>
  <c r="C95" i="61"/>
  <c r="B95" i="61"/>
  <c r="G94" i="61"/>
  <c r="F94" i="61"/>
  <c r="E94" i="61"/>
  <c r="D94" i="61"/>
  <c r="C94" i="61"/>
  <c r="B94" i="61"/>
  <c r="G93" i="61"/>
  <c r="F93" i="61"/>
  <c r="E93" i="61"/>
  <c r="D93" i="61"/>
  <c r="C93" i="61"/>
  <c r="B93" i="61"/>
  <c r="G92" i="61"/>
  <c r="F92" i="61"/>
  <c r="E92" i="61"/>
  <c r="D92" i="61"/>
  <c r="C92" i="61"/>
  <c r="B92" i="61"/>
  <c r="G91" i="61"/>
  <c r="F91" i="61"/>
  <c r="E91" i="61"/>
  <c r="D91" i="61"/>
  <c r="C91" i="61"/>
  <c r="B91" i="61"/>
  <c r="G90" i="61"/>
  <c r="F90" i="61"/>
  <c r="E90" i="61"/>
  <c r="D90" i="61"/>
  <c r="C90" i="61"/>
  <c r="B90" i="61"/>
  <c r="G89" i="61"/>
  <c r="F89" i="61"/>
  <c r="E89" i="61"/>
  <c r="D89" i="61"/>
  <c r="C89" i="61"/>
  <c r="B89" i="61"/>
  <c r="G88" i="61"/>
  <c r="F88" i="61"/>
  <c r="E88" i="61"/>
  <c r="D88" i="61"/>
  <c r="C88" i="61"/>
  <c r="B88" i="61"/>
  <c r="G87" i="61"/>
  <c r="F87" i="61"/>
  <c r="E87" i="61"/>
  <c r="D87" i="61"/>
  <c r="C87" i="61"/>
  <c r="B87" i="61"/>
  <c r="G86" i="61"/>
  <c r="F86" i="61"/>
  <c r="E86" i="61"/>
  <c r="D86" i="61"/>
  <c r="C86" i="61"/>
  <c r="B86" i="61"/>
  <c r="G85" i="61"/>
  <c r="F85" i="61"/>
  <c r="E85" i="61"/>
  <c r="D85" i="61"/>
  <c r="C85" i="61"/>
  <c r="B85" i="61"/>
  <c r="G84" i="61"/>
  <c r="F84" i="61"/>
  <c r="E84" i="61"/>
  <c r="D84" i="61"/>
  <c r="C84" i="61"/>
  <c r="B84" i="61"/>
  <c r="G83" i="61"/>
  <c r="F83" i="61"/>
  <c r="E83" i="61"/>
  <c r="D83" i="61"/>
  <c r="C83" i="61"/>
  <c r="B83" i="61"/>
  <c r="G82" i="61"/>
  <c r="F82" i="61"/>
  <c r="E82" i="61"/>
  <c r="D82" i="61"/>
  <c r="C82" i="61"/>
  <c r="B82" i="61"/>
  <c r="G81" i="61"/>
  <c r="F81" i="61"/>
  <c r="E81" i="61"/>
  <c r="D81" i="61"/>
  <c r="C81" i="61"/>
  <c r="B81" i="61"/>
  <c r="G80" i="61"/>
  <c r="F80" i="61"/>
  <c r="E80" i="61"/>
  <c r="D80" i="61"/>
  <c r="C80" i="61"/>
  <c r="B80" i="61"/>
  <c r="G79" i="61"/>
  <c r="F79" i="61"/>
  <c r="E79" i="61"/>
  <c r="D79" i="61"/>
  <c r="C79" i="61"/>
  <c r="B79" i="61"/>
  <c r="G78" i="61"/>
  <c r="F78" i="61"/>
  <c r="E78" i="61"/>
  <c r="D78" i="61"/>
  <c r="C78" i="61"/>
  <c r="B78" i="61"/>
  <c r="G77" i="61"/>
  <c r="F77" i="61"/>
  <c r="E77" i="61"/>
  <c r="D77" i="61"/>
  <c r="C77" i="61"/>
  <c r="B77" i="61"/>
  <c r="G76" i="61"/>
  <c r="F76" i="61"/>
  <c r="E76" i="61"/>
  <c r="D76" i="61"/>
  <c r="C76" i="61"/>
  <c r="B76" i="61"/>
  <c r="G75" i="61"/>
  <c r="F75" i="61"/>
  <c r="E75" i="61"/>
  <c r="D75" i="61"/>
  <c r="C75" i="61"/>
  <c r="B75" i="61"/>
  <c r="G74" i="61"/>
  <c r="F74" i="61"/>
  <c r="E74" i="61"/>
  <c r="D74" i="61"/>
  <c r="C74" i="61"/>
  <c r="B74" i="61"/>
  <c r="G73" i="61"/>
  <c r="F73" i="61"/>
  <c r="E73" i="61"/>
  <c r="D73" i="61"/>
  <c r="C73" i="61"/>
  <c r="B73" i="61"/>
  <c r="G72" i="61"/>
  <c r="F72" i="61"/>
  <c r="E72" i="61"/>
  <c r="D72" i="61"/>
  <c r="C72" i="61"/>
  <c r="B72" i="61"/>
  <c r="G71" i="61"/>
  <c r="F71" i="61"/>
  <c r="E71" i="61"/>
  <c r="D71" i="61"/>
  <c r="C71" i="61"/>
  <c r="B71" i="61"/>
  <c r="G70" i="61"/>
  <c r="F70" i="61"/>
  <c r="E70" i="61"/>
  <c r="D70" i="61"/>
  <c r="C70" i="61"/>
  <c r="B70" i="61"/>
  <c r="G69" i="61"/>
  <c r="F69" i="61"/>
  <c r="E69" i="61"/>
  <c r="D69" i="61"/>
  <c r="C69" i="61"/>
  <c r="B69" i="61"/>
  <c r="G68" i="61"/>
  <c r="F68" i="61"/>
  <c r="E68" i="61"/>
  <c r="D68" i="61"/>
  <c r="C68" i="61"/>
  <c r="B68" i="61"/>
  <c r="G67" i="61"/>
  <c r="F67" i="61"/>
  <c r="E67" i="61"/>
  <c r="D67" i="61"/>
  <c r="C67" i="61"/>
  <c r="B67" i="61"/>
  <c r="G66" i="61"/>
  <c r="F66" i="61"/>
  <c r="E66" i="61"/>
  <c r="D66" i="61"/>
  <c r="C66" i="61"/>
  <c r="B66" i="61"/>
  <c r="G65" i="61"/>
  <c r="F65" i="61"/>
  <c r="E65" i="61"/>
  <c r="D65" i="61"/>
  <c r="C65" i="61"/>
  <c r="B65" i="61"/>
  <c r="G64" i="61"/>
  <c r="F64" i="61"/>
  <c r="E64" i="61"/>
  <c r="D64" i="61"/>
  <c r="C64" i="61"/>
  <c r="B64" i="61"/>
  <c r="G63" i="61"/>
  <c r="F63" i="61"/>
  <c r="E63" i="61"/>
  <c r="D63" i="61"/>
  <c r="C63" i="61"/>
  <c r="B63" i="61"/>
  <c r="G62" i="61"/>
  <c r="F62" i="61"/>
  <c r="E62" i="61"/>
  <c r="D62" i="61"/>
  <c r="C62" i="61"/>
  <c r="B62" i="61"/>
  <c r="G61" i="61"/>
  <c r="F61" i="61"/>
  <c r="E61" i="61"/>
  <c r="D61" i="61"/>
  <c r="C61" i="61"/>
  <c r="B61" i="61"/>
  <c r="G60" i="61"/>
  <c r="F60" i="61"/>
  <c r="E60" i="61"/>
  <c r="D60" i="61"/>
  <c r="C60" i="61"/>
  <c r="B60" i="61"/>
  <c r="G59" i="61"/>
  <c r="F59" i="61"/>
  <c r="E59" i="61"/>
  <c r="D59" i="61"/>
  <c r="C59" i="61"/>
  <c r="B59" i="61"/>
  <c r="G58" i="61"/>
  <c r="F58" i="61"/>
  <c r="E58" i="61"/>
  <c r="D58" i="61"/>
  <c r="C58" i="61"/>
  <c r="B58" i="61"/>
  <c r="G57" i="61"/>
  <c r="F57" i="61"/>
  <c r="E57" i="61"/>
  <c r="D57" i="61"/>
  <c r="C57" i="61"/>
  <c r="B57" i="61"/>
  <c r="G56" i="61"/>
  <c r="F56" i="61"/>
  <c r="E56" i="61"/>
  <c r="D56" i="61"/>
  <c r="C56" i="61"/>
  <c r="B56" i="61"/>
  <c r="G55" i="61"/>
  <c r="F55" i="61"/>
  <c r="E55" i="61"/>
  <c r="D55" i="61"/>
  <c r="C55" i="61"/>
  <c r="B55" i="61"/>
  <c r="G54" i="61"/>
  <c r="F54" i="61"/>
  <c r="E54" i="61"/>
  <c r="D54" i="61"/>
  <c r="C54" i="61"/>
  <c r="B54" i="61"/>
  <c r="G53" i="61"/>
  <c r="F53" i="61"/>
  <c r="E53" i="61"/>
  <c r="D53" i="61"/>
  <c r="C53" i="61"/>
  <c r="B53" i="61"/>
  <c r="G52" i="61"/>
  <c r="F52" i="61"/>
  <c r="E52" i="61"/>
  <c r="D52" i="61"/>
  <c r="C52" i="61"/>
  <c r="B52" i="61"/>
  <c r="G51" i="61"/>
  <c r="F51" i="61"/>
  <c r="E51" i="61"/>
  <c r="D51" i="61"/>
  <c r="C51" i="61"/>
  <c r="B51" i="61"/>
  <c r="G50" i="61"/>
  <c r="F50" i="61"/>
  <c r="E50" i="61"/>
  <c r="D50" i="61"/>
  <c r="C50" i="61"/>
  <c r="B50" i="61"/>
  <c r="G49" i="61"/>
  <c r="F49" i="61"/>
  <c r="E49" i="61"/>
  <c r="D49" i="61"/>
  <c r="C49" i="61"/>
  <c r="B49" i="61"/>
  <c r="G48" i="61"/>
  <c r="F48" i="61"/>
  <c r="E48" i="61"/>
  <c r="D48" i="61"/>
  <c r="C48" i="61"/>
  <c r="B48" i="61"/>
  <c r="G47" i="61"/>
  <c r="F47" i="61"/>
  <c r="E47" i="61"/>
  <c r="D47" i="61"/>
  <c r="C47" i="61"/>
  <c r="B47" i="61"/>
  <c r="G46" i="61"/>
  <c r="F46" i="61"/>
  <c r="E46" i="61"/>
  <c r="D46" i="61"/>
  <c r="C46" i="61"/>
  <c r="B46" i="61"/>
  <c r="G45" i="61"/>
  <c r="F45" i="61"/>
  <c r="E45" i="61"/>
  <c r="D45" i="61"/>
  <c r="C45" i="61"/>
  <c r="B45" i="61"/>
  <c r="G44" i="61"/>
  <c r="F44" i="61"/>
  <c r="E44" i="61"/>
  <c r="D44" i="61"/>
  <c r="C44" i="61"/>
  <c r="B44" i="61"/>
  <c r="G43" i="61"/>
  <c r="F43" i="61"/>
  <c r="E43" i="61"/>
  <c r="D43" i="61"/>
  <c r="C43" i="61"/>
  <c r="B43" i="61"/>
  <c r="G42" i="61"/>
  <c r="F42" i="61"/>
  <c r="E42" i="61"/>
  <c r="D42" i="61"/>
  <c r="C42" i="61"/>
  <c r="B42" i="61"/>
  <c r="G41" i="61"/>
  <c r="F41" i="61"/>
  <c r="E41" i="61"/>
  <c r="D41" i="61"/>
  <c r="C41" i="61"/>
  <c r="B41" i="61"/>
  <c r="G40" i="61"/>
  <c r="F40" i="61"/>
  <c r="E40" i="61"/>
  <c r="D40" i="61"/>
  <c r="C40" i="61"/>
  <c r="B40" i="61"/>
  <c r="G39" i="61"/>
  <c r="F39" i="61"/>
  <c r="E39" i="61"/>
  <c r="D39" i="61"/>
  <c r="C39" i="61"/>
  <c r="B39" i="61"/>
  <c r="G38" i="61"/>
  <c r="F38" i="61"/>
  <c r="E38" i="61"/>
  <c r="D38" i="61"/>
  <c r="C38" i="61"/>
  <c r="B38" i="61"/>
  <c r="G37" i="61"/>
  <c r="F37" i="61"/>
  <c r="E37" i="61"/>
  <c r="D37" i="61"/>
  <c r="C37" i="61"/>
  <c r="B37" i="61"/>
  <c r="G36" i="61"/>
  <c r="F36" i="61"/>
  <c r="E36" i="61"/>
  <c r="D36" i="61"/>
  <c r="C36" i="61"/>
  <c r="B36" i="61"/>
  <c r="G35" i="61"/>
  <c r="F35" i="61"/>
  <c r="E35" i="61"/>
  <c r="D35" i="61"/>
  <c r="C35" i="61"/>
  <c r="B35" i="61"/>
  <c r="G34" i="61"/>
  <c r="F34" i="61"/>
  <c r="E34" i="61"/>
  <c r="D34" i="61"/>
  <c r="C34" i="61"/>
  <c r="B34" i="61"/>
  <c r="G33" i="61"/>
  <c r="F33" i="61"/>
  <c r="E33" i="61"/>
  <c r="D33" i="61"/>
  <c r="C33" i="61"/>
  <c r="B33" i="61"/>
  <c r="G32" i="61"/>
  <c r="F32" i="61"/>
  <c r="E32" i="61"/>
  <c r="D32" i="61"/>
  <c r="C32" i="61"/>
  <c r="B32" i="61"/>
  <c r="G31" i="61"/>
  <c r="F31" i="61"/>
  <c r="E31" i="61"/>
  <c r="D31" i="61"/>
  <c r="C31" i="61"/>
  <c r="B31" i="61"/>
  <c r="G30" i="61"/>
  <c r="F30" i="61"/>
  <c r="E30" i="61"/>
  <c r="D30" i="61"/>
  <c r="C30" i="61"/>
  <c r="B30" i="61"/>
  <c r="G29" i="61"/>
  <c r="F29" i="61"/>
  <c r="E29" i="61"/>
  <c r="D29" i="61"/>
  <c r="C29" i="61"/>
  <c r="B29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D23" i="61"/>
  <c r="C23" i="61"/>
  <c r="B23" i="61"/>
  <c r="G22" i="61"/>
  <c r="F22" i="61"/>
  <c r="E22" i="61"/>
  <c r="D22" i="61"/>
  <c r="C22" i="61"/>
  <c r="B22" i="61"/>
  <c r="G21" i="61"/>
  <c r="F21" i="61"/>
  <c r="E21" i="61"/>
  <c r="D21" i="61"/>
  <c r="C21" i="61"/>
  <c r="B21" i="61"/>
  <c r="G20" i="61"/>
  <c r="F20" i="61"/>
  <c r="E20" i="61"/>
  <c r="D20" i="61"/>
  <c r="C20" i="61"/>
  <c r="B20" i="61"/>
  <c r="G19" i="61"/>
  <c r="F19" i="61"/>
  <c r="E19" i="61"/>
  <c r="D19" i="61"/>
  <c r="C19" i="61"/>
  <c r="B19" i="61"/>
  <c r="G18" i="61"/>
  <c r="F18" i="61"/>
  <c r="E18" i="61"/>
  <c r="D18" i="61"/>
  <c r="C18" i="61"/>
  <c r="B18" i="61"/>
  <c r="G17" i="61"/>
  <c r="F17" i="61"/>
  <c r="E17" i="61"/>
  <c r="D17" i="61"/>
  <c r="C17" i="61"/>
  <c r="B17" i="61"/>
  <c r="G16" i="61"/>
  <c r="F16" i="61"/>
  <c r="E16" i="61"/>
  <c r="D16" i="61"/>
  <c r="C16" i="61"/>
  <c r="B16" i="61"/>
  <c r="G15" i="61"/>
  <c r="F15" i="61"/>
  <c r="E15" i="61"/>
  <c r="D15" i="61"/>
  <c r="C15" i="61"/>
  <c r="B15" i="61"/>
  <c r="G14" i="61"/>
  <c r="F14" i="61"/>
  <c r="E14" i="61"/>
  <c r="D14" i="61"/>
  <c r="C14" i="61"/>
  <c r="B14" i="61"/>
  <c r="G13" i="61"/>
  <c r="F13" i="61"/>
  <c r="E13" i="61"/>
  <c r="D13" i="61"/>
  <c r="C13" i="61"/>
  <c r="B13" i="61"/>
  <c r="G12" i="61"/>
  <c r="F12" i="61"/>
  <c r="E12" i="61"/>
  <c r="D12" i="61"/>
  <c r="C12" i="61"/>
  <c r="B12" i="61"/>
  <c r="G11" i="61"/>
  <c r="F11" i="61"/>
  <c r="E11" i="61"/>
  <c r="D11" i="61"/>
  <c r="C11" i="61"/>
  <c r="B11" i="61"/>
  <c r="G8" i="61"/>
  <c r="F8" i="61"/>
  <c r="E8" i="61"/>
  <c r="D8" i="61"/>
  <c r="C8" i="61"/>
  <c r="B8" i="61"/>
  <c r="G10" i="61"/>
  <c r="F10" i="61"/>
  <c r="E10" i="61"/>
  <c r="D10" i="61"/>
  <c r="C10" i="61"/>
  <c r="B10" i="61"/>
  <c r="G7" i="61"/>
  <c r="F7" i="61"/>
  <c r="E7" i="61"/>
  <c r="D7" i="61"/>
  <c r="C7" i="61"/>
  <c r="B7" i="61"/>
  <c r="G9" i="61"/>
  <c r="F9" i="61"/>
  <c r="E9" i="61"/>
  <c r="D9" i="61"/>
  <c r="C9" i="61"/>
  <c r="B9" i="61"/>
  <c r="G99" i="60"/>
  <c r="F99" i="60"/>
  <c r="E99" i="60"/>
  <c r="D99" i="60"/>
  <c r="C99" i="60"/>
  <c r="B99" i="60"/>
  <c r="G98" i="60"/>
  <c r="F98" i="60"/>
  <c r="E98" i="60"/>
  <c r="D98" i="60"/>
  <c r="C98" i="60"/>
  <c r="B98" i="60"/>
  <c r="G97" i="60"/>
  <c r="F97" i="60"/>
  <c r="E97" i="60"/>
  <c r="D97" i="60"/>
  <c r="C97" i="60"/>
  <c r="B97" i="60"/>
  <c r="G96" i="60"/>
  <c r="F96" i="60"/>
  <c r="E96" i="60"/>
  <c r="D96" i="60"/>
  <c r="C96" i="60"/>
  <c r="B96" i="60"/>
  <c r="G95" i="60"/>
  <c r="F95" i="60"/>
  <c r="E95" i="60"/>
  <c r="D95" i="60"/>
  <c r="C95" i="60"/>
  <c r="B95" i="60"/>
  <c r="G94" i="60"/>
  <c r="F94" i="60"/>
  <c r="E94" i="60"/>
  <c r="D94" i="60"/>
  <c r="C94" i="60"/>
  <c r="B94" i="60"/>
  <c r="G93" i="60"/>
  <c r="F93" i="60"/>
  <c r="E93" i="60"/>
  <c r="D93" i="60"/>
  <c r="C93" i="60"/>
  <c r="B93" i="60"/>
  <c r="G92" i="60"/>
  <c r="F92" i="60"/>
  <c r="E92" i="60"/>
  <c r="D92" i="60"/>
  <c r="C92" i="60"/>
  <c r="B92" i="60"/>
  <c r="G91" i="60"/>
  <c r="F91" i="60"/>
  <c r="E91" i="60"/>
  <c r="D91" i="60"/>
  <c r="C91" i="60"/>
  <c r="B91" i="60"/>
  <c r="G90" i="60"/>
  <c r="F90" i="60"/>
  <c r="E90" i="60"/>
  <c r="D90" i="60"/>
  <c r="C90" i="60"/>
  <c r="B90" i="60"/>
  <c r="G89" i="60"/>
  <c r="F89" i="60"/>
  <c r="E89" i="60"/>
  <c r="D89" i="60"/>
  <c r="C89" i="60"/>
  <c r="B89" i="60"/>
  <c r="G88" i="60"/>
  <c r="F88" i="60"/>
  <c r="E88" i="60"/>
  <c r="D88" i="60"/>
  <c r="C88" i="60"/>
  <c r="B88" i="60"/>
  <c r="G87" i="60"/>
  <c r="F87" i="60"/>
  <c r="E87" i="60"/>
  <c r="D87" i="60"/>
  <c r="C87" i="60"/>
  <c r="B87" i="60"/>
  <c r="G86" i="60"/>
  <c r="F86" i="60"/>
  <c r="E86" i="60"/>
  <c r="D86" i="60"/>
  <c r="C86" i="60"/>
  <c r="B86" i="60"/>
  <c r="G85" i="60"/>
  <c r="F85" i="60"/>
  <c r="E85" i="60"/>
  <c r="D85" i="60"/>
  <c r="C85" i="60"/>
  <c r="B85" i="60"/>
  <c r="G84" i="60"/>
  <c r="F84" i="60"/>
  <c r="E84" i="60"/>
  <c r="D84" i="60"/>
  <c r="C84" i="60"/>
  <c r="B84" i="60"/>
  <c r="G83" i="60"/>
  <c r="F83" i="60"/>
  <c r="E83" i="60"/>
  <c r="D83" i="60"/>
  <c r="C83" i="60"/>
  <c r="B83" i="60"/>
  <c r="G82" i="60"/>
  <c r="F82" i="60"/>
  <c r="E82" i="60"/>
  <c r="D82" i="60"/>
  <c r="C82" i="60"/>
  <c r="B82" i="60"/>
  <c r="G81" i="60"/>
  <c r="F81" i="60"/>
  <c r="E81" i="60"/>
  <c r="D81" i="60"/>
  <c r="C81" i="60"/>
  <c r="B81" i="60"/>
  <c r="G80" i="60"/>
  <c r="F80" i="60"/>
  <c r="E80" i="60"/>
  <c r="D80" i="60"/>
  <c r="C80" i="60"/>
  <c r="B80" i="60"/>
  <c r="G79" i="60"/>
  <c r="F79" i="60"/>
  <c r="E79" i="60"/>
  <c r="D79" i="60"/>
  <c r="C79" i="60"/>
  <c r="B79" i="60"/>
  <c r="G78" i="60"/>
  <c r="F78" i="60"/>
  <c r="E78" i="60"/>
  <c r="D78" i="60"/>
  <c r="C78" i="60"/>
  <c r="B78" i="60"/>
  <c r="G77" i="60"/>
  <c r="F77" i="60"/>
  <c r="E77" i="60"/>
  <c r="D77" i="60"/>
  <c r="C77" i="60"/>
  <c r="B77" i="60"/>
  <c r="G76" i="60"/>
  <c r="F76" i="60"/>
  <c r="E76" i="60"/>
  <c r="D76" i="60"/>
  <c r="C76" i="60"/>
  <c r="B76" i="60"/>
  <c r="G75" i="60"/>
  <c r="F75" i="60"/>
  <c r="E75" i="60"/>
  <c r="D75" i="60"/>
  <c r="C75" i="60"/>
  <c r="B75" i="60"/>
  <c r="G74" i="60"/>
  <c r="F74" i="60"/>
  <c r="E74" i="60"/>
  <c r="D74" i="60"/>
  <c r="C74" i="60"/>
  <c r="B74" i="60"/>
  <c r="G73" i="60"/>
  <c r="F73" i="60"/>
  <c r="E73" i="60"/>
  <c r="D73" i="60"/>
  <c r="C73" i="60"/>
  <c r="B73" i="60"/>
  <c r="G72" i="60"/>
  <c r="F72" i="60"/>
  <c r="E72" i="60"/>
  <c r="D72" i="60"/>
  <c r="C72" i="60"/>
  <c r="B72" i="60"/>
  <c r="G71" i="60"/>
  <c r="F71" i="60"/>
  <c r="E71" i="60"/>
  <c r="D71" i="60"/>
  <c r="C71" i="60"/>
  <c r="B71" i="60"/>
  <c r="G70" i="60"/>
  <c r="F70" i="60"/>
  <c r="E70" i="60"/>
  <c r="D70" i="60"/>
  <c r="C70" i="60"/>
  <c r="B70" i="60"/>
  <c r="G69" i="60"/>
  <c r="F69" i="60"/>
  <c r="E69" i="60"/>
  <c r="D69" i="60"/>
  <c r="C69" i="60"/>
  <c r="B69" i="60"/>
  <c r="G68" i="60"/>
  <c r="F68" i="60"/>
  <c r="E68" i="60"/>
  <c r="D68" i="60"/>
  <c r="C68" i="60"/>
  <c r="B68" i="60"/>
  <c r="G67" i="60"/>
  <c r="F67" i="60"/>
  <c r="E67" i="60"/>
  <c r="D67" i="60"/>
  <c r="C67" i="60"/>
  <c r="B67" i="60"/>
  <c r="G66" i="60"/>
  <c r="F66" i="60"/>
  <c r="E66" i="60"/>
  <c r="D66" i="60"/>
  <c r="C66" i="60"/>
  <c r="B66" i="60"/>
  <c r="G65" i="60"/>
  <c r="F65" i="60"/>
  <c r="E65" i="60"/>
  <c r="D65" i="60"/>
  <c r="C65" i="60"/>
  <c r="B65" i="60"/>
  <c r="G64" i="60"/>
  <c r="F64" i="60"/>
  <c r="E64" i="60"/>
  <c r="D64" i="60"/>
  <c r="C64" i="60"/>
  <c r="B64" i="60"/>
  <c r="G63" i="60"/>
  <c r="F63" i="60"/>
  <c r="E63" i="60"/>
  <c r="D63" i="60"/>
  <c r="C63" i="60"/>
  <c r="B63" i="60"/>
  <c r="G62" i="60"/>
  <c r="F62" i="60"/>
  <c r="E62" i="60"/>
  <c r="D62" i="60"/>
  <c r="C62" i="60"/>
  <c r="B62" i="60"/>
  <c r="G61" i="60"/>
  <c r="F61" i="60"/>
  <c r="E61" i="60"/>
  <c r="D61" i="60"/>
  <c r="C61" i="60"/>
  <c r="B61" i="60"/>
  <c r="G60" i="60"/>
  <c r="F60" i="60"/>
  <c r="E60" i="60"/>
  <c r="D60" i="60"/>
  <c r="C60" i="60"/>
  <c r="B60" i="60"/>
  <c r="G59" i="60"/>
  <c r="F59" i="60"/>
  <c r="E59" i="60"/>
  <c r="D59" i="60"/>
  <c r="C59" i="60"/>
  <c r="B59" i="60"/>
  <c r="G58" i="60"/>
  <c r="F58" i="60"/>
  <c r="E58" i="60"/>
  <c r="D58" i="60"/>
  <c r="C58" i="60"/>
  <c r="B58" i="60"/>
  <c r="G57" i="60"/>
  <c r="F57" i="60"/>
  <c r="E57" i="60"/>
  <c r="D57" i="60"/>
  <c r="C57" i="60"/>
  <c r="B57" i="60"/>
  <c r="G56" i="60"/>
  <c r="F56" i="60"/>
  <c r="E56" i="60"/>
  <c r="D56" i="60"/>
  <c r="C56" i="60"/>
  <c r="B56" i="60"/>
  <c r="G55" i="60"/>
  <c r="F55" i="60"/>
  <c r="E55" i="60"/>
  <c r="D55" i="60"/>
  <c r="C55" i="60"/>
  <c r="B55" i="60"/>
  <c r="G54" i="60"/>
  <c r="F54" i="60"/>
  <c r="E54" i="60"/>
  <c r="D54" i="60"/>
  <c r="C54" i="60"/>
  <c r="B54" i="60"/>
  <c r="G53" i="60"/>
  <c r="F53" i="60"/>
  <c r="E53" i="60"/>
  <c r="D53" i="60"/>
  <c r="C53" i="60"/>
  <c r="B53" i="60"/>
  <c r="G52" i="60"/>
  <c r="F52" i="60"/>
  <c r="E52" i="60"/>
  <c r="D52" i="60"/>
  <c r="C52" i="60"/>
  <c r="B52" i="60"/>
  <c r="G51" i="60"/>
  <c r="F51" i="60"/>
  <c r="E51" i="60"/>
  <c r="D51" i="60"/>
  <c r="C51" i="60"/>
  <c r="B51" i="60"/>
  <c r="G50" i="60"/>
  <c r="F50" i="60"/>
  <c r="E50" i="60"/>
  <c r="D50" i="60"/>
  <c r="C50" i="60"/>
  <c r="B50" i="60"/>
  <c r="G49" i="60"/>
  <c r="F49" i="60"/>
  <c r="E49" i="60"/>
  <c r="D49" i="60"/>
  <c r="C49" i="60"/>
  <c r="B49" i="60"/>
  <c r="G48" i="60"/>
  <c r="F48" i="60"/>
  <c r="E48" i="60"/>
  <c r="D48" i="60"/>
  <c r="C48" i="60"/>
  <c r="B48" i="60"/>
  <c r="G47" i="60"/>
  <c r="F47" i="60"/>
  <c r="E47" i="60"/>
  <c r="D47" i="60"/>
  <c r="C47" i="60"/>
  <c r="B47" i="60"/>
  <c r="G46" i="60"/>
  <c r="F46" i="60"/>
  <c r="E46" i="60"/>
  <c r="D46" i="60"/>
  <c r="C46" i="60"/>
  <c r="B46" i="60"/>
  <c r="G45" i="60"/>
  <c r="F45" i="60"/>
  <c r="E45" i="60"/>
  <c r="D45" i="60"/>
  <c r="C45" i="60"/>
  <c r="B45" i="60"/>
  <c r="G44" i="60"/>
  <c r="F44" i="60"/>
  <c r="E44" i="60"/>
  <c r="D44" i="60"/>
  <c r="C44" i="60"/>
  <c r="B44" i="60"/>
  <c r="G43" i="60"/>
  <c r="F43" i="60"/>
  <c r="E43" i="60"/>
  <c r="D43" i="60"/>
  <c r="C43" i="60"/>
  <c r="B43" i="60"/>
  <c r="G42" i="60"/>
  <c r="F42" i="60"/>
  <c r="E42" i="60"/>
  <c r="D42" i="60"/>
  <c r="C42" i="60"/>
  <c r="B42" i="60"/>
  <c r="G41" i="60"/>
  <c r="F41" i="60"/>
  <c r="E41" i="60"/>
  <c r="D41" i="60"/>
  <c r="C41" i="60"/>
  <c r="B41" i="60"/>
  <c r="G40" i="60"/>
  <c r="F40" i="60"/>
  <c r="E40" i="60"/>
  <c r="D40" i="60"/>
  <c r="C40" i="60"/>
  <c r="B40" i="60"/>
  <c r="G39" i="60"/>
  <c r="F39" i="60"/>
  <c r="E39" i="60"/>
  <c r="D39" i="60"/>
  <c r="C39" i="60"/>
  <c r="B39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E35" i="60"/>
  <c r="D35" i="60"/>
  <c r="C35" i="60"/>
  <c r="B35" i="60"/>
  <c r="G34" i="60"/>
  <c r="F34" i="60"/>
  <c r="E34" i="60"/>
  <c r="D34" i="60"/>
  <c r="C34" i="60"/>
  <c r="B34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E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26" i="60"/>
  <c r="F26" i="60"/>
  <c r="E26" i="60"/>
  <c r="D26" i="60"/>
  <c r="C26" i="60"/>
  <c r="B26" i="60"/>
  <c r="G25" i="60"/>
  <c r="F25" i="60"/>
  <c r="E25" i="60"/>
  <c r="D25" i="60"/>
  <c r="C25" i="60"/>
  <c r="B25" i="60"/>
  <c r="G24" i="60"/>
  <c r="F24" i="60"/>
  <c r="E24" i="60"/>
  <c r="D24" i="60"/>
  <c r="C24" i="60"/>
  <c r="B24" i="60"/>
  <c r="G23" i="60"/>
  <c r="F23" i="60"/>
  <c r="E23" i="60"/>
  <c r="D23" i="60"/>
  <c r="C23" i="60"/>
  <c r="B23" i="60"/>
  <c r="G22" i="60"/>
  <c r="F22" i="60"/>
  <c r="E22" i="60"/>
  <c r="D22" i="60"/>
  <c r="C22" i="60"/>
  <c r="B22" i="60"/>
  <c r="G21" i="60"/>
  <c r="F21" i="60"/>
  <c r="E21" i="60"/>
  <c r="D21" i="60"/>
  <c r="C21" i="60"/>
  <c r="B21" i="60"/>
  <c r="G20" i="60"/>
  <c r="F20" i="60"/>
  <c r="E20" i="60"/>
  <c r="D20" i="60"/>
  <c r="C20" i="60"/>
  <c r="B20" i="60"/>
  <c r="G12" i="60"/>
  <c r="F12" i="60"/>
  <c r="E12" i="60"/>
  <c r="D12" i="60"/>
  <c r="C12" i="60"/>
  <c r="B12" i="60"/>
  <c r="G19" i="60"/>
  <c r="F19" i="60"/>
  <c r="E19" i="60"/>
  <c r="D19" i="60"/>
  <c r="C19" i="60"/>
  <c r="B19" i="60"/>
  <c r="G10" i="60"/>
  <c r="F10" i="60"/>
  <c r="E10" i="60"/>
  <c r="D10" i="60"/>
  <c r="C10" i="60"/>
  <c r="B10" i="60"/>
  <c r="G14" i="60"/>
  <c r="F14" i="60"/>
  <c r="E14" i="60"/>
  <c r="D14" i="60"/>
  <c r="C14" i="60"/>
  <c r="B14" i="60"/>
  <c r="G15" i="60"/>
  <c r="F15" i="60"/>
  <c r="E15" i="60"/>
  <c r="D15" i="60"/>
  <c r="C15" i="60"/>
  <c r="B15" i="60"/>
  <c r="G18" i="60"/>
  <c r="F18" i="60"/>
  <c r="E18" i="60"/>
  <c r="D18" i="60"/>
  <c r="C18" i="60"/>
  <c r="B18" i="60"/>
  <c r="G17" i="60"/>
  <c r="F17" i="60"/>
  <c r="E17" i="60"/>
  <c r="D17" i="60"/>
  <c r="C17" i="60"/>
  <c r="B17" i="60"/>
  <c r="G16" i="60"/>
  <c r="F16" i="60"/>
  <c r="E16" i="60"/>
  <c r="D16" i="60"/>
  <c r="C16" i="60"/>
  <c r="B16" i="60"/>
  <c r="G9" i="60"/>
  <c r="F9" i="60"/>
  <c r="E9" i="60"/>
  <c r="D9" i="60"/>
  <c r="C9" i="60"/>
  <c r="B9" i="60"/>
  <c r="G13" i="60"/>
  <c r="F13" i="60"/>
  <c r="E13" i="60"/>
  <c r="D13" i="60"/>
  <c r="C13" i="60"/>
  <c r="B13" i="60"/>
  <c r="G11" i="60"/>
  <c r="F11" i="60"/>
  <c r="E11" i="60"/>
  <c r="D11" i="60"/>
  <c r="C11" i="60"/>
  <c r="B11" i="60"/>
  <c r="G8" i="60"/>
  <c r="F8" i="60"/>
  <c r="E8" i="60"/>
  <c r="D8" i="60"/>
  <c r="C8" i="60"/>
  <c r="B8" i="60"/>
  <c r="G7" i="60"/>
  <c r="F7" i="60"/>
  <c r="E7" i="60"/>
  <c r="D7" i="60"/>
  <c r="C7" i="60"/>
  <c r="B7" i="60"/>
  <c r="G99" i="59"/>
  <c r="F99" i="59"/>
  <c r="E99" i="59"/>
  <c r="D99" i="59"/>
  <c r="C99" i="59"/>
  <c r="B99" i="59"/>
  <c r="G98" i="59"/>
  <c r="F98" i="59"/>
  <c r="E98" i="59"/>
  <c r="D98" i="59"/>
  <c r="C98" i="59"/>
  <c r="B98" i="59"/>
  <c r="G97" i="59"/>
  <c r="F97" i="59"/>
  <c r="E97" i="59"/>
  <c r="D97" i="59"/>
  <c r="C97" i="59"/>
  <c r="B97" i="59"/>
  <c r="G96" i="59"/>
  <c r="F96" i="59"/>
  <c r="E96" i="59"/>
  <c r="D96" i="59"/>
  <c r="C96" i="59"/>
  <c r="B96" i="59"/>
  <c r="G95" i="59"/>
  <c r="F95" i="59"/>
  <c r="E95" i="59"/>
  <c r="D95" i="59"/>
  <c r="C95" i="59"/>
  <c r="B95" i="59"/>
  <c r="G94" i="59"/>
  <c r="F94" i="59"/>
  <c r="E94" i="59"/>
  <c r="D94" i="59"/>
  <c r="C94" i="59"/>
  <c r="B94" i="59"/>
  <c r="G93" i="59"/>
  <c r="F93" i="59"/>
  <c r="E93" i="59"/>
  <c r="D93" i="59"/>
  <c r="C93" i="59"/>
  <c r="B93" i="59"/>
  <c r="G92" i="59"/>
  <c r="F92" i="59"/>
  <c r="E92" i="59"/>
  <c r="D92" i="59"/>
  <c r="C92" i="59"/>
  <c r="B92" i="59"/>
  <c r="G91" i="59"/>
  <c r="F91" i="59"/>
  <c r="E91" i="59"/>
  <c r="D91" i="59"/>
  <c r="C91" i="59"/>
  <c r="B91" i="59"/>
  <c r="G90" i="59"/>
  <c r="F90" i="59"/>
  <c r="E90" i="59"/>
  <c r="D90" i="59"/>
  <c r="C90" i="59"/>
  <c r="B90" i="59"/>
  <c r="G89" i="59"/>
  <c r="F89" i="59"/>
  <c r="E89" i="59"/>
  <c r="D89" i="59"/>
  <c r="C89" i="59"/>
  <c r="B89" i="59"/>
  <c r="G88" i="59"/>
  <c r="F88" i="59"/>
  <c r="E88" i="59"/>
  <c r="D88" i="59"/>
  <c r="C88" i="59"/>
  <c r="B88" i="59"/>
  <c r="G87" i="59"/>
  <c r="F87" i="59"/>
  <c r="E87" i="59"/>
  <c r="D87" i="59"/>
  <c r="C87" i="59"/>
  <c r="B87" i="59"/>
  <c r="G86" i="59"/>
  <c r="F86" i="59"/>
  <c r="E86" i="59"/>
  <c r="D86" i="59"/>
  <c r="C86" i="59"/>
  <c r="B86" i="59"/>
  <c r="G85" i="59"/>
  <c r="F85" i="59"/>
  <c r="E85" i="59"/>
  <c r="D85" i="59"/>
  <c r="C85" i="59"/>
  <c r="B85" i="59"/>
  <c r="G84" i="59"/>
  <c r="F84" i="59"/>
  <c r="E84" i="59"/>
  <c r="D84" i="59"/>
  <c r="C84" i="59"/>
  <c r="B84" i="59"/>
  <c r="G83" i="59"/>
  <c r="F83" i="59"/>
  <c r="E83" i="59"/>
  <c r="D83" i="59"/>
  <c r="C83" i="59"/>
  <c r="B83" i="59"/>
  <c r="G82" i="59"/>
  <c r="F82" i="59"/>
  <c r="E82" i="59"/>
  <c r="D82" i="59"/>
  <c r="C82" i="59"/>
  <c r="B82" i="59"/>
  <c r="G81" i="59"/>
  <c r="F81" i="59"/>
  <c r="E81" i="59"/>
  <c r="D81" i="59"/>
  <c r="C81" i="59"/>
  <c r="B81" i="59"/>
  <c r="G80" i="59"/>
  <c r="F80" i="59"/>
  <c r="E80" i="59"/>
  <c r="D80" i="59"/>
  <c r="C80" i="59"/>
  <c r="B80" i="59"/>
  <c r="G79" i="59"/>
  <c r="F79" i="59"/>
  <c r="E79" i="59"/>
  <c r="D79" i="59"/>
  <c r="C79" i="59"/>
  <c r="B79" i="59"/>
  <c r="G78" i="59"/>
  <c r="F78" i="59"/>
  <c r="E78" i="59"/>
  <c r="D78" i="59"/>
  <c r="C78" i="59"/>
  <c r="B78" i="59"/>
  <c r="G77" i="59"/>
  <c r="F77" i="59"/>
  <c r="E77" i="59"/>
  <c r="D77" i="59"/>
  <c r="C77" i="59"/>
  <c r="B77" i="59"/>
  <c r="G76" i="59"/>
  <c r="F76" i="59"/>
  <c r="E76" i="59"/>
  <c r="D76" i="59"/>
  <c r="C76" i="59"/>
  <c r="B76" i="59"/>
  <c r="G75" i="59"/>
  <c r="F75" i="59"/>
  <c r="E75" i="59"/>
  <c r="D75" i="59"/>
  <c r="C75" i="59"/>
  <c r="B75" i="59"/>
  <c r="G74" i="59"/>
  <c r="F74" i="59"/>
  <c r="E74" i="59"/>
  <c r="D74" i="59"/>
  <c r="C74" i="59"/>
  <c r="B74" i="59"/>
  <c r="G73" i="59"/>
  <c r="F73" i="59"/>
  <c r="E73" i="59"/>
  <c r="D73" i="59"/>
  <c r="C73" i="59"/>
  <c r="B73" i="59"/>
  <c r="G72" i="59"/>
  <c r="F72" i="59"/>
  <c r="E72" i="59"/>
  <c r="D72" i="59"/>
  <c r="C72" i="59"/>
  <c r="B72" i="59"/>
  <c r="G71" i="59"/>
  <c r="F71" i="59"/>
  <c r="E71" i="59"/>
  <c r="D71" i="59"/>
  <c r="C71" i="59"/>
  <c r="B71" i="59"/>
  <c r="G70" i="59"/>
  <c r="F70" i="59"/>
  <c r="E70" i="59"/>
  <c r="D70" i="59"/>
  <c r="C70" i="59"/>
  <c r="B70" i="59"/>
  <c r="G69" i="59"/>
  <c r="F69" i="59"/>
  <c r="E69" i="59"/>
  <c r="D69" i="59"/>
  <c r="C69" i="59"/>
  <c r="B69" i="59"/>
  <c r="G68" i="59"/>
  <c r="F68" i="59"/>
  <c r="E68" i="59"/>
  <c r="D68" i="59"/>
  <c r="C68" i="59"/>
  <c r="B68" i="59"/>
  <c r="G67" i="59"/>
  <c r="F67" i="59"/>
  <c r="E67" i="59"/>
  <c r="D67" i="59"/>
  <c r="C67" i="59"/>
  <c r="B67" i="59"/>
  <c r="G66" i="59"/>
  <c r="F66" i="59"/>
  <c r="E66" i="59"/>
  <c r="D66" i="59"/>
  <c r="C66" i="59"/>
  <c r="B66" i="59"/>
  <c r="G65" i="59"/>
  <c r="F65" i="59"/>
  <c r="E65" i="59"/>
  <c r="D65" i="59"/>
  <c r="C65" i="59"/>
  <c r="B65" i="59"/>
  <c r="G64" i="59"/>
  <c r="F64" i="59"/>
  <c r="E64" i="59"/>
  <c r="D64" i="59"/>
  <c r="C64" i="59"/>
  <c r="B64" i="59"/>
  <c r="G63" i="59"/>
  <c r="F63" i="59"/>
  <c r="E63" i="59"/>
  <c r="D63" i="59"/>
  <c r="C63" i="59"/>
  <c r="B63" i="59"/>
  <c r="G62" i="59"/>
  <c r="F62" i="59"/>
  <c r="E62" i="59"/>
  <c r="D62" i="59"/>
  <c r="C62" i="59"/>
  <c r="B62" i="59"/>
  <c r="G61" i="59"/>
  <c r="F61" i="59"/>
  <c r="E61" i="59"/>
  <c r="D61" i="59"/>
  <c r="C61" i="59"/>
  <c r="B61" i="59"/>
  <c r="G60" i="59"/>
  <c r="F60" i="59"/>
  <c r="E60" i="59"/>
  <c r="D60" i="59"/>
  <c r="C60" i="59"/>
  <c r="B60" i="59"/>
  <c r="G59" i="59"/>
  <c r="F59" i="59"/>
  <c r="E59" i="59"/>
  <c r="D59" i="59"/>
  <c r="C59" i="59"/>
  <c r="B59" i="59"/>
  <c r="G58" i="59"/>
  <c r="F58" i="59"/>
  <c r="E58" i="59"/>
  <c r="D58" i="59"/>
  <c r="C58" i="59"/>
  <c r="B58" i="59"/>
  <c r="G57" i="59"/>
  <c r="F57" i="59"/>
  <c r="E57" i="59"/>
  <c r="D57" i="59"/>
  <c r="C57" i="59"/>
  <c r="B57" i="59"/>
  <c r="G56" i="59"/>
  <c r="F56" i="59"/>
  <c r="E56" i="59"/>
  <c r="D56" i="59"/>
  <c r="C56" i="59"/>
  <c r="B56" i="59"/>
  <c r="G55" i="59"/>
  <c r="F55" i="59"/>
  <c r="E55" i="59"/>
  <c r="D55" i="59"/>
  <c r="C55" i="59"/>
  <c r="B55" i="59"/>
  <c r="G54" i="59"/>
  <c r="F54" i="59"/>
  <c r="E54" i="59"/>
  <c r="D54" i="59"/>
  <c r="C54" i="59"/>
  <c r="B54" i="59"/>
  <c r="G53" i="59"/>
  <c r="F53" i="59"/>
  <c r="E53" i="59"/>
  <c r="D53" i="59"/>
  <c r="C53" i="59"/>
  <c r="B53" i="59"/>
  <c r="G52" i="59"/>
  <c r="F52" i="59"/>
  <c r="E52" i="59"/>
  <c r="D52" i="59"/>
  <c r="C52" i="59"/>
  <c r="B52" i="59"/>
  <c r="G51" i="59"/>
  <c r="F51" i="59"/>
  <c r="E51" i="59"/>
  <c r="D51" i="59"/>
  <c r="C51" i="59"/>
  <c r="B51" i="59"/>
  <c r="G50" i="59"/>
  <c r="F50" i="59"/>
  <c r="E50" i="59"/>
  <c r="D50" i="59"/>
  <c r="C50" i="59"/>
  <c r="B50" i="59"/>
  <c r="G49" i="59"/>
  <c r="F49" i="59"/>
  <c r="E49" i="59"/>
  <c r="D49" i="59"/>
  <c r="C49" i="59"/>
  <c r="B49" i="59"/>
  <c r="G48" i="59"/>
  <c r="F48" i="59"/>
  <c r="E48" i="59"/>
  <c r="D48" i="59"/>
  <c r="C48" i="59"/>
  <c r="B48" i="59"/>
  <c r="G47" i="59"/>
  <c r="F47" i="59"/>
  <c r="E47" i="59"/>
  <c r="D47" i="59"/>
  <c r="C47" i="59"/>
  <c r="B47" i="59"/>
  <c r="G46" i="59"/>
  <c r="F46" i="59"/>
  <c r="E46" i="59"/>
  <c r="D46" i="59"/>
  <c r="C46" i="59"/>
  <c r="B46" i="59"/>
  <c r="G45" i="59"/>
  <c r="F45" i="59"/>
  <c r="E45" i="59"/>
  <c r="D45" i="59"/>
  <c r="C45" i="59"/>
  <c r="B45" i="59"/>
  <c r="G44" i="59"/>
  <c r="F44" i="59"/>
  <c r="E44" i="59"/>
  <c r="D44" i="59"/>
  <c r="C44" i="59"/>
  <c r="B44" i="59"/>
  <c r="G43" i="59"/>
  <c r="F43" i="59"/>
  <c r="E43" i="59"/>
  <c r="D43" i="59"/>
  <c r="C43" i="59"/>
  <c r="B43" i="59"/>
  <c r="G42" i="59"/>
  <c r="F42" i="59"/>
  <c r="E42" i="59"/>
  <c r="D42" i="59"/>
  <c r="C42" i="59"/>
  <c r="B42" i="59"/>
  <c r="G41" i="59"/>
  <c r="F41" i="59"/>
  <c r="E41" i="59"/>
  <c r="D41" i="59"/>
  <c r="C41" i="59"/>
  <c r="B41" i="59"/>
  <c r="G40" i="59"/>
  <c r="F40" i="59"/>
  <c r="E40" i="59"/>
  <c r="D40" i="59"/>
  <c r="C40" i="59"/>
  <c r="B40" i="59"/>
  <c r="G39" i="59"/>
  <c r="F39" i="59"/>
  <c r="E39" i="59"/>
  <c r="D39" i="59"/>
  <c r="C39" i="59"/>
  <c r="B39" i="59"/>
  <c r="G38" i="59"/>
  <c r="F38" i="59"/>
  <c r="E38" i="59"/>
  <c r="D38" i="59"/>
  <c r="C38" i="59"/>
  <c r="B38" i="59"/>
  <c r="G37" i="59"/>
  <c r="F37" i="59"/>
  <c r="E37" i="59"/>
  <c r="D37" i="59"/>
  <c r="C37" i="59"/>
  <c r="B37" i="59"/>
  <c r="G36" i="59"/>
  <c r="F36" i="59"/>
  <c r="E36" i="59"/>
  <c r="D36" i="59"/>
  <c r="C36" i="59"/>
  <c r="B36" i="59"/>
  <c r="G35" i="59"/>
  <c r="F35" i="59"/>
  <c r="E35" i="59"/>
  <c r="D35" i="59"/>
  <c r="C35" i="59"/>
  <c r="B35" i="59"/>
  <c r="G34" i="59"/>
  <c r="F34" i="59"/>
  <c r="E34" i="59"/>
  <c r="D34" i="59"/>
  <c r="C34" i="59"/>
  <c r="B34" i="59"/>
  <c r="G33" i="59"/>
  <c r="F33" i="59"/>
  <c r="E33" i="59"/>
  <c r="D33" i="59"/>
  <c r="C33" i="59"/>
  <c r="B33" i="59"/>
  <c r="G32" i="59"/>
  <c r="F32" i="59"/>
  <c r="E32" i="59"/>
  <c r="D32" i="59"/>
  <c r="C32" i="59"/>
  <c r="B32" i="59"/>
  <c r="G31" i="59"/>
  <c r="F31" i="59"/>
  <c r="E31" i="59"/>
  <c r="D31" i="59"/>
  <c r="C31" i="59"/>
  <c r="B31" i="59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D26" i="59"/>
  <c r="C26" i="59"/>
  <c r="B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G21" i="59"/>
  <c r="F21" i="59"/>
  <c r="E21" i="59"/>
  <c r="D21" i="59"/>
  <c r="C21" i="59"/>
  <c r="B21" i="59"/>
  <c r="G20" i="59"/>
  <c r="F20" i="59"/>
  <c r="E20" i="59"/>
  <c r="D20" i="59"/>
  <c r="C20" i="59"/>
  <c r="B20" i="59"/>
  <c r="G19" i="59"/>
  <c r="F19" i="59"/>
  <c r="E19" i="59"/>
  <c r="D19" i="59"/>
  <c r="C19" i="59"/>
  <c r="B19" i="59"/>
  <c r="G18" i="59"/>
  <c r="F18" i="59"/>
  <c r="E18" i="59"/>
  <c r="D18" i="59"/>
  <c r="C18" i="59"/>
  <c r="B18" i="59"/>
  <c r="G9" i="59"/>
  <c r="F9" i="59"/>
  <c r="E9" i="59"/>
  <c r="D9" i="59"/>
  <c r="C9" i="59"/>
  <c r="B9" i="59"/>
  <c r="G11" i="59"/>
  <c r="F11" i="59"/>
  <c r="E11" i="59"/>
  <c r="D11" i="59"/>
  <c r="C11" i="59"/>
  <c r="B11" i="59"/>
  <c r="G13" i="59"/>
  <c r="F13" i="59"/>
  <c r="E13" i="59"/>
  <c r="D13" i="59"/>
  <c r="C13" i="59"/>
  <c r="B13" i="59"/>
  <c r="G12" i="59"/>
  <c r="F12" i="59"/>
  <c r="E12" i="59"/>
  <c r="D12" i="59"/>
  <c r="C12" i="59"/>
  <c r="B12" i="59"/>
  <c r="G17" i="59"/>
  <c r="F17" i="59"/>
  <c r="E17" i="59"/>
  <c r="D17" i="59"/>
  <c r="C17" i="59"/>
  <c r="B17" i="59"/>
  <c r="G16" i="59"/>
  <c r="F16" i="59"/>
  <c r="E16" i="59"/>
  <c r="D16" i="59"/>
  <c r="C16" i="59"/>
  <c r="B16" i="59"/>
  <c r="G15" i="59"/>
  <c r="F15" i="59"/>
  <c r="E15" i="59"/>
  <c r="D15" i="59"/>
  <c r="C15" i="59"/>
  <c r="B15" i="59"/>
  <c r="G10" i="59"/>
  <c r="F10" i="59"/>
  <c r="E10" i="59"/>
  <c r="D10" i="59"/>
  <c r="C10" i="59"/>
  <c r="B10" i="59"/>
  <c r="G8" i="59"/>
  <c r="F8" i="59"/>
  <c r="E8" i="59"/>
  <c r="D8" i="59"/>
  <c r="C8" i="59"/>
  <c r="B8" i="59"/>
  <c r="G7" i="59"/>
  <c r="F7" i="59"/>
  <c r="E7" i="59"/>
  <c r="D7" i="59"/>
  <c r="C7" i="59"/>
  <c r="B7" i="59"/>
  <c r="G14" i="59"/>
  <c r="F14" i="59"/>
  <c r="E14" i="59"/>
  <c r="D14" i="59"/>
  <c r="C14" i="59"/>
  <c r="B14" i="59"/>
  <c r="G99" i="58"/>
  <c r="F99" i="58"/>
  <c r="E99" i="58"/>
  <c r="D99" i="58"/>
  <c r="C99" i="58"/>
  <c r="B99" i="58"/>
  <c r="G98" i="58"/>
  <c r="F98" i="58"/>
  <c r="E98" i="58"/>
  <c r="D98" i="58"/>
  <c r="C98" i="58"/>
  <c r="B98" i="58"/>
  <c r="G97" i="58"/>
  <c r="F97" i="58"/>
  <c r="E97" i="58"/>
  <c r="D97" i="58"/>
  <c r="C97" i="58"/>
  <c r="B97" i="58"/>
  <c r="G96" i="58"/>
  <c r="F96" i="58"/>
  <c r="E96" i="58"/>
  <c r="D96" i="58"/>
  <c r="C96" i="58"/>
  <c r="B96" i="58"/>
  <c r="G95" i="58"/>
  <c r="F95" i="58"/>
  <c r="E95" i="58"/>
  <c r="D95" i="58"/>
  <c r="C95" i="58"/>
  <c r="B95" i="58"/>
  <c r="G94" i="58"/>
  <c r="F94" i="58"/>
  <c r="E94" i="58"/>
  <c r="D94" i="58"/>
  <c r="C94" i="58"/>
  <c r="B94" i="58"/>
  <c r="G93" i="58"/>
  <c r="F93" i="58"/>
  <c r="E93" i="58"/>
  <c r="D93" i="58"/>
  <c r="C93" i="58"/>
  <c r="B93" i="58"/>
  <c r="G92" i="58"/>
  <c r="F92" i="58"/>
  <c r="E92" i="58"/>
  <c r="D92" i="58"/>
  <c r="C92" i="58"/>
  <c r="B92" i="58"/>
  <c r="G91" i="58"/>
  <c r="F91" i="58"/>
  <c r="E91" i="58"/>
  <c r="D91" i="58"/>
  <c r="C91" i="58"/>
  <c r="B91" i="58"/>
  <c r="G90" i="58"/>
  <c r="F90" i="58"/>
  <c r="E90" i="58"/>
  <c r="D90" i="58"/>
  <c r="C90" i="58"/>
  <c r="B90" i="58"/>
  <c r="G89" i="58"/>
  <c r="F89" i="58"/>
  <c r="E89" i="58"/>
  <c r="D89" i="58"/>
  <c r="C89" i="58"/>
  <c r="B89" i="58"/>
  <c r="G88" i="58"/>
  <c r="F88" i="58"/>
  <c r="E88" i="58"/>
  <c r="D88" i="58"/>
  <c r="C88" i="58"/>
  <c r="B88" i="58"/>
  <c r="G87" i="58"/>
  <c r="F87" i="58"/>
  <c r="E87" i="58"/>
  <c r="D87" i="58"/>
  <c r="C87" i="58"/>
  <c r="B87" i="58"/>
  <c r="G86" i="58"/>
  <c r="F86" i="58"/>
  <c r="E86" i="58"/>
  <c r="D86" i="58"/>
  <c r="C86" i="58"/>
  <c r="B86" i="58"/>
  <c r="G85" i="58"/>
  <c r="F85" i="58"/>
  <c r="E85" i="58"/>
  <c r="D85" i="58"/>
  <c r="C85" i="58"/>
  <c r="B85" i="58"/>
  <c r="G84" i="58"/>
  <c r="F84" i="58"/>
  <c r="E84" i="58"/>
  <c r="D84" i="58"/>
  <c r="C84" i="58"/>
  <c r="B84" i="58"/>
  <c r="G83" i="58"/>
  <c r="F83" i="58"/>
  <c r="E83" i="58"/>
  <c r="D83" i="58"/>
  <c r="C83" i="58"/>
  <c r="B83" i="58"/>
  <c r="G82" i="58"/>
  <c r="F82" i="58"/>
  <c r="E82" i="58"/>
  <c r="D82" i="58"/>
  <c r="C82" i="58"/>
  <c r="B82" i="58"/>
  <c r="G81" i="58"/>
  <c r="F81" i="58"/>
  <c r="E81" i="58"/>
  <c r="D81" i="58"/>
  <c r="C81" i="58"/>
  <c r="B81" i="58"/>
  <c r="G80" i="58"/>
  <c r="F80" i="58"/>
  <c r="E80" i="58"/>
  <c r="D80" i="58"/>
  <c r="C80" i="58"/>
  <c r="B80" i="58"/>
  <c r="G79" i="58"/>
  <c r="F79" i="58"/>
  <c r="E79" i="58"/>
  <c r="D79" i="58"/>
  <c r="C79" i="58"/>
  <c r="B79" i="58"/>
  <c r="G78" i="58"/>
  <c r="F78" i="58"/>
  <c r="E78" i="58"/>
  <c r="D78" i="58"/>
  <c r="C78" i="58"/>
  <c r="B78" i="58"/>
  <c r="G77" i="58"/>
  <c r="F77" i="58"/>
  <c r="E77" i="58"/>
  <c r="D77" i="58"/>
  <c r="C77" i="58"/>
  <c r="B77" i="58"/>
  <c r="G76" i="58"/>
  <c r="F76" i="58"/>
  <c r="E76" i="58"/>
  <c r="D76" i="58"/>
  <c r="C76" i="58"/>
  <c r="B76" i="58"/>
  <c r="G75" i="58"/>
  <c r="F75" i="58"/>
  <c r="E75" i="58"/>
  <c r="D75" i="58"/>
  <c r="C75" i="58"/>
  <c r="B75" i="58"/>
  <c r="G74" i="58"/>
  <c r="F74" i="58"/>
  <c r="E74" i="58"/>
  <c r="D74" i="58"/>
  <c r="C74" i="58"/>
  <c r="B74" i="58"/>
  <c r="G73" i="58"/>
  <c r="F73" i="58"/>
  <c r="E73" i="58"/>
  <c r="D73" i="58"/>
  <c r="C73" i="58"/>
  <c r="B73" i="58"/>
  <c r="G72" i="58"/>
  <c r="F72" i="58"/>
  <c r="E72" i="58"/>
  <c r="D72" i="58"/>
  <c r="C72" i="58"/>
  <c r="B72" i="58"/>
  <c r="G71" i="58"/>
  <c r="F71" i="58"/>
  <c r="E71" i="58"/>
  <c r="D71" i="58"/>
  <c r="C71" i="58"/>
  <c r="B71" i="58"/>
  <c r="G70" i="58"/>
  <c r="F70" i="58"/>
  <c r="E70" i="58"/>
  <c r="D70" i="58"/>
  <c r="C70" i="58"/>
  <c r="B70" i="58"/>
  <c r="G69" i="58"/>
  <c r="F69" i="58"/>
  <c r="E69" i="58"/>
  <c r="D69" i="58"/>
  <c r="C69" i="58"/>
  <c r="B69" i="58"/>
  <c r="G68" i="58"/>
  <c r="F68" i="58"/>
  <c r="E68" i="58"/>
  <c r="D68" i="58"/>
  <c r="C68" i="58"/>
  <c r="B68" i="58"/>
  <c r="G67" i="58"/>
  <c r="F67" i="58"/>
  <c r="E67" i="58"/>
  <c r="D67" i="58"/>
  <c r="C67" i="58"/>
  <c r="B67" i="58"/>
  <c r="G66" i="58"/>
  <c r="F66" i="58"/>
  <c r="E66" i="58"/>
  <c r="D66" i="58"/>
  <c r="C66" i="58"/>
  <c r="B66" i="58"/>
  <c r="G65" i="58"/>
  <c r="F65" i="58"/>
  <c r="E65" i="58"/>
  <c r="D65" i="58"/>
  <c r="C65" i="58"/>
  <c r="B65" i="58"/>
  <c r="G64" i="58"/>
  <c r="F64" i="58"/>
  <c r="E64" i="58"/>
  <c r="D64" i="58"/>
  <c r="C64" i="58"/>
  <c r="B64" i="58"/>
  <c r="G63" i="58"/>
  <c r="F63" i="58"/>
  <c r="E63" i="58"/>
  <c r="D63" i="58"/>
  <c r="C63" i="58"/>
  <c r="B63" i="58"/>
  <c r="G62" i="58"/>
  <c r="F62" i="58"/>
  <c r="E62" i="58"/>
  <c r="D62" i="58"/>
  <c r="C62" i="58"/>
  <c r="B62" i="58"/>
  <c r="G61" i="58"/>
  <c r="F61" i="58"/>
  <c r="E61" i="58"/>
  <c r="D61" i="58"/>
  <c r="C61" i="58"/>
  <c r="B61" i="58"/>
  <c r="G60" i="58"/>
  <c r="F60" i="58"/>
  <c r="E60" i="58"/>
  <c r="D60" i="58"/>
  <c r="C60" i="58"/>
  <c r="B60" i="58"/>
  <c r="G59" i="58"/>
  <c r="F59" i="58"/>
  <c r="E59" i="58"/>
  <c r="D59" i="58"/>
  <c r="C59" i="58"/>
  <c r="B59" i="58"/>
  <c r="G58" i="58"/>
  <c r="F58" i="58"/>
  <c r="E58" i="58"/>
  <c r="D58" i="58"/>
  <c r="C58" i="58"/>
  <c r="B58" i="58"/>
  <c r="G57" i="58"/>
  <c r="F57" i="58"/>
  <c r="E57" i="58"/>
  <c r="D57" i="58"/>
  <c r="C57" i="58"/>
  <c r="B57" i="58"/>
  <c r="G56" i="58"/>
  <c r="F56" i="58"/>
  <c r="E56" i="58"/>
  <c r="D56" i="58"/>
  <c r="C56" i="58"/>
  <c r="B56" i="58"/>
  <c r="G55" i="58"/>
  <c r="F55" i="58"/>
  <c r="E55" i="58"/>
  <c r="D55" i="58"/>
  <c r="C55" i="58"/>
  <c r="B55" i="58"/>
  <c r="G54" i="58"/>
  <c r="F54" i="58"/>
  <c r="E54" i="58"/>
  <c r="D54" i="58"/>
  <c r="C54" i="58"/>
  <c r="B54" i="58"/>
  <c r="G53" i="58"/>
  <c r="F53" i="58"/>
  <c r="E53" i="58"/>
  <c r="D53" i="58"/>
  <c r="C53" i="58"/>
  <c r="B53" i="58"/>
  <c r="G52" i="58"/>
  <c r="F52" i="58"/>
  <c r="E52" i="58"/>
  <c r="D52" i="58"/>
  <c r="C52" i="58"/>
  <c r="B52" i="58"/>
  <c r="G51" i="58"/>
  <c r="F51" i="58"/>
  <c r="E51" i="58"/>
  <c r="D51" i="58"/>
  <c r="C51" i="58"/>
  <c r="B51" i="58"/>
  <c r="G50" i="58"/>
  <c r="F50" i="58"/>
  <c r="E50" i="58"/>
  <c r="D50" i="58"/>
  <c r="C50" i="58"/>
  <c r="B50" i="58"/>
  <c r="G49" i="58"/>
  <c r="F49" i="58"/>
  <c r="E49" i="58"/>
  <c r="D49" i="58"/>
  <c r="C49" i="58"/>
  <c r="B49" i="58"/>
  <c r="G48" i="58"/>
  <c r="F48" i="58"/>
  <c r="E48" i="58"/>
  <c r="D48" i="58"/>
  <c r="C48" i="58"/>
  <c r="B48" i="58"/>
  <c r="G47" i="58"/>
  <c r="F47" i="58"/>
  <c r="E47" i="58"/>
  <c r="D47" i="58"/>
  <c r="C47" i="58"/>
  <c r="B47" i="58"/>
  <c r="G46" i="58"/>
  <c r="F46" i="58"/>
  <c r="E46" i="58"/>
  <c r="D46" i="58"/>
  <c r="C46" i="58"/>
  <c r="B46" i="58"/>
  <c r="G45" i="58"/>
  <c r="F45" i="58"/>
  <c r="E45" i="58"/>
  <c r="D45" i="58"/>
  <c r="C45" i="58"/>
  <c r="B45" i="58"/>
  <c r="G44" i="58"/>
  <c r="F44" i="58"/>
  <c r="E44" i="58"/>
  <c r="D44" i="58"/>
  <c r="C44" i="58"/>
  <c r="B44" i="58"/>
  <c r="G43" i="58"/>
  <c r="F43" i="58"/>
  <c r="E43" i="58"/>
  <c r="D43" i="58"/>
  <c r="C43" i="58"/>
  <c r="B43" i="58"/>
  <c r="G42" i="58"/>
  <c r="F42" i="58"/>
  <c r="E42" i="58"/>
  <c r="D42" i="58"/>
  <c r="C42" i="58"/>
  <c r="B42" i="58"/>
  <c r="G41" i="58"/>
  <c r="F41" i="58"/>
  <c r="E41" i="58"/>
  <c r="D41" i="58"/>
  <c r="C41" i="58"/>
  <c r="B41" i="58"/>
  <c r="G40" i="58"/>
  <c r="F40" i="58"/>
  <c r="E40" i="58"/>
  <c r="D40" i="58"/>
  <c r="C40" i="58"/>
  <c r="B40" i="58"/>
  <c r="G39" i="58"/>
  <c r="F39" i="58"/>
  <c r="E39" i="58"/>
  <c r="D39" i="58"/>
  <c r="C39" i="58"/>
  <c r="B39" i="58"/>
  <c r="G38" i="58"/>
  <c r="F38" i="58"/>
  <c r="E38" i="58"/>
  <c r="D38" i="58"/>
  <c r="C38" i="58"/>
  <c r="B38" i="58"/>
  <c r="G37" i="58"/>
  <c r="F37" i="58"/>
  <c r="E37" i="58"/>
  <c r="D37" i="58"/>
  <c r="C37" i="58"/>
  <c r="B37" i="58"/>
  <c r="G36" i="58"/>
  <c r="F36" i="58"/>
  <c r="E36" i="58"/>
  <c r="D36" i="58"/>
  <c r="C36" i="58"/>
  <c r="B36" i="58"/>
  <c r="G35" i="58"/>
  <c r="F35" i="58"/>
  <c r="E35" i="58"/>
  <c r="D35" i="58"/>
  <c r="C35" i="58"/>
  <c r="B35" i="58"/>
  <c r="G34" i="58"/>
  <c r="F34" i="58"/>
  <c r="E34" i="58"/>
  <c r="D34" i="58"/>
  <c r="C34" i="58"/>
  <c r="B34" i="58"/>
  <c r="G33" i="58"/>
  <c r="F33" i="58"/>
  <c r="E33" i="58"/>
  <c r="D33" i="58"/>
  <c r="C33" i="58"/>
  <c r="B33" i="58"/>
  <c r="G32" i="58"/>
  <c r="F32" i="58"/>
  <c r="E32" i="58"/>
  <c r="D32" i="58"/>
  <c r="C32" i="58"/>
  <c r="B32" i="58"/>
  <c r="G31" i="58"/>
  <c r="F31" i="58"/>
  <c r="E31" i="58"/>
  <c r="D31" i="58"/>
  <c r="C31" i="58"/>
  <c r="B31" i="58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G26" i="58"/>
  <c r="F26" i="58"/>
  <c r="E26" i="58"/>
  <c r="D26" i="58"/>
  <c r="C26" i="58"/>
  <c r="B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E22" i="58"/>
  <c r="D22" i="58"/>
  <c r="C22" i="58"/>
  <c r="B22" i="58"/>
  <c r="G21" i="58"/>
  <c r="F21" i="58"/>
  <c r="E21" i="58"/>
  <c r="D21" i="58"/>
  <c r="C21" i="58"/>
  <c r="B21" i="58"/>
  <c r="G20" i="58"/>
  <c r="F20" i="58"/>
  <c r="E20" i="58"/>
  <c r="D20" i="58"/>
  <c r="C20" i="58"/>
  <c r="B20" i="58"/>
  <c r="G19" i="58"/>
  <c r="F19" i="58"/>
  <c r="E19" i="58"/>
  <c r="D19" i="58"/>
  <c r="C19" i="58"/>
  <c r="B19" i="58"/>
  <c r="G18" i="58"/>
  <c r="F18" i="58"/>
  <c r="E18" i="58"/>
  <c r="D18" i="58"/>
  <c r="C18" i="58"/>
  <c r="B18" i="58"/>
  <c r="G8" i="58"/>
  <c r="F8" i="58"/>
  <c r="E8" i="58"/>
  <c r="D8" i="58"/>
  <c r="C8" i="58"/>
  <c r="B8" i="58"/>
  <c r="G14" i="58"/>
  <c r="F14" i="58"/>
  <c r="E14" i="58"/>
  <c r="D14" i="58"/>
  <c r="C14" i="58"/>
  <c r="B14" i="58"/>
  <c r="G13" i="58"/>
  <c r="F13" i="58"/>
  <c r="E13" i="58"/>
  <c r="D13" i="58"/>
  <c r="C13" i="58"/>
  <c r="B13" i="58"/>
  <c r="G10" i="58"/>
  <c r="F10" i="58"/>
  <c r="E10" i="58"/>
  <c r="D10" i="58"/>
  <c r="C10" i="58"/>
  <c r="B10" i="58"/>
  <c r="G17" i="58"/>
  <c r="F17" i="58"/>
  <c r="E17" i="58"/>
  <c r="D17" i="58"/>
  <c r="C17" i="58"/>
  <c r="B17" i="58"/>
  <c r="G16" i="58"/>
  <c r="F16" i="58"/>
  <c r="E16" i="58"/>
  <c r="D16" i="58"/>
  <c r="C16" i="58"/>
  <c r="B16" i="58"/>
  <c r="G15" i="58"/>
  <c r="F15" i="58"/>
  <c r="E15" i="58"/>
  <c r="D15" i="58"/>
  <c r="C15" i="58"/>
  <c r="B15" i="58"/>
  <c r="G12" i="58"/>
  <c r="F12" i="58"/>
  <c r="E12" i="58"/>
  <c r="D12" i="58"/>
  <c r="C12" i="58"/>
  <c r="B12" i="58"/>
  <c r="G11" i="58"/>
  <c r="F11" i="58"/>
  <c r="E11" i="58"/>
  <c r="D11" i="58"/>
  <c r="C11" i="58"/>
  <c r="B11" i="58"/>
  <c r="G9" i="58"/>
  <c r="F9" i="58"/>
  <c r="E9" i="58"/>
  <c r="D9" i="58"/>
  <c r="C9" i="58"/>
  <c r="B9" i="58"/>
  <c r="G7" i="58"/>
  <c r="F7" i="58"/>
  <c r="E7" i="58"/>
  <c r="D7" i="58"/>
  <c r="C7" i="58"/>
  <c r="B7" i="58"/>
  <c r="G99" i="57"/>
  <c r="F99" i="57"/>
  <c r="E99" i="57"/>
  <c r="D99" i="57"/>
  <c r="C99" i="57"/>
  <c r="B99" i="57"/>
  <c r="G98" i="57"/>
  <c r="F98" i="57"/>
  <c r="E98" i="57"/>
  <c r="D98" i="57"/>
  <c r="C98" i="57"/>
  <c r="B98" i="57"/>
  <c r="G97" i="57"/>
  <c r="F97" i="57"/>
  <c r="E97" i="57"/>
  <c r="D97" i="57"/>
  <c r="C97" i="57"/>
  <c r="B97" i="57"/>
  <c r="G96" i="57"/>
  <c r="F96" i="57"/>
  <c r="E96" i="57"/>
  <c r="D96" i="57"/>
  <c r="C96" i="57"/>
  <c r="B96" i="57"/>
  <c r="G95" i="57"/>
  <c r="F95" i="57"/>
  <c r="E95" i="57"/>
  <c r="D95" i="57"/>
  <c r="C95" i="57"/>
  <c r="B95" i="57"/>
  <c r="G94" i="57"/>
  <c r="F94" i="57"/>
  <c r="E94" i="57"/>
  <c r="D94" i="57"/>
  <c r="C94" i="57"/>
  <c r="B94" i="57"/>
  <c r="G93" i="57"/>
  <c r="F93" i="57"/>
  <c r="E93" i="57"/>
  <c r="D93" i="57"/>
  <c r="C93" i="57"/>
  <c r="B93" i="57"/>
  <c r="G92" i="57"/>
  <c r="F92" i="57"/>
  <c r="E92" i="57"/>
  <c r="D92" i="57"/>
  <c r="C92" i="57"/>
  <c r="B92" i="57"/>
  <c r="G91" i="57"/>
  <c r="F91" i="57"/>
  <c r="E91" i="57"/>
  <c r="D91" i="57"/>
  <c r="C91" i="57"/>
  <c r="B91" i="57"/>
  <c r="G90" i="57"/>
  <c r="F90" i="57"/>
  <c r="E90" i="57"/>
  <c r="D90" i="57"/>
  <c r="C90" i="57"/>
  <c r="B90" i="57"/>
  <c r="G89" i="57"/>
  <c r="F89" i="57"/>
  <c r="E89" i="57"/>
  <c r="D89" i="57"/>
  <c r="C89" i="57"/>
  <c r="B89" i="57"/>
  <c r="G88" i="57"/>
  <c r="F88" i="57"/>
  <c r="E88" i="57"/>
  <c r="D88" i="57"/>
  <c r="C88" i="57"/>
  <c r="B88" i="57"/>
  <c r="G87" i="57"/>
  <c r="F87" i="57"/>
  <c r="E87" i="57"/>
  <c r="D87" i="57"/>
  <c r="C87" i="57"/>
  <c r="B87" i="57"/>
  <c r="G86" i="57"/>
  <c r="F86" i="57"/>
  <c r="E86" i="57"/>
  <c r="D86" i="57"/>
  <c r="C86" i="57"/>
  <c r="B86" i="57"/>
  <c r="G85" i="57"/>
  <c r="F85" i="57"/>
  <c r="E85" i="57"/>
  <c r="D85" i="57"/>
  <c r="C85" i="57"/>
  <c r="B85" i="57"/>
  <c r="G84" i="57"/>
  <c r="F84" i="57"/>
  <c r="E84" i="57"/>
  <c r="D84" i="57"/>
  <c r="C84" i="57"/>
  <c r="B84" i="57"/>
  <c r="G83" i="57"/>
  <c r="F83" i="57"/>
  <c r="E83" i="57"/>
  <c r="D83" i="57"/>
  <c r="C83" i="57"/>
  <c r="B83" i="57"/>
  <c r="G82" i="57"/>
  <c r="F82" i="57"/>
  <c r="E82" i="57"/>
  <c r="D82" i="57"/>
  <c r="C82" i="57"/>
  <c r="B82" i="57"/>
  <c r="G81" i="57"/>
  <c r="F81" i="57"/>
  <c r="E81" i="57"/>
  <c r="D81" i="57"/>
  <c r="C81" i="57"/>
  <c r="B81" i="57"/>
  <c r="G80" i="57"/>
  <c r="F80" i="57"/>
  <c r="E80" i="57"/>
  <c r="D80" i="57"/>
  <c r="C80" i="57"/>
  <c r="B80" i="57"/>
  <c r="G79" i="57"/>
  <c r="F79" i="57"/>
  <c r="E79" i="57"/>
  <c r="D79" i="57"/>
  <c r="C79" i="57"/>
  <c r="B79" i="57"/>
  <c r="G78" i="57"/>
  <c r="F78" i="57"/>
  <c r="E78" i="57"/>
  <c r="D78" i="57"/>
  <c r="C78" i="57"/>
  <c r="B78" i="57"/>
  <c r="G77" i="57"/>
  <c r="F77" i="57"/>
  <c r="E77" i="57"/>
  <c r="D77" i="57"/>
  <c r="C77" i="57"/>
  <c r="B77" i="57"/>
  <c r="G76" i="57"/>
  <c r="F76" i="57"/>
  <c r="E76" i="57"/>
  <c r="D76" i="57"/>
  <c r="C76" i="57"/>
  <c r="B76" i="57"/>
  <c r="G75" i="57"/>
  <c r="F75" i="57"/>
  <c r="E75" i="57"/>
  <c r="D75" i="57"/>
  <c r="C75" i="57"/>
  <c r="B75" i="57"/>
  <c r="G74" i="57"/>
  <c r="F74" i="57"/>
  <c r="E74" i="57"/>
  <c r="D74" i="57"/>
  <c r="C74" i="57"/>
  <c r="B74" i="57"/>
  <c r="G73" i="57"/>
  <c r="F73" i="57"/>
  <c r="E73" i="57"/>
  <c r="D73" i="57"/>
  <c r="C73" i="57"/>
  <c r="B73" i="57"/>
  <c r="G72" i="57"/>
  <c r="F72" i="57"/>
  <c r="E72" i="57"/>
  <c r="D72" i="57"/>
  <c r="C72" i="57"/>
  <c r="B72" i="57"/>
  <c r="G71" i="57"/>
  <c r="F71" i="57"/>
  <c r="E71" i="57"/>
  <c r="D71" i="57"/>
  <c r="C71" i="57"/>
  <c r="B71" i="57"/>
  <c r="G70" i="57"/>
  <c r="F70" i="57"/>
  <c r="E70" i="57"/>
  <c r="D70" i="57"/>
  <c r="C70" i="57"/>
  <c r="B70" i="57"/>
  <c r="G69" i="57"/>
  <c r="F69" i="57"/>
  <c r="E69" i="57"/>
  <c r="D69" i="57"/>
  <c r="C69" i="57"/>
  <c r="B69" i="57"/>
  <c r="G68" i="57"/>
  <c r="F68" i="57"/>
  <c r="E68" i="57"/>
  <c r="D68" i="57"/>
  <c r="C68" i="57"/>
  <c r="B68" i="57"/>
  <c r="G67" i="57"/>
  <c r="F67" i="57"/>
  <c r="E67" i="57"/>
  <c r="D67" i="57"/>
  <c r="C67" i="57"/>
  <c r="B67" i="57"/>
  <c r="G66" i="57"/>
  <c r="F66" i="57"/>
  <c r="E66" i="57"/>
  <c r="D66" i="57"/>
  <c r="C66" i="57"/>
  <c r="B66" i="57"/>
  <c r="G65" i="57"/>
  <c r="F65" i="57"/>
  <c r="E65" i="57"/>
  <c r="D65" i="57"/>
  <c r="C65" i="57"/>
  <c r="B65" i="57"/>
  <c r="G64" i="57"/>
  <c r="F64" i="57"/>
  <c r="E64" i="57"/>
  <c r="D64" i="57"/>
  <c r="C64" i="57"/>
  <c r="B64" i="57"/>
  <c r="G63" i="57"/>
  <c r="F63" i="57"/>
  <c r="E63" i="57"/>
  <c r="D63" i="57"/>
  <c r="C63" i="57"/>
  <c r="B63" i="57"/>
  <c r="G62" i="57"/>
  <c r="F62" i="57"/>
  <c r="E62" i="57"/>
  <c r="D62" i="57"/>
  <c r="C62" i="57"/>
  <c r="B62" i="57"/>
  <c r="G61" i="57"/>
  <c r="F61" i="57"/>
  <c r="E61" i="57"/>
  <c r="D61" i="57"/>
  <c r="C61" i="57"/>
  <c r="B61" i="57"/>
  <c r="G60" i="57"/>
  <c r="F60" i="57"/>
  <c r="E60" i="57"/>
  <c r="D60" i="57"/>
  <c r="C60" i="57"/>
  <c r="B60" i="57"/>
  <c r="G59" i="57"/>
  <c r="F59" i="57"/>
  <c r="E59" i="57"/>
  <c r="D59" i="57"/>
  <c r="C59" i="57"/>
  <c r="B59" i="57"/>
  <c r="G58" i="57"/>
  <c r="F58" i="57"/>
  <c r="E58" i="57"/>
  <c r="D58" i="57"/>
  <c r="C58" i="57"/>
  <c r="B58" i="57"/>
  <c r="G57" i="57"/>
  <c r="F57" i="57"/>
  <c r="E57" i="57"/>
  <c r="D57" i="57"/>
  <c r="C57" i="57"/>
  <c r="B57" i="57"/>
  <c r="G56" i="57"/>
  <c r="F56" i="57"/>
  <c r="E56" i="57"/>
  <c r="D56" i="57"/>
  <c r="C56" i="57"/>
  <c r="B56" i="57"/>
  <c r="G55" i="57"/>
  <c r="F55" i="57"/>
  <c r="E55" i="57"/>
  <c r="D55" i="57"/>
  <c r="C55" i="57"/>
  <c r="B55" i="57"/>
  <c r="G54" i="57"/>
  <c r="F54" i="57"/>
  <c r="E54" i="57"/>
  <c r="D54" i="57"/>
  <c r="C54" i="57"/>
  <c r="B54" i="57"/>
  <c r="G53" i="57"/>
  <c r="F53" i="57"/>
  <c r="E53" i="57"/>
  <c r="D53" i="57"/>
  <c r="C53" i="57"/>
  <c r="B53" i="57"/>
  <c r="G52" i="57"/>
  <c r="F52" i="57"/>
  <c r="E52" i="57"/>
  <c r="D52" i="57"/>
  <c r="C52" i="57"/>
  <c r="B52" i="57"/>
  <c r="G51" i="57"/>
  <c r="F51" i="57"/>
  <c r="E51" i="57"/>
  <c r="D51" i="57"/>
  <c r="C51" i="57"/>
  <c r="B51" i="57"/>
  <c r="G50" i="57"/>
  <c r="F50" i="57"/>
  <c r="E50" i="57"/>
  <c r="D50" i="57"/>
  <c r="C50" i="57"/>
  <c r="B50" i="57"/>
  <c r="G49" i="57"/>
  <c r="F49" i="57"/>
  <c r="E49" i="57"/>
  <c r="D49" i="57"/>
  <c r="C49" i="57"/>
  <c r="B49" i="57"/>
  <c r="G48" i="57"/>
  <c r="F48" i="57"/>
  <c r="E48" i="57"/>
  <c r="D48" i="57"/>
  <c r="C48" i="57"/>
  <c r="B48" i="57"/>
  <c r="G35" i="57"/>
  <c r="F35" i="57"/>
  <c r="E35" i="57"/>
  <c r="D35" i="57"/>
  <c r="C35" i="57"/>
  <c r="B35" i="57"/>
  <c r="G23" i="57"/>
  <c r="F23" i="57"/>
  <c r="E23" i="57"/>
  <c r="D23" i="57"/>
  <c r="C23" i="57"/>
  <c r="B23" i="57"/>
  <c r="G33" i="57"/>
  <c r="F33" i="57"/>
  <c r="E33" i="57"/>
  <c r="D33" i="57"/>
  <c r="C33" i="57"/>
  <c r="B33" i="57"/>
  <c r="G28" i="57"/>
  <c r="F28" i="57"/>
  <c r="E28" i="57"/>
  <c r="D28" i="57"/>
  <c r="C28" i="57"/>
  <c r="B28" i="57"/>
  <c r="G29" i="57"/>
  <c r="F29" i="57"/>
  <c r="E29" i="57"/>
  <c r="D29" i="57"/>
  <c r="C29" i="57"/>
  <c r="B29" i="57"/>
  <c r="G39" i="57"/>
  <c r="F39" i="57"/>
  <c r="E39" i="57"/>
  <c r="D39" i="57"/>
  <c r="C39" i="57"/>
  <c r="B39" i="57"/>
  <c r="G47" i="57"/>
  <c r="F47" i="57"/>
  <c r="E47" i="57"/>
  <c r="D47" i="57"/>
  <c r="C47" i="57"/>
  <c r="B47" i="57"/>
  <c r="G32" i="57"/>
  <c r="F32" i="57"/>
  <c r="E32" i="57"/>
  <c r="D32" i="57"/>
  <c r="C32" i="57"/>
  <c r="B32" i="57"/>
  <c r="G38" i="57"/>
  <c r="F38" i="57"/>
  <c r="E38" i="57"/>
  <c r="D38" i="57"/>
  <c r="C38" i="57"/>
  <c r="B38" i="57"/>
  <c r="G36" i="57"/>
  <c r="F36" i="57"/>
  <c r="E36" i="57"/>
  <c r="D36" i="57"/>
  <c r="C36" i="57"/>
  <c r="B36" i="57"/>
  <c r="G26" i="57"/>
  <c r="F26" i="57"/>
  <c r="E26" i="57"/>
  <c r="D26" i="57"/>
  <c r="C26" i="57"/>
  <c r="B26" i="57"/>
  <c r="G31" i="57"/>
  <c r="F31" i="57"/>
  <c r="E31" i="57"/>
  <c r="D31" i="57"/>
  <c r="C31" i="57"/>
  <c r="B31" i="57"/>
  <c r="G25" i="57"/>
  <c r="F25" i="57"/>
  <c r="E25" i="57"/>
  <c r="D25" i="57"/>
  <c r="C25" i="57"/>
  <c r="B25" i="57"/>
  <c r="G46" i="57"/>
  <c r="F46" i="57"/>
  <c r="E46" i="57"/>
  <c r="D46" i="57"/>
  <c r="C46" i="57"/>
  <c r="B46" i="57"/>
  <c r="G45" i="57"/>
  <c r="F45" i="57"/>
  <c r="E45" i="57"/>
  <c r="D45" i="57"/>
  <c r="C45" i="57"/>
  <c r="B45" i="57"/>
  <c r="G27" i="57"/>
  <c r="F27" i="57"/>
  <c r="E27" i="57"/>
  <c r="D27" i="57"/>
  <c r="C27" i="57"/>
  <c r="B27" i="57"/>
  <c r="G34" i="57"/>
  <c r="F34" i="57"/>
  <c r="E34" i="57"/>
  <c r="D34" i="57"/>
  <c r="C34" i="57"/>
  <c r="B34" i="57"/>
  <c r="G30" i="57"/>
  <c r="F30" i="57"/>
  <c r="E30" i="57"/>
  <c r="D30" i="57"/>
  <c r="C30" i="57"/>
  <c r="B30" i="57"/>
  <c r="G17" i="57"/>
  <c r="F17" i="57"/>
  <c r="E17" i="57"/>
  <c r="D17" i="57"/>
  <c r="C17" i="57"/>
  <c r="B17" i="57"/>
  <c r="G22" i="57"/>
  <c r="F22" i="57"/>
  <c r="E22" i="57"/>
  <c r="D22" i="57"/>
  <c r="C22" i="57"/>
  <c r="B22" i="57"/>
  <c r="G44" i="57"/>
  <c r="F44" i="57"/>
  <c r="E44" i="57"/>
  <c r="D44" i="57"/>
  <c r="C44" i="57"/>
  <c r="B44" i="57"/>
  <c r="G16" i="57"/>
  <c r="F16" i="57"/>
  <c r="E16" i="57"/>
  <c r="D16" i="57"/>
  <c r="C16" i="57"/>
  <c r="B16" i="57"/>
  <c r="G43" i="57"/>
  <c r="F43" i="57"/>
  <c r="E43" i="57"/>
  <c r="D43" i="57"/>
  <c r="C43" i="57"/>
  <c r="B43" i="57"/>
  <c r="G37" i="57"/>
  <c r="F37" i="57"/>
  <c r="E37" i="57"/>
  <c r="D37" i="57"/>
  <c r="C37" i="57"/>
  <c r="B37" i="57"/>
  <c r="G19" i="57"/>
  <c r="F19" i="57"/>
  <c r="E19" i="57"/>
  <c r="D19" i="57"/>
  <c r="C19" i="57"/>
  <c r="B19" i="57"/>
  <c r="G21" i="57"/>
  <c r="F21" i="57"/>
  <c r="E21" i="57"/>
  <c r="D21" i="57"/>
  <c r="C21" i="57"/>
  <c r="B21" i="57"/>
  <c r="G18" i="57"/>
  <c r="F18" i="57"/>
  <c r="E18" i="57"/>
  <c r="D18" i="57"/>
  <c r="C18" i="57"/>
  <c r="B18" i="57"/>
  <c r="G42" i="57"/>
  <c r="F42" i="57"/>
  <c r="E42" i="57"/>
  <c r="D42" i="57"/>
  <c r="C42" i="57"/>
  <c r="B42" i="57"/>
  <c r="G14" i="57"/>
  <c r="F14" i="57"/>
  <c r="E14" i="57"/>
  <c r="D14" i="57"/>
  <c r="C14" i="57"/>
  <c r="B14" i="57"/>
  <c r="G24" i="57"/>
  <c r="F24" i="57"/>
  <c r="E24" i="57"/>
  <c r="D24" i="57"/>
  <c r="C24" i="57"/>
  <c r="B24" i="57"/>
  <c r="G41" i="57"/>
  <c r="F41" i="57"/>
  <c r="E41" i="57"/>
  <c r="D41" i="57"/>
  <c r="C41" i="57"/>
  <c r="B41" i="57"/>
  <c r="G15" i="57"/>
  <c r="F15" i="57"/>
  <c r="E15" i="57"/>
  <c r="D15" i="57"/>
  <c r="C15" i="57"/>
  <c r="B15" i="57"/>
  <c r="G13" i="57"/>
  <c r="F13" i="57"/>
  <c r="E13" i="57"/>
  <c r="D13" i="57"/>
  <c r="C13" i="57"/>
  <c r="B13" i="57"/>
  <c r="G20" i="57"/>
  <c r="F20" i="57"/>
  <c r="E20" i="57"/>
  <c r="D20" i="57"/>
  <c r="C20" i="57"/>
  <c r="B20" i="57"/>
  <c r="G40" i="57"/>
  <c r="F40" i="57"/>
  <c r="E40" i="57"/>
  <c r="D40" i="57"/>
  <c r="C40" i="57"/>
  <c r="B40" i="57"/>
  <c r="G9" i="57"/>
  <c r="F9" i="57"/>
  <c r="E9" i="57"/>
  <c r="D9" i="57"/>
  <c r="C9" i="57"/>
  <c r="B9" i="57"/>
  <c r="G8" i="57"/>
  <c r="F8" i="57"/>
  <c r="E8" i="57"/>
  <c r="D8" i="57"/>
  <c r="C8" i="57"/>
  <c r="B8" i="57"/>
  <c r="G10" i="57"/>
  <c r="F10" i="57"/>
  <c r="E10" i="57"/>
  <c r="D10" i="57"/>
  <c r="C10" i="57"/>
  <c r="B10" i="57"/>
  <c r="G7" i="57"/>
  <c r="F7" i="57"/>
  <c r="E7" i="57"/>
  <c r="D7" i="57"/>
  <c r="C7" i="57"/>
  <c r="B7" i="57"/>
  <c r="G11" i="57"/>
  <c r="F11" i="57"/>
  <c r="E11" i="57"/>
  <c r="D11" i="57"/>
  <c r="C11" i="57"/>
  <c r="B11" i="57"/>
  <c r="G12" i="57"/>
  <c r="F12" i="57"/>
  <c r="E12" i="57"/>
  <c r="D12" i="57"/>
  <c r="C12" i="57"/>
  <c r="B12" i="57"/>
  <c r="G99" i="56"/>
  <c r="F99" i="56"/>
  <c r="E99" i="56"/>
  <c r="D99" i="56"/>
  <c r="C99" i="56"/>
  <c r="B99" i="56"/>
  <c r="G98" i="56"/>
  <c r="F98" i="56"/>
  <c r="E98" i="56"/>
  <c r="D98" i="56"/>
  <c r="C98" i="56"/>
  <c r="B98" i="56"/>
  <c r="G97" i="56"/>
  <c r="F97" i="56"/>
  <c r="E97" i="56"/>
  <c r="D97" i="56"/>
  <c r="C97" i="56"/>
  <c r="B97" i="56"/>
  <c r="G96" i="56"/>
  <c r="F96" i="56"/>
  <c r="E96" i="56"/>
  <c r="D96" i="56"/>
  <c r="C96" i="56"/>
  <c r="B96" i="56"/>
  <c r="G95" i="56"/>
  <c r="F95" i="56"/>
  <c r="E95" i="56"/>
  <c r="D95" i="56"/>
  <c r="C95" i="56"/>
  <c r="B95" i="56"/>
  <c r="G94" i="56"/>
  <c r="F94" i="56"/>
  <c r="E94" i="56"/>
  <c r="D94" i="56"/>
  <c r="C94" i="56"/>
  <c r="B94" i="56"/>
  <c r="G93" i="56"/>
  <c r="F93" i="56"/>
  <c r="E93" i="56"/>
  <c r="D93" i="56"/>
  <c r="C93" i="56"/>
  <c r="B93" i="56"/>
  <c r="G92" i="56"/>
  <c r="F92" i="56"/>
  <c r="E92" i="56"/>
  <c r="D92" i="56"/>
  <c r="C92" i="56"/>
  <c r="B92" i="56"/>
  <c r="G91" i="56"/>
  <c r="F91" i="56"/>
  <c r="E91" i="56"/>
  <c r="D91" i="56"/>
  <c r="C91" i="56"/>
  <c r="B91" i="56"/>
  <c r="G90" i="56"/>
  <c r="F90" i="56"/>
  <c r="E90" i="56"/>
  <c r="D90" i="56"/>
  <c r="C90" i="56"/>
  <c r="B90" i="56"/>
  <c r="G89" i="56"/>
  <c r="F89" i="56"/>
  <c r="E89" i="56"/>
  <c r="D89" i="56"/>
  <c r="C89" i="56"/>
  <c r="B89" i="56"/>
  <c r="G88" i="56"/>
  <c r="F88" i="56"/>
  <c r="E88" i="56"/>
  <c r="D88" i="56"/>
  <c r="C88" i="56"/>
  <c r="B88" i="56"/>
  <c r="G87" i="56"/>
  <c r="F87" i="56"/>
  <c r="E87" i="56"/>
  <c r="D87" i="56"/>
  <c r="C87" i="56"/>
  <c r="B87" i="56"/>
  <c r="G86" i="56"/>
  <c r="F86" i="56"/>
  <c r="E86" i="56"/>
  <c r="D86" i="56"/>
  <c r="C86" i="56"/>
  <c r="B86" i="56"/>
  <c r="G85" i="56"/>
  <c r="F85" i="56"/>
  <c r="E85" i="56"/>
  <c r="D85" i="56"/>
  <c r="C85" i="56"/>
  <c r="B85" i="56"/>
  <c r="G84" i="56"/>
  <c r="F84" i="56"/>
  <c r="E84" i="56"/>
  <c r="D84" i="56"/>
  <c r="C84" i="56"/>
  <c r="B84" i="56"/>
  <c r="G83" i="56"/>
  <c r="F83" i="56"/>
  <c r="E83" i="56"/>
  <c r="D83" i="56"/>
  <c r="C83" i="56"/>
  <c r="B83" i="56"/>
  <c r="G82" i="56"/>
  <c r="F82" i="56"/>
  <c r="E82" i="56"/>
  <c r="D82" i="56"/>
  <c r="C82" i="56"/>
  <c r="B82" i="56"/>
  <c r="G81" i="56"/>
  <c r="F81" i="56"/>
  <c r="E81" i="56"/>
  <c r="D81" i="56"/>
  <c r="C81" i="56"/>
  <c r="B81" i="56"/>
  <c r="G80" i="56"/>
  <c r="F80" i="56"/>
  <c r="E80" i="56"/>
  <c r="D80" i="56"/>
  <c r="C80" i="56"/>
  <c r="B80" i="56"/>
  <c r="G79" i="56"/>
  <c r="F79" i="56"/>
  <c r="E79" i="56"/>
  <c r="D79" i="56"/>
  <c r="C79" i="56"/>
  <c r="B79" i="56"/>
  <c r="G78" i="56"/>
  <c r="F78" i="56"/>
  <c r="E78" i="56"/>
  <c r="D78" i="56"/>
  <c r="C78" i="56"/>
  <c r="B78" i="56"/>
  <c r="G77" i="56"/>
  <c r="F77" i="56"/>
  <c r="E77" i="56"/>
  <c r="D77" i="56"/>
  <c r="C77" i="56"/>
  <c r="B77" i="56"/>
  <c r="G76" i="56"/>
  <c r="F76" i="56"/>
  <c r="E76" i="56"/>
  <c r="D76" i="56"/>
  <c r="C76" i="56"/>
  <c r="B76" i="56"/>
  <c r="G75" i="56"/>
  <c r="F75" i="56"/>
  <c r="E75" i="56"/>
  <c r="D75" i="56"/>
  <c r="C75" i="56"/>
  <c r="B75" i="56"/>
  <c r="G74" i="56"/>
  <c r="F74" i="56"/>
  <c r="E74" i="56"/>
  <c r="D74" i="56"/>
  <c r="C74" i="56"/>
  <c r="B74" i="56"/>
  <c r="G73" i="56"/>
  <c r="F73" i="56"/>
  <c r="E73" i="56"/>
  <c r="D73" i="56"/>
  <c r="C73" i="56"/>
  <c r="B73" i="56"/>
  <c r="G72" i="56"/>
  <c r="F72" i="56"/>
  <c r="E72" i="56"/>
  <c r="D72" i="56"/>
  <c r="C72" i="56"/>
  <c r="B72" i="56"/>
  <c r="G71" i="56"/>
  <c r="F71" i="56"/>
  <c r="E71" i="56"/>
  <c r="D71" i="56"/>
  <c r="C71" i="56"/>
  <c r="B71" i="56"/>
  <c r="G70" i="56"/>
  <c r="F70" i="56"/>
  <c r="E70" i="56"/>
  <c r="D70" i="56"/>
  <c r="C70" i="56"/>
  <c r="B70" i="56"/>
  <c r="G69" i="56"/>
  <c r="F69" i="56"/>
  <c r="E69" i="56"/>
  <c r="D69" i="56"/>
  <c r="C69" i="56"/>
  <c r="B69" i="56"/>
  <c r="G68" i="56"/>
  <c r="F68" i="56"/>
  <c r="E68" i="56"/>
  <c r="D68" i="56"/>
  <c r="C68" i="56"/>
  <c r="B68" i="56"/>
  <c r="G67" i="56"/>
  <c r="F67" i="56"/>
  <c r="E67" i="56"/>
  <c r="D67" i="56"/>
  <c r="C67" i="56"/>
  <c r="B67" i="56"/>
  <c r="G66" i="56"/>
  <c r="F66" i="56"/>
  <c r="E66" i="56"/>
  <c r="D66" i="56"/>
  <c r="C66" i="56"/>
  <c r="B66" i="56"/>
  <c r="G65" i="56"/>
  <c r="F65" i="56"/>
  <c r="E65" i="56"/>
  <c r="D65" i="56"/>
  <c r="C65" i="56"/>
  <c r="B65" i="56"/>
  <c r="G64" i="56"/>
  <c r="F64" i="56"/>
  <c r="E64" i="56"/>
  <c r="D64" i="56"/>
  <c r="C64" i="56"/>
  <c r="B64" i="56"/>
  <c r="G63" i="56"/>
  <c r="F63" i="56"/>
  <c r="E63" i="56"/>
  <c r="D63" i="56"/>
  <c r="C63" i="56"/>
  <c r="B63" i="56"/>
  <c r="G62" i="56"/>
  <c r="F62" i="56"/>
  <c r="E62" i="56"/>
  <c r="D62" i="56"/>
  <c r="C62" i="56"/>
  <c r="B62" i="56"/>
  <c r="G61" i="56"/>
  <c r="F61" i="56"/>
  <c r="E61" i="56"/>
  <c r="D61" i="56"/>
  <c r="C61" i="56"/>
  <c r="B61" i="56"/>
  <c r="G60" i="56"/>
  <c r="F60" i="56"/>
  <c r="E60" i="56"/>
  <c r="D60" i="56"/>
  <c r="C60" i="56"/>
  <c r="B60" i="56"/>
  <c r="G59" i="56"/>
  <c r="F59" i="56"/>
  <c r="E59" i="56"/>
  <c r="D59" i="56"/>
  <c r="C59" i="56"/>
  <c r="B59" i="56"/>
  <c r="G58" i="56"/>
  <c r="F58" i="56"/>
  <c r="E58" i="56"/>
  <c r="D58" i="56"/>
  <c r="C58" i="56"/>
  <c r="B58" i="56"/>
  <c r="G57" i="56"/>
  <c r="F57" i="56"/>
  <c r="E57" i="56"/>
  <c r="D57" i="56"/>
  <c r="C57" i="56"/>
  <c r="B57" i="56"/>
  <c r="G56" i="56"/>
  <c r="F56" i="56"/>
  <c r="E56" i="56"/>
  <c r="D56" i="56"/>
  <c r="C56" i="56"/>
  <c r="B56" i="56"/>
  <c r="G55" i="56"/>
  <c r="F55" i="56"/>
  <c r="E55" i="56"/>
  <c r="D55" i="56"/>
  <c r="C55" i="56"/>
  <c r="B55" i="56"/>
  <c r="G54" i="56"/>
  <c r="F54" i="56"/>
  <c r="E54" i="56"/>
  <c r="D54" i="56"/>
  <c r="C54" i="56"/>
  <c r="B54" i="56"/>
  <c r="G53" i="56"/>
  <c r="F53" i="56"/>
  <c r="E53" i="56"/>
  <c r="D53" i="56"/>
  <c r="C53" i="56"/>
  <c r="B53" i="56"/>
  <c r="G52" i="56"/>
  <c r="F52" i="56"/>
  <c r="E52" i="56"/>
  <c r="D52" i="56"/>
  <c r="C52" i="56"/>
  <c r="B52" i="56"/>
  <c r="G51" i="56"/>
  <c r="F51" i="56"/>
  <c r="E51" i="56"/>
  <c r="D51" i="56"/>
  <c r="C51" i="56"/>
  <c r="B51" i="56"/>
  <c r="G50" i="56"/>
  <c r="F50" i="56"/>
  <c r="E50" i="56"/>
  <c r="D50" i="56"/>
  <c r="C50" i="56"/>
  <c r="B50" i="56"/>
  <c r="G49" i="56"/>
  <c r="F49" i="56"/>
  <c r="E49" i="56"/>
  <c r="D49" i="56"/>
  <c r="C49" i="56"/>
  <c r="B49" i="56"/>
  <c r="G48" i="56"/>
  <c r="F48" i="56"/>
  <c r="E48" i="56"/>
  <c r="D48" i="56"/>
  <c r="C48" i="56"/>
  <c r="B48" i="56"/>
  <c r="G47" i="56"/>
  <c r="F47" i="56"/>
  <c r="E47" i="56"/>
  <c r="D47" i="56"/>
  <c r="C47" i="56"/>
  <c r="B47" i="56"/>
  <c r="G46" i="56"/>
  <c r="F46" i="56"/>
  <c r="E46" i="56"/>
  <c r="D46" i="56"/>
  <c r="C46" i="56"/>
  <c r="B46" i="56"/>
  <c r="G45" i="56"/>
  <c r="F45" i="56"/>
  <c r="E45" i="56"/>
  <c r="D45" i="56"/>
  <c r="C45" i="56"/>
  <c r="B45" i="56"/>
  <c r="G44" i="56"/>
  <c r="F44" i="56"/>
  <c r="E44" i="56"/>
  <c r="D44" i="56"/>
  <c r="C44" i="56"/>
  <c r="B44" i="56"/>
  <c r="G43" i="56"/>
  <c r="F43" i="56"/>
  <c r="E43" i="56"/>
  <c r="D43" i="56"/>
  <c r="C43" i="56"/>
  <c r="B43" i="56"/>
  <c r="G42" i="56"/>
  <c r="F42" i="56"/>
  <c r="E42" i="56"/>
  <c r="D42" i="56"/>
  <c r="C42" i="56"/>
  <c r="B42" i="56"/>
  <c r="G41" i="56"/>
  <c r="F41" i="56"/>
  <c r="E41" i="56"/>
  <c r="D41" i="56"/>
  <c r="C41" i="56"/>
  <c r="B41" i="56"/>
  <c r="G30" i="56"/>
  <c r="F30" i="56"/>
  <c r="E30" i="56"/>
  <c r="D30" i="56"/>
  <c r="G34" i="56"/>
  <c r="F34" i="56"/>
  <c r="E34" i="56"/>
  <c r="D34" i="56"/>
  <c r="C34" i="56"/>
  <c r="B34" i="56"/>
  <c r="G19" i="56"/>
  <c r="F19" i="56"/>
  <c r="E19" i="56"/>
  <c r="D19" i="56"/>
  <c r="C19" i="56"/>
  <c r="B19" i="56"/>
  <c r="G20" i="56"/>
  <c r="F20" i="56"/>
  <c r="E20" i="56"/>
  <c r="D20" i="56"/>
  <c r="C20" i="56"/>
  <c r="B20" i="56"/>
  <c r="G12" i="56"/>
  <c r="F12" i="56"/>
  <c r="E12" i="56"/>
  <c r="D12" i="56"/>
  <c r="C12" i="56"/>
  <c r="B12" i="56"/>
  <c r="G26" i="56"/>
  <c r="F26" i="56"/>
  <c r="E26" i="56"/>
  <c r="D26" i="56"/>
  <c r="C26" i="56"/>
  <c r="B26" i="56"/>
  <c r="G40" i="56"/>
  <c r="F40" i="56"/>
  <c r="E40" i="56"/>
  <c r="D40" i="56"/>
  <c r="C40" i="56"/>
  <c r="B40" i="56"/>
  <c r="G8" i="56"/>
  <c r="F8" i="56"/>
  <c r="E8" i="56"/>
  <c r="D8" i="56"/>
  <c r="C8" i="56"/>
  <c r="B8" i="56"/>
  <c r="G28" i="56"/>
  <c r="F28" i="56"/>
  <c r="E28" i="56"/>
  <c r="D28" i="56"/>
  <c r="C28" i="56"/>
  <c r="B28" i="56"/>
  <c r="G21" i="56"/>
  <c r="F21" i="56"/>
  <c r="E21" i="56"/>
  <c r="D21" i="56"/>
  <c r="C21" i="56"/>
  <c r="B21" i="56"/>
  <c r="G25" i="56"/>
  <c r="F25" i="56"/>
  <c r="E25" i="56"/>
  <c r="D25" i="56"/>
  <c r="C25" i="56"/>
  <c r="B25" i="56"/>
  <c r="G39" i="56"/>
  <c r="F39" i="56"/>
  <c r="E39" i="56"/>
  <c r="D39" i="56"/>
  <c r="C39" i="56"/>
  <c r="B39" i="56"/>
  <c r="G17" i="56"/>
  <c r="F17" i="56"/>
  <c r="E17" i="56"/>
  <c r="D17" i="56"/>
  <c r="C17" i="56"/>
  <c r="B17" i="56"/>
  <c r="G38" i="56"/>
  <c r="F38" i="56"/>
  <c r="E38" i="56"/>
  <c r="D38" i="56"/>
  <c r="C38" i="56"/>
  <c r="B38" i="56"/>
  <c r="G37" i="56"/>
  <c r="F37" i="56"/>
  <c r="E37" i="56"/>
  <c r="D37" i="56"/>
  <c r="C37" i="56"/>
  <c r="B37" i="56"/>
  <c r="G29" i="56"/>
  <c r="F29" i="56"/>
  <c r="E29" i="56"/>
  <c r="D29" i="56"/>
  <c r="C29" i="56"/>
  <c r="B29" i="56"/>
  <c r="G27" i="56"/>
  <c r="F27" i="56"/>
  <c r="E27" i="56"/>
  <c r="D27" i="56"/>
  <c r="C27" i="56"/>
  <c r="B27" i="56"/>
  <c r="G31" i="56"/>
  <c r="F31" i="56"/>
  <c r="E31" i="56"/>
  <c r="D31" i="56"/>
  <c r="C31" i="56"/>
  <c r="B31" i="56"/>
  <c r="G22" i="56"/>
  <c r="F22" i="56"/>
  <c r="E22" i="56"/>
  <c r="D22" i="56"/>
  <c r="C22" i="56"/>
  <c r="G33" i="56"/>
  <c r="F33" i="56"/>
  <c r="E33" i="56"/>
  <c r="D33" i="56"/>
  <c r="C33" i="56"/>
  <c r="B33" i="56"/>
  <c r="G36" i="56"/>
  <c r="F36" i="56"/>
  <c r="E36" i="56"/>
  <c r="D36" i="56"/>
  <c r="C36" i="56"/>
  <c r="B36" i="56"/>
  <c r="G24" i="56"/>
  <c r="F24" i="56"/>
  <c r="E24" i="56"/>
  <c r="D24" i="56"/>
  <c r="C24" i="56"/>
  <c r="B24" i="56"/>
  <c r="G32" i="56"/>
  <c r="F32" i="56"/>
  <c r="E32" i="56"/>
  <c r="D32" i="56"/>
  <c r="C32" i="56"/>
  <c r="B32" i="56"/>
  <c r="G15" i="56"/>
  <c r="F15" i="56"/>
  <c r="E15" i="56"/>
  <c r="D15" i="56"/>
  <c r="C15" i="56"/>
  <c r="B15" i="56"/>
  <c r="G11" i="56"/>
  <c r="F11" i="56"/>
  <c r="E11" i="56"/>
  <c r="D11" i="56"/>
  <c r="C11" i="56"/>
  <c r="B11" i="56"/>
  <c r="G16" i="56"/>
  <c r="F16" i="56"/>
  <c r="E16" i="56"/>
  <c r="D16" i="56"/>
  <c r="C16" i="56"/>
  <c r="B16" i="56"/>
  <c r="G18" i="56"/>
  <c r="F18" i="56"/>
  <c r="E18" i="56"/>
  <c r="D18" i="56"/>
  <c r="C18" i="56"/>
  <c r="B18" i="56"/>
  <c r="G35" i="56"/>
  <c r="F35" i="56"/>
  <c r="E35" i="56"/>
  <c r="D35" i="56"/>
  <c r="C35" i="56"/>
  <c r="B35" i="56"/>
  <c r="G23" i="56"/>
  <c r="F23" i="56"/>
  <c r="E23" i="56"/>
  <c r="D23" i="56"/>
  <c r="C23" i="56"/>
  <c r="B23" i="56"/>
  <c r="G10" i="56"/>
  <c r="F10" i="56"/>
  <c r="E10" i="56"/>
  <c r="D10" i="56"/>
  <c r="C10" i="56"/>
  <c r="B10" i="56"/>
  <c r="G14" i="56"/>
  <c r="F14" i="56"/>
  <c r="E14" i="56"/>
  <c r="D14" i="56"/>
  <c r="C14" i="56"/>
  <c r="B14" i="56"/>
  <c r="G7" i="56"/>
  <c r="F7" i="56"/>
  <c r="E7" i="56"/>
  <c r="D7" i="56"/>
  <c r="C7" i="56"/>
  <c r="B7" i="56"/>
  <c r="G9" i="56"/>
  <c r="F9" i="56"/>
  <c r="E9" i="56"/>
  <c r="D9" i="56"/>
  <c r="C9" i="56"/>
  <c r="B9" i="56"/>
  <c r="G13" i="56"/>
  <c r="F13" i="56"/>
  <c r="E13" i="56"/>
  <c r="D13" i="56"/>
  <c r="C13" i="56"/>
  <c r="B13" i="56"/>
  <c r="G99" i="55"/>
  <c r="F99" i="55"/>
  <c r="E99" i="55"/>
  <c r="D99" i="55"/>
  <c r="C99" i="55"/>
  <c r="B99" i="55"/>
  <c r="G98" i="55"/>
  <c r="F98" i="55"/>
  <c r="E98" i="55"/>
  <c r="D98" i="55"/>
  <c r="C98" i="55"/>
  <c r="B98" i="55"/>
  <c r="G97" i="55"/>
  <c r="F97" i="55"/>
  <c r="E97" i="55"/>
  <c r="D97" i="55"/>
  <c r="C97" i="55"/>
  <c r="B97" i="55"/>
  <c r="G96" i="55"/>
  <c r="F96" i="55"/>
  <c r="E96" i="55"/>
  <c r="D96" i="55"/>
  <c r="C96" i="55"/>
  <c r="B96" i="55"/>
  <c r="G95" i="55"/>
  <c r="F95" i="55"/>
  <c r="E95" i="55"/>
  <c r="D95" i="55"/>
  <c r="C95" i="55"/>
  <c r="B95" i="55"/>
  <c r="G94" i="55"/>
  <c r="F94" i="55"/>
  <c r="E94" i="55"/>
  <c r="D94" i="55"/>
  <c r="C94" i="55"/>
  <c r="B94" i="55"/>
  <c r="G93" i="55"/>
  <c r="F93" i="55"/>
  <c r="E93" i="55"/>
  <c r="D93" i="55"/>
  <c r="C93" i="55"/>
  <c r="B93" i="55"/>
  <c r="G92" i="55"/>
  <c r="F92" i="55"/>
  <c r="E92" i="55"/>
  <c r="D92" i="55"/>
  <c r="C92" i="55"/>
  <c r="B92" i="55"/>
  <c r="G91" i="55"/>
  <c r="F91" i="55"/>
  <c r="E91" i="55"/>
  <c r="D91" i="55"/>
  <c r="C91" i="55"/>
  <c r="B91" i="55"/>
  <c r="G90" i="55"/>
  <c r="F90" i="55"/>
  <c r="E90" i="55"/>
  <c r="D90" i="55"/>
  <c r="C90" i="55"/>
  <c r="B90" i="55"/>
  <c r="G89" i="55"/>
  <c r="F89" i="55"/>
  <c r="E89" i="55"/>
  <c r="D89" i="55"/>
  <c r="C89" i="55"/>
  <c r="B89" i="55"/>
  <c r="G88" i="55"/>
  <c r="F88" i="55"/>
  <c r="E88" i="55"/>
  <c r="D88" i="55"/>
  <c r="C88" i="55"/>
  <c r="B88" i="55"/>
  <c r="G87" i="55"/>
  <c r="F87" i="55"/>
  <c r="E87" i="55"/>
  <c r="D87" i="55"/>
  <c r="C87" i="55"/>
  <c r="B87" i="55"/>
  <c r="G86" i="55"/>
  <c r="F86" i="55"/>
  <c r="E86" i="55"/>
  <c r="D86" i="55"/>
  <c r="C86" i="55"/>
  <c r="B86" i="55"/>
  <c r="G85" i="55"/>
  <c r="F85" i="55"/>
  <c r="E85" i="55"/>
  <c r="D85" i="55"/>
  <c r="C85" i="55"/>
  <c r="B85" i="55"/>
  <c r="G84" i="55"/>
  <c r="F84" i="55"/>
  <c r="E84" i="55"/>
  <c r="D84" i="55"/>
  <c r="C84" i="55"/>
  <c r="B84" i="55"/>
  <c r="G83" i="55"/>
  <c r="F83" i="55"/>
  <c r="E83" i="55"/>
  <c r="D83" i="55"/>
  <c r="C83" i="55"/>
  <c r="B83" i="55"/>
  <c r="G82" i="55"/>
  <c r="F82" i="55"/>
  <c r="E82" i="55"/>
  <c r="D82" i="55"/>
  <c r="C82" i="55"/>
  <c r="B82" i="55"/>
  <c r="G81" i="55"/>
  <c r="F81" i="55"/>
  <c r="E81" i="55"/>
  <c r="D81" i="55"/>
  <c r="C81" i="55"/>
  <c r="B81" i="55"/>
  <c r="G80" i="55"/>
  <c r="F80" i="55"/>
  <c r="E80" i="55"/>
  <c r="D80" i="55"/>
  <c r="C80" i="55"/>
  <c r="B80" i="55"/>
  <c r="G79" i="55"/>
  <c r="F79" i="55"/>
  <c r="E79" i="55"/>
  <c r="D79" i="55"/>
  <c r="C79" i="55"/>
  <c r="B79" i="55"/>
  <c r="G78" i="55"/>
  <c r="F78" i="55"/>
  <c r="E78" i="55"/>
  <c r="D78" i="55"/>
  <c r="C78" i="55"/>
  <c r="B78" i="55"/>
  <c r="G77" i="55"/>
  <c r="F77" i="55"/>
  <c r="E77" i="55"/>
  <c r="D77" i="55"/>
  <c r="C77" i="55"/>
  <c r="B77" i="55"/>
  <c r="G76" i="55"/>
  <c r="F76" i="55"/>
  <c r="E76" i="55"/>
  <c r="D76" i="55"/>
  <c r="C76" i="55"/>
  <c r="B76" i="55"/>
  <c r="G75" i="55"/>
  <c r="F75" i="55"/>
  <c r="E75" i="55"/>
  <c r="D75" i="55"/>
  <c r="C75" i="55"/>
  <c r="B75" i="55"/>
  <c r="G74" i="55"/>
  <c r="F74" i="55"/>
  <c r="E74" i="55"/>
  <c r="D74" i="55"/>
  <c r="C74" i="55"/>
  <c r="B74" i="55"/>
  <c r="G73" i="55"/>
  <c r="F73" i="55"/>
  <c r="E73" i="55"/>
  <c r="D73" i="55"/>
  <c r="C73" i="55"/>
  <c r="B73" i="55"/>
  <c r="G72" i="55"/>
  <c r="F72" i="55"/>
  <c r="E72" i="55"/>
  <c r="D72" i="55"/>
  <c r="C72" i="55"/>
  <c r="B72" i="55"/>
  <c r="G71" i="55"/>
  <c r="F71" i="55"/>
  <c r="E71" i="55"/>
  <c r="D71" i="55"/>
  <c r="C71" i="55"/>
  <c r="B71" i="55"/>
  <c r="G70" i="55"/>
  <c r="F70" i="55"/>
  <c r="E70" i="55"/>
  <c r="D70" i="55"/>
  <c r="C70" i="55"/>
  <c r="B70" i="55"/>
  <c r="G69" i="55"/>
  <c r="F69" i="55"/>
  <c r="E69" i="55"/>
  <c r="D69" i="55"/>
  <c r="C69" i="55"/>
  <c r="B69" i="55"/>
  <c r="G68" i="55"/>
  <c r="F68" i="55"/>
  <c r="E68" i="55"/>
  <c r="D68" i="55"/>
  <c r="C68" i="55"/>
  <c r="B68" i="55"/>
  <c r="G67" i="55"/>
  <c r="F67" i="55"/>
  <c r="E67" i="55"/>
  <c r="D67" i="55"/>
  <c r="C67" i="55"/>
  <c r="B67" i="55"/>
  <c r="G66" i="55"/>
  <c r="F66" i="55"/>
  <c r="E66" i="55"/>
  <c r="D66" i="55"/>
  <c r="C66" i="55"/>
  <c r="B66" i="55"/>
  <c r="G65" i="55"/>
  <c r="F65" i="55"/>
  <c r="E65" i="55"/>
  <c r="D65" i="55"/>
  <c r="C65" i="55"/>
  <c r="B65" i="55"/>
  <c r="G64" i="55"/>
  <c r="F64" i="55"/>
  <c r="E64" i="55"/>
  <c r="D64" i="55"/>
  <c r="C64" i="55"/>
  <c r="B64" i="55"/>
  <c r="G63" i="55"/>
  <c r="F63" i="55"/>
  <c r="E63" i="55"/>
  <c r="D63" i="55"/>
  <c r="C63" i="55"/>
  <c r="B63" i="55"/>
  <c r="G62" i="55"/>
  <c r="F62" i="55"/>
  <c r="E62" i="55"/>
  <c r="D62" i="55"/>
  <c r="C62" i="55"/>
  <c r="B62" i="55"/>
  <c r="G61" i="55"/>
  <c r="F61" i="55"/>
  <c r="E61" i="55"/>
  <c r="D61" i="55"/>
  <c r="C61" i="55"/>
  <c r="B61" i="55"/>
  <c r="G60" i="55"/>
  <c r="F60" i="55"/>
  <c r="E60" i="55"/>
  <c r="D60" i="55"/>
  <c r="C60" i="55"/>
  <c r="B60" i="55"/>
  <c r="G59" i="55"/>
  <c r="F59" i="55"/>
  <c r="E59" i="55"/>
  <c r="D59" i="55"/>
  <c r="C59" i="55"/>
  <c r="B59" i="55"/>
  <c r="G58" i="55"/>
  <c r="F58" i="55"/>
  <c r="E58" i="55"/>
  <c r="D58" i="55"/>
  <c r="C58" i="55"/>
  <c r="B58" i="55"/>
  <c r="G57" i="55"/>
  <c r="F57" i="55"/>
  <c r="E57" i="55"/>
  <c r="D57" i="55"/>
  <c r="C57" i="55"/>
  <c r="B57" i="55"/>
  <c r="G56" i="55"/>
  <c r="F56" i="55"/>
  <c r="E56" i="55"/>
  <c r="D56" i="55"/>
  <c r="C56" i="55"/>
  <c r="B56" i="55"/>
  <c r="G55" i="55"/>
  <c r="F55" i="55"/>
  <c r="E55" i="55"/>
  <c r="D55" i="55"/>
  <c r="C55" i="55"/>
  <c r="B55" i="55"/>
  <c r="G54" i="55"/>
  <c r="F54" i="55"/>
  <c r="E54" i="55"/>
  <c r="D54" i="55"/>
  <c r="C54" i="55"/>
  <c r="B54" i="55"/>
  <c r="G53" i="55"/>
  <c r="F53" i="55"/>
  <c r="E53" i="55"/>
  <c r="D53" i="55"/>
  <c r="C53" i="55"/>
  <c r="B53" i="55"/>
  <c r="G52" i="55"/>
  <c r="F52" i="55"/>
  <c r="E52" i="55"/>
  <c r="D52" i="55"/>
  <c r="C52" i="55"/>
  <c r="B52" i="55"/>
  <c r="G51" i="55"/>
  <c r="F51" i="55"/>
  <c r="E51" i="55"/>
  <c r="D51" i="55"/>
  <c r="C51" i="55"/>
  <c r="B51" i="55"/>
  <c r="G50" i="55"/>
  <c r="F50" i="55"/>
  <c r="E50" i="55"/>
  <c r="D50" i="55"/>
  <c r="C50" i="55"/>
  <c r="B50" i="55"/>
  <c r="G49" i="55"/>
  <c r="F49" i="55"/>
  <c r="E49" i="55"/>
  <c r="D49" i="55"/>
  <c r="C49" i="55"/>
  <c r="B49" i="55"/>
  <c r="G48" i="55"/>
  <c r="F48" i="55"/>
  <c r="E48" i="55"/>
  <c r="D48" i="55"/>
  <c r="C48" i="55"/>
  <c r="B48" i="55"/>
  <c r="G47" i="55"/>
  <c r="F47" i="55"/>
  <c r="E47" i="55"/>
  <c r="D47" i="55"/>
  <c r="C47" i="55"/>
  <c r="B47" i="55"/>
  <c r="G46" i="55"/>
  <c r="F46" i="55"/>
  <c r="E46" i="55"/>
  <c r="D46" i="55"/>
  <c r="C46" i="55"/>
  <c r="B46" i="55"/>
  <c r="G45" i="55"/>
  <c r="F45" i="55"/>
  <c r="E45" i="55"/>
  <c r="D45" i="55"/>
  <c r="C45" i="55"/>
  <c r="B45" i="55"/>
  <c r="G44" i="55"/>
  <c r="F44" i="55"/>
  <c r="E44" i="55"/>
  <c r="D44" i="55"/>
  <c r="C44" i="55"/>
  <c r="B44" i="55"/>
  <c r="G43" i="55"/>
  <c r="F43" i="55"/>
  <c r="E43" i="55"/>
  <c r="D43" i="55"/>
  <c r="C43" i="55"/>
  <c r="B43" i="55"/>
  <c r="G42" i="55"/>
  <c r="F42" i="55"/>
  <c r="E42" i="55"/>
  <c r="D42" i="55"/>
  <c r="C42" i="55"/>
  <c r="B42" i="55"/>
  <c r="G41" i="55"/>
  <c r="F41" i="55"/>
  <c r="E41" i="55"/>
  <c r="D41" i="55"/>
  <c r="C41" i="55"/>
  <c r="B41" i="55"/>
  <c r="G40" i="55"/>
  <c r="F40" i="55"/>
  <c r="E40" i="55"/>
  <c r="D40" i="55"/>
  <c r="C40" i="55"/>
  <c r="B40" i="55"/>
  <c r="G39" i="55"/>
  <c r="F39" i="55"/>
  <c r="E39" i="55"/>
  <c r="D39" i="55"/>
  <c r="C39" i="55"/>
  <c r="B39" i="55"/>
  <c r="G38" i="55"/>
  <c r="F38" i="55"/>
  <c r="E38" i="55"/>
  <c r="D38" i="55"/>
  <c r="C38" i="55"/>
  <c r="B38" i="55"/>
  <c r="G37" i="55"/>
  <c r="F37" i="55"/>
  <c r="E37" i="55"/>
  <c r="D37" i="55"/>
  <c r="C37" i="55"/>
  <c r="B37" i="55"/>
  <c r="G36" i="55"/>
  <c r="F36" i="55"/>
  <c r="E36" i="55"/>
  <c r="D36" i="55"/>
  <c r="C36" i="55"/>
  <c r="B36" i="55"/>
  <c r="G35" i="55"/>
  <c r="F35" i="55"/>
  <c r="E35" i="55"/>
  <c r="D35" i="55"/>
  <c r="C35" i="55"/>
  <c r="B35" i="55"/>
  <c r="G34" i="55"/>
  <c r="F34" i="55"/>
  <c r="E34" i="55"/>
  <c r="D34" i="55"/>
  <c r="C34" i="55"/>
  <c r="B34" i="55"/>
  <c r="G33" i="55"/>
  <c r="F33" i="55"/>
  <c r="E33" i="55"/>
  <c r="D33" i="55"/>
  <c r="C33" i="55"/>
  <c r="B33" i="55"/>
  <c r="G32" i="55"/>
  <c r="F32" i="55"/>
  <c r="E32" i="55"/>
  <c r="D32" i="55"/>
  <c r="C32" i="55"/>
  <c r="B32" i="55"/>
  <c r="G31" i="55"/>
  <c r="F31" i="55"/>
  <c r="E31" i="55"/>
  <c r="D31" i="55"/>
  <c r="C31" i="55"/>
  <c r="B31" i="55"/>
  <c r="G30" i="55"/>
  <c r="F30" i="55"/>
  <c r="E30" i="55"/>
  <c r="D30" i="55"/>
  <c r="C30" i="55"/>
  <c r="B30" i="55"/>
  <c r="G29" i="55"/>
  <c r="F29" i="55"/>
  <c r="E29" i="55"/>
  <c r="D29" i="55"/>
  <c r="C29" i="55"/>
  <c r="B29" i="55"/>
  <c r="G28" i="55"/>
  <c r="F28" i="55"/>
  <c r="E28" i="55"/>
  <c r="D28" i="55"/>
  <c r="C28" i="55"/>
  <c r="B28" i="55"/>
  <c r="G27" i="55"/>
  <c r="F27" i="55"/>
  <c r="E27" i="55"/>
  <c r="D27" i="55"/>
  <c r="C27" i="55"/>
  <c r="B27" i="55"/>
  <c r="G26" i="55"/>
  <c r="F26" i="55"/>
  <c r="E26" i="55"/>
  <c r="D26" i="55"/>
  <c r="C26" i="55"/>
  <c r="B26" i="55"/>
  <c r="G25" i="55"/>
  <c r="F25" i="55"/>
  <c r="E25" i="55"/>
  <c r="D25" i="55"/>
  <c r="C25" i="55"/>
  <c r="B25" i="55"/>
  <c r="G24" i="55"/>
  <c r="F24" i="55"/>
  <c r="E24" i="55"/>
  <c r="D24" i="55"/>
  <c r="C24" i="55"/>
  <c r="B24" i="55"/>
  <c r="G23" i="55"/>
  <c r="F23" i="55"/>
  <c r="E23" i="55"/>
  <c r="D23" i="55"/>
  <c r="C23" i="55"/>
  <c r="B23" i="55"/>
  <c r="G22" i="55"/>
  <c r="F22" i="55"/>
  <c r="E22" i="55"/>
  <c r="D22" i="55"/>
  <c r="C22" i="55"/>
  <c r="B22" i="55"/>
  <c r="G21" i="55"/>
  <c r="F21" i="55"/>
  <c r="E21" i="55"/>
  <c r="D21" i="55"/>
  <c r="C21" i="55"/>
  <c r="B21" i="55"/>
  <c r="G20" i="55"/>
  <c r="F20" i="55"/>
  <c r="E20" i="55"/>
  <c r="D20" i="55"/>
  <c r="C20" i="55"/>
  <c r="B20" i="55"/>
  <c r="G19" i="55"/>
  <c r="F19" i="55"/>
  <c r="E19" i="55"/>
  <c r="D19" i="55"/>
  <c r="C19" i="55"/>
  <c r="B19" i="55"/>
  <c r="G18" i="55"/>
  <c r="F18" i="55"/>
  <c r="E18" i="55"/>
  <c r="D18" i="55"/>
  <c r="C18" i="55"/>
  <c r="B18" i="55"/>
  <c r="G10" i="55"/>
  <c r="F10" i="55"/>
  <c r="E10" i="55"/>
  <c r="D10" i="55"/>
  <c r="C10" i="55"/>
  <c r="B10" i="55"/>
  <c r="G14" i="55"/>
  <c r="F14" i="55"/>
  <c r="E14" i="55"/>
  <c r="D14" i="55"/>
  <c r="C14" i="55"/>
  <c r="B14" i="55"/>
  <c r="G12" i="55"/>
  <c r="F12" i="55"/>
  <c r="E12" i="55"/>
  <c r="D12" i="55"/>
  <c r="C12" i="55"/>
  <c r="B12" i="55"/>
  <c r="G11" i="55"/>
  <c r="F11" i="55"/>
  <c r="E11" i="55"/>
  <c r="D11" i="55"/>
  <c r="C11" i="55"/>
  <c r="B11" i="55"/>
  <c r="G17" i="55"/>
  <c r="F17" i="55"/>
  <c r="E17" i="55"/>
  <c r="D17" i="55"/>
  <c r="C17" i="55"/>
  <c r="B17" i="55"/>
  <c r="G16" i="55"/>
  <c r="F16" i="55"/>
  <c r="E16" i="55"/>
  <c r="D16" i="55"/>
  <c r="C16" i="55"/>
  <c r="B16" i="55"/>
  <c r="G9" i="55"/>
  <c r="F9" i="55"/>
  <c r="E9" i="55"/>
  <c r="D9" i="55"/>
  <c r="C9" i="55"/>
  <c r="B9" i="55"/>
  <c r="G15" i="55"/>
  <c r="F15" i="55"/>
  <c r="E15" i="55"/>
  <c r="D15" i="55"/>
  <c r="C15" i="55"/>
  <c r="B15" i="55"/>
  <c r="G8" i="55"/>
  <c r="F8" i="55"/>
  <c r="E8" i="55"/>
  <c r="D8" i="55"/>
  <c r="C8" i="55"/>
  <c r="B8" i="55"/>
  <c r="G7" i="55"/>
  <c r="F7" i="55"/>
  <c r="E7" i="55"/>
  <c r="D7" i="55"/>
  <c r="C7" i="55"/>
  <c r="B7" i="55"/>
  <c r="G13" i="55"/>
  <c r="F13" i="55"/>
  <c r="E13" i="55"/>
  <c r="D13" i="55"/>
  <c r="C13" i="55"/>
  <c r="B13" i="55"/>
  <c r="G99" i="54"/>
  <c r="F99" i="54"/>
  <c r="E99" i="54"/>
  <c r="D99" i="54"/>
  <c r="C99" i="54"/>
  <c r="B99" i="54"/>
  <c r="G98" i="54"/>
  <c r="F98" i="54"/>
  <c r="E98" i="54"/>
  <c r="D98" i="54"/>
  <c r="C98" i="54"/>
  <c r="B98" i="54"/>
  <c r="G97" i="54"/>
  <c r="F97" i="54"/>
  <c r="E97" i="54"/>
  <c r="D97" i="54"/>
  <c r="C97" i="54"/>
  <c r="B97" i="54"/>
  <c r="G96" i="54"/>
  <c r="F96" i="54"/>
  <c r="E96" i="54"/>
  <c r="D96" i="54"/>
  <c r="C96" i="54"/>
  <c r="B96" i="54"/>
  <c r="G95" i="54"/>
  <c r="F95" i="54"/>
  <c r="E95" i="54"/>
  <c r="D95" i="54"/>
  <c r="C95" i="54"/>
  <c r="B95" i="54"/>
  <c r="G94" i="54"/>
  <c r="F94" i="54"/>
  <c r="E94" i="54"/>
  <c r="D94" i="54"/>
  <c r="C94" i="54"/>
  <c r="B94" i="54"/>
  <c r="G93" i="54"/>
  <c r="F93" i="54"/>
  <c r="E93" i="54"/>
  <c r="D93" i="54"/>
  <c r="C93" i="54"/>
  <c r="B93" i="54"/>
  <c r="G92" i="54"/>
  <c r="F92" i="54"/>
  <c r="E92" i="54"/>
  <c r="D92" i="54"/>
  <c r="C92" i="54"/>
  <c r="B92" i="54"/>
  <c r="G91" i="54"/>
  <c r="F91" i="54"/>
  <c r="E91" i="54"/>
  <c r="D91" i="54"/>
  <c r="C91" i="54"/>
  <c r="B91" i="54"/>
  <c r="G90" i="54"/>
  <c r="F90" i="54"/>
  <c r="E90" i="54"/>
  <c r="D90" i="54"/>
  <c r="C90" i="54"/>
  <c r="B90" i="54"/>
  <c r="G89" i="54"/>
  <c r="F89" i="54"/>
  <c r="E89" i="54"/>
  <c r="D89" i="54"/>
  <c r="C89" i="54"/>
  <c r="B89" i="54"/>
  <c r="G88" i="54"/>
  <c r="F88" i="54"/>
  <c r="E88" i="54"/>
  <c r="D88" i="54"/>
  <c r="C88" i="54"/>
  <c r="B88" i="54"/>
  <c r="G87" i="54"/>
  <c r="F87" i="54"/>
  <c r="E87" i="54"/>
  <c r="D87" i="54"/>
  <c r="C87" i="54"/>
  <c r="B87" i="54"/>
  <c r="G86" i="54"/>
  <c r="F86" i="54"/>
  <c r="E86" i="54"/>
  <c r="D86" i="54"/>
  <c r="C86" i="54"/>
  <c r="B86" i="54"/>
  <c r="G85" i="54"/>
  <c r="F85" i="54"/>
  <c r="E85" i="54"/>
  <c r="D85" i="54"/>
  <c r="C85" i="54"/>
  <c r="B85" i="54"/>
  <c r="G84" i="54"/>
  <c r="F84" i="54"/>
  <c r="E84" i="54"/>
  <c r="D84" i="54"/>
  <c r="C84" i="54"/>
  <c r="B84" i="54"/>
  <c r="G83" i="54"/>
  <c r="F83" i="54"/>
  <c r="E83" i="54"/>
  <c r="D83" i="54"/>
  <c r="C83" i="54"/>
  <c r="B83" i="54"/>
  <c r="G82" i="54"/>
  <c r="F82" i="54"/>
  <c r="E82" i="54"/>
  <c r="D82" i="54"/>
  <c r="C82" i="54"/>
  <c r="B82" i="54"/>
  <c r="G81" i="54"/>
  <c r="F81" i="54"/>
  <c r="E81" i="54"/>
  <c r="D81" i="54"/>
  <c r="C81" i="54"/>
  <c r="B81" i="54"/>
  <c r="G80" i="54"/>
  <c r="F80" i="54"/>
  <c r="E80" i="54"/>
  <c r="D80" i="54"/>
  <c r="C80" i="54"/>
  <c r="B80" i="54"/>
  <c r="G79" i="54"/>
  <c r="F79" i="54"/>
  <c r="E79" i="54"/>
  <c r="D79" i="54"/>
  <c r="C79" i="54"/>
  <c r="B79" i="54"/>
  <c r="G78" i="54"/>
  <c r="F78" i="54"/>
  <c r="E78" i="54"/>
  <c r="D78" i="54"/>
  <c r="C78" i="54"/>
  <c r="B78" i="54"/>
  <c r="G77" i="54"/>
  <c r="F77" i="54"/>
  <c r="E77" i="54"/>
  <c r="D77" i="54"/>
  <c r="C77" i="54"/>
  <c r="B77" i="54"/>
  <c r="G76" i="54"/>
  <c r="F76" i="54"/>
  <c r="E76" i="54"/>
  <c r="D76" i="54"/>
  <c r="C76" i="54"/>
  <c r="B76" i="54"/>
  <c r="G75" i="54"/>
  <c r="F75" i="54"/>
  <c r="E75" i="54"/>
  <c r="D75" i="54"/>
  <c r="C75" i="54"/>
  <c r="B75" i="54"/>
  <c r="G74" i="54"/>
  <c r="F74" i="54"/>
  <c r="E74" i="54"/>
  <c r="D74" i="54"/>
  <c r="C74" i="54"/>
  <c r="B74" i="54"/>
  <c r="G73" i="54"/>
  <c r="F73" i="54"/>
  <c r="E73" i="54"/>
  <c r="D73" i="54"/>
  <c r="C73" i="54"/>
  <c r="B73" i="54"/>
  <c r="G72" i="54"/>
  <c r="F72" i="54"/>
  <c r="E72" i="54"/>
  <c r="D72" i="54"/>
  <c r="C72" i="54"/>
  <c r="B72" i="54"/>
  <c r="G71" i="54"/>
  <c r="F71" i="54"/>
  <c r="E71" i="54"/>
  <c r="D71" i="54"/>
  <c r="C71" i="54"/>
  <c r="B71" i="54"/>
  <c r="G70" i="54"/>
  <c r="F70" i="54"/>
  <c r="E70" i="54"/>
  <c r="D70" i="54"/>
  <c r="C70" i="54"/>
  <c r="B70" i="54"/>
  <c r="G69" i="54"/>
  <c r="F69" i="54"/>
  <c r="E69" i="54"/>
  <c r="D69" i="54"/>
  <c r="C69" i="54"/>
  <c r="B69" i="54"/>
  <c r="G68" i="54"/>
  <c r="F68" i="54"/>
  <c r="E68" i="54"/>
  <c r="D68" i="54"/>
  <c r="C68" i="54"/>
  <c r="B68" i="54"/>
  <c r="G67" i="54"/>
  <c r="F67" i="54"/>
  <c r="E67" i="54"/>
  <c r="D67" i="54"/>
  <c r="C67" i="54"/>
  <c r="B67" i="54"/>
  <c r="G66" i="54"/>
  <c r="F66" i="54"/>
  <c r="E66" i="54"/>
  <c r="D66" i="54"/>
  <c r="C66" i="54"/>
  <c r="B66" i="54"/>
  <c r="G65" i="54"/>
  <c r="F65" i="54"/>
  <c r="E65" i="54"/>
  <c r="D65" i="54"/>
  <c r="C65" i="54"/>
  <c r="B65" i="54"/>
  <c r="G64" i="54"/>
  <c r="F64" i="54"/>
  <c r="E64" i="54"/>
  <c r="D64" i="54"/>
  <c r="C64" i="54"/>
  <c r="B64" i="54"/>
  <c r="G63" i="54"/>
  <c r="F63" i="54"/>
  <c r="E63" i="54"/>
  <c r="D63" i="54"/>
  <c r="C63" i="54"/>
  <c r="B63" i="54"/>
  <c r="G62" i="54"/>
  <c r="F62" i="54"/>
  <c r="E62" i="54"/>
  <c r="D62" i="54"/>
  <c r="C62" i="54"/>
  <c r="B62" i="54"/>
  <c r="G61" i="54"/>
  <c r="F61" i="54"/>
  <c r="E61" i="54"/>
  <c r="D61" i="54"/>
  <c r="C61" i="54"/>
  <c r="B61" i="54"/>
  <c r="G60" i="54"/>
  <c r="F60" i="54"/>
  <c r="E60" i="54"/>
  <c r="D60" i="54"/>
  <c r="C60" i="54"/>
  <c r="B60" i="54"/>
  <c r="G59" i="54"/>
  <c r="F59" i="54"/>
  <c r="E59" i="54"/>
  <c r="D59" i="54"/>
  <c r="C59" i="54"/>
  <c r="B59" i="54"/>
  <c r="G58" i="54"/>
  <c r="F58" i="54"/>
  <c r="E58" i="54"/>
  <c r="D58" i="54"/>
  <c r="C58" i="54"/>
  <c r="B58" i="54"/>
  <c r="G57" i="54"/>
  <c r="F57" i="54"/>
  <c r="E57" i="54"/>
  <c r="D57" i="54"/>
  <c r="C57" i="54"/>
  <c r="B57" i="54"/>
  <c r="G56" i="54"/>
  <c r="F56" i="54"/>
  <c r="E56" i="54"/>
  <c r="D56" i="54"/>
  <c r="C56" i="54"/>
  <c r="B56" i="54"/>
  <c r="G55" i="54"/>
  <c r="F55" i="54"/>
  <c r="E55" i="54"/>
  <c r="D55" i="54"/>
  <c r="C55" i="54"/>
  <c r="B55" i="54"/>
  <c r="G54" i="54"/>
  <c r="F54" i="54"/>
  <c r="E54" i="54"/>
  <c r="D54" i="54"/>
  <c r="C54" i="54"/>
  <c r="B54" i="54"/>
  <c r="G53" i="54"/>
  <c r="F53" i="54"/>
  <c r="E53" i="54"/>
  <c r="D53" i="54"/>
  <c r="C53" i="54"/>
  <c r="B53" i="54"/>
  <c r="G52" i="54"/>
  <c r="F52" i="54"/>
  <c r="E52" i="54"/>
  <c r="D52" i="54"/>
  <c r="C52" i="54"/>
  <c r="B52" i="54"/>
  <c r="G51" i="54"/>
  <c r="F51" i="54"/>
  <c r="E51" i="54"/>
  <c r="D51" i="54"/>
  <c r="C51" i="54"/>
  <c r="B51" i="54"/>
  <c r="G50" i="54"/>
  <c r="F50" i="54"/>
  <c r="E50" i="54"/>
  <c r="D50" i="54"/>
  <c r="C50" i="54"/>
  <c r="B50" i="54"/>
  <c r="G49" i="54"/>
  <c r="F49" i="54"/>
  <c r="E49" i="54"/>
  <c r="D49" i="54"/>
  <c r="C49" i="54"/>
  <c r="B49" i="54"/>
  <c r="G48" i="54"/>
  <c r="F48" i="54"/>
  <c r="E48" i="54"/>
  <c r="D48" i="54"/>
  <c r="C48" i="54"/>
  <c r="B48" i="54"/>
  <c r="G47" i="54"/>
  <c r="F47" i="54"/>
  <c r="E47" i="54"/>
  <c r="D47" i="54"/>
  <c r="C47" i="54"/>
  <c r="B47" i="54"/>
  <c r="G46" i="54"/>
  <c r="F46" i="54"/>
  <c r="E46" i="54"/>
  <c r="D46" i="54"/>
  <c r="C46" i="54"/>
  <c r="B46" i="54"/>
  <c r="G45" i="54"/>
  <c r="F45" i="54"/>
  <c r="E45" i="54"/>
  <c r="D45" i="54"/>
  <c r="C45" i="54"/>
  <c r="B45" i="54"/>
  <c r="G44" i="54"/>
  <c r="F44" i="54"/>
  <c r="E44" i="54"/>
  <c r="D44" i="54"/>
  <c r="C44" i="54"/>
  <c r="B44" i="54"/>
  <c r="G43" i="54"/>
  <c r="F43" i="54"/>
  <c r="E43" i="54"/>
  <c r="D43" i="54"/>
  <c r="C43" i="54"/>
  <c r="B43" i="54"/>
  <c r="G42" i="54"/>
  <c r="F42" i="54"/>
  <c r="E42" i="54"/>
  <c r="D42" i="54"/>
  <c r="C42" i="54"/>
  <c r="B42" i="54"/>
  <c r="G41" i="54"/>
  <c r="F41" i="54"/>
  <c r="E41" i="54"/>
  <c r="D41" i="54"/>
  <c r="C41" i="54"/>
  <c r="B41" i="54"/>
  <c r="G40" i="54"/>
  <c r="F40" i="54"/>
  <c r="E40" i="54"/>
  <c r="D40" i="54"/>
  <c r="C40" i="54"/>
  <c r="B40" i="54"/>
  <c r="G39" i="54"/>
  <c r="F39" i="54"/>
  <c r="E39" i="54"/>
  <c r="D39" i="54"/>
  <c r="C39" i="54"/>
  <c r="B39" i="54"/>
  <c r="G38" i="54"/>
  <c r="F38" i="54"/>
  <c r="E38" i="54"/>
  <c r="D38" i="54"/>
  <c r="C38" i="54"/>
  <c r="B38" i="54"/>
  <c r="G37" i="54"/>
  <c r="F37" i="54"/>
  <c r="E37" i="54"/>
  <c r="D37" i="54"/>
  <c r="C37" i="54"/>
  <c r="B37" i="54"/>
  <c r="G36" i="54"/>
  <c r="F36" i="54"/>
  <c r="E36" i="54"/>
  <c r="D36" i="54"/>
  <c r="C36" i="54"/>
  <c r="B36" i="54"/>
  <c r="G35" i="54"/>
  <c r="F35" i="54"/>
  <c r="E35" i="54"/>
  <c r="D35" i="54"/>
  <c r="C35" i="54"/>
  <c r="B35" i="54"/>
  <c r="G34" i="54"/>
  <c r="F34" i="54"/>
  <c r="E34" i="54"/>
  <c r="D34" i="54"/>
  <c r="C34" i="54"/>
  <c r="B34" i="54"/>
  <c r="G33" i="54"/>
  <c r="F33" i="54"/>
  <c r="E33" i="54"/>
  <c r="D33" i="54"/>
  <c r="C33" i="54"/>
  <c r="B33" i="54"/>
  <c r="G32" i="54"/>
  <c r="F32" i="54"/>
  <c r="E32" i="54"/>
  <c r="D32" i="54"/>
  <c r="C32" i="54"/>
  <c r="B32" i="54"/>
  <c r="G31" i="54"/>
  <c r="F31" i="54"/>
  <c r="E31" i="54"/>
  <c r="D31" i="54"/>
  <c r="C31" i="54"/>
  <c r="B31" i="54"/>
  <c r="G30" i="54"/>
  <c r="F30" i="54"/>
  <c r="E30" i="54"/>
  <c r="D30" i="54"/>
  <c r="C30" i="54"/>
  <c r="B30" i="54"/>
  <c r="G29" i="54"/>
  <c r="F29" i="54"/>
  <c r="E29" i="54"/>
  <c r="D29" i="54"/>
  <c r="C29" i="54"/>
  <c r="B29" i="54"/>
  <c r="G28" i="54"/>
  <c r="F28" i="54"/>
  <c r="E28" i="54"/>
  <c r="D28" i="54"/>
  <c r="C28" i="54"/>
  <c r="B28" i="54"/>
  <c r="G27" i="54"/>
  <c r="F27" i="54"/>
  <c r="E27" i="54"/>
  <c r="D27" i="54"/>
  <c r="C27" i="54"/>
  <c r="B27" i="54"/>
  <c r="G26" i="54"/>
  <c r="F26" i="54"/>
  <c r="E26" i="54"/>
  <c r="D26" i="54"/>
  <c r="C26" i="54"/>
  <c r="B26" i="54"/>
  <c r="G25" i="54"/>
  <c r="F25" i="54"/>
  <c r="E25" i="54"/>
  <c r="D25" i="54"/>
  <c r="C25" i="54"/>
  <c r="B25" i="54"/>
  <c r="G19" i="54"/>
  <c r="F19" i="54"/>
  <c r="E19" i="54"/>
  <c r="D19" i="54"/>
  <c r="C19" i="54"/>
  <c r="B19" i="54"/>
  <c r="G20" i="54"/>
  <c r="F20" i="54"/>
  <c r="E20" i="54"/>
  <c r="D20" i="54"/>
  <c r="C20" i="54"/>
  <c r="B20" i="54"/>
  <c r="G14" i="54"/>
  <c r="F14" i="54"/>
  <c r="E14" i="54"/>
  <c r="D14" i="54"/>
  <c r="C14" i="54"/>
  <c r="B14" i="54"/>
  <c r="G24" i="54"/>
  <c r="F24" i="54"/>
  <c r="E24" i="54"/>
  <c r="C24" i="54"/>
  <c r="B24" i="54"/>
  <c r="E13" i="54"/>
  <c r="G23" i="54"/>
  <c r="F23" i="54"/>
  <c r="E23" i="54"/>
  <c r="D23" i="54"/>
  <c r="C23" i="54"/>
  <c r="B23" i="54"/>
  <c r="G18" i="54"/>
  <c r="F18" i="54"/>
  <c r="E18" i="54"/>
  <c r="D18" i="54"/>
  <c r="C18" i="54"/>
  <c r="B18" i="54"/>
  <c r="G15" i="54"/>
  <c r="F15" i="54"/>
  <c r="E15" i="54"/>
  <c r="D15" i="54"/>
  <c r="C15" i="54"/>
  <c r="B15" i="54"/>
  <c r="G17" i="54"/>
  <c r="F17" i="54"/>
  <c r="E17" i="54"/>
  <c r="D17" i="54"/>
  <c r="C17" i="54"/>
  <c r="B17" i="54"/>
  <c r="G12" i="54"/>
  <c r="F12" i="54"/>
  <c r="E12" i="54"/>
  <c r="D12" i="54"/>
  <c r="C12" i="54"/>
  <c r="B12" i="54"/>
  <c r="G16" i="54"/>
  <c r="F16" i="54"/>
  <c r="E16" i="54"/>
  <c r="D16" i="54"/>
  <c r="C16" i="54"/>
  <c r="B16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10" i="54"/>
  <c r="F10" i="54"/>
  <c r="E10" i="54"/>
  <c r="D10" i="54"/>
  <c r="C10" i="54"/>
  <c r="B10" i="54"/>
  <c r="G9" i="54"/>
  <c r="F9" i="54"/>
  <c r="E9" i="54"/>
  <c r="D9" i="54"/>
  <c r="C9" i="54"/>
  <c r="B9" i="54"/>
  <c r="G8" i="54"/>
  <c r="F8" i="54"/>
  <c r="E8" i="54"/>
  <c r="D8" i="54"/>
  <c r="C8" i="54"/>
  <c r="B8" i="54"/>
  <c r="G7" i="54"/>
  <c r="F7" i="54"/>
  <c r="E7" i="54"/>
  <c r="D7" i="54"/>
  <c r="C7" i="54"/>
  <c r="B7" i="54"/>
  <c r="G11" i="54"/>
  <c r="F11" i="54"/>
  <c r="E11" i="54"/>
  <c r="D11" i="54"/>
  <c r="C11" i="54"/>
  <c r="B11" i="54"/>
  <c r="G99" i="53"/>
  <c r="F99" i="53"/>
  <c r="E99" i="53"/>
  <c r="D99" i="53"/>
  <c r="C99" i="53"/>
  <c r="B99" i="53"/>
  <c r="G98" i="53"/>
  <c r="F98" i="53"/>
  <c r="E98" i="53"/>
  <c r="D98" i="53"/>
  <c r="C98" i="53"/>
  <c r="B98" i="53"/>
  <c r="G97" i="53"/>
  <c r="F97" i="53"/>
  <c r="E97" i="53"/>
  <c r="D97" i="53"/>
  <c r="C97" i="53"/>
  <c r="B97" i="53"/>
  <c r="G96" i="53"/>
  <c r="F96" i="53"/>
  <c r="E96" i="53"/>
  <c r="D96" i="53"/>
  <c r="C96" i="53"/>
  <c r="B96" i="53"/>
  <c r="G95" i="53"/>
  <c r="F95" i="53"/>
  <c r="E95" i="53"/>
  <c r="D95" i="53"/>
  <c r="C95" i="53"/>
  <c r="B95" i="53"/>
  <c r="G94" i="53"/>
  <c r="F94" i="53"/>
  <c r="E94" i="53"/>
  <c r="D94" i="53"/>
  <c r="C94" i="53"/>
  <c r="B94" i="53"/>
  <c r="G93" i="53"/>
  <c r="F93" i="53"/>
  <c r="E93" i="53"/>
  <c r="D93" i="53"/>
  <c r="C93" i="53"/>
  <c r="B93" i="53"/>
  <c r="G92" i="53"/>
  <c r="F92" i="53"/>
  <c r="E92" i="53"/>
  <c r="D92" i="53"/>
  <c r="C92" i="53"/>
  <c r="B92" i="53"/>
  <c r="G91" i="53"/>
  <c r="F91" i="53"/>
  <c r="E91" i="53"/>
  <c r="D91" i="53"/>
  <c r="C91" i="53"/>
  <c r="B91" i="53"/>
  <c r="G90" i="53"/>
  <c r="F90" i="53"/>
  <c r="E90" i="53"/>
  <c r="D90" i="53"/>
  <c r="C90" i="53"/>
  <c r="B90" i="53"/>
  <c r="G89" i="53"/>
  <c r="F89" i="53"/>
  <c r="E89" i="53"/>
  <c r="D89" i="53"/>
  <c r="C89" i="53"/>
  <c r="B89" i="53"/>
  <c r="G88" i="53"/>
  <c r="F88" i="53"/>
  <c r="E88" i="53"/>
  <c r="D88" i="53"/>
  <c r="C88" i="53"/>
  <c r="B88" i="53"/>
  <c r="G87" i="53"/>
  <c r="F87" i="53"/>
  <c r="E87" i="53"/>
  <c r="D87" i="53"/>
  <c r="C87" i="53"/>
  <c r="B87" i="53"/>
  <c r="G86" i="53"/>
  <c r="F86" i="53"/>
  <c r="E86" i="53"/>
  <c r="D86" i="53"/>
  <c r="C86" i="53"/>
  <c r="B86" i="53"/>
  <c r="G85" i="53"/>
  <c r="F85" i="53"/>
  <c r="E85" i="53"/>
  <c r="D85" i="53"/>
  <c r="C85" i="53"/>
  <c r="B85" i="53"/>
  <c r="G84" i="53"/>
  <c r="F84" i="53"/>
  <c r="E84" i="53"/>
  <c r="D84" i="53"/>
  <c r="C84" i="53"/>
  <c r="B84" i="53"/>
  <c r="G83" i="53"/>
  <c r="F83" i="53"/>
  <c r="E83" i="53"/>
  <c r="D83" i="53"/>
  <c r="C83" i="53"/>
  <c r="B83" i="53"/>
  <c r="G82" i="53"/>
  <c r="F82" i="53"/>
  <c r="E82" i="53"/>
  <c r="D82" i="53"/>
  <c r="C82" i="53"/>
  <c r="B82" i="53"/>
  <c r="G81" i="53"/>
  <c r="F81" i="53"/>
  <c r="E81" i="53"/>
  <c r="D81" i="53"/>
  <c r="C81" i="53"/>
  <c r="B81" i="53"/>
  <c r="G80" i="53"/>
  <c r="F80" i="53"/>
  <c r="E80" i="53"/>
  <c r="D80" i="53"/>
  <c r="C80" i="53"/>
  <c r="B80" i="53"/>
  <c r="G79" i="53"/>
  <c r="F79" i="53"/>
  <c r="E79" i="53"/>
  <c r="D79" i="53"/>
  <c r="C79" i="53"/>
  <c r="B79" i="53"/>
  <c r="G78" i="53"/>
  <c r="F78" i="53"/>
  <c r="E78" i="53"/>
  <c r="D78" i="53"/>
  <c r="C78" i="53"/>
  <c r="B78" i="53"/>
  <c r="G77" i="53"/>
  <c r="F77" i="53"/>
  <c r="E77" i="53"/>
  <c r="D77" i="53"/>
  <c r="C77" i="53"/>
  <c r="B77" i="53"/>
  <c r="G76" i="53"/>
  <c r="F76" i="53"/>
  <c r="E76" i="53"/>
  <c r="D76" i="53"/>
  <c r="C76" i="53"/>
  <c r="B76" i="53"/>
  <c r="G75" i="53"/>
  <c r="F75" i="53"/>
  <c r="E75" i="53"/>
  <c r="D75" i="53"/>
  <c r="C75" i="53"/>
  <c r="B75" i="53"/>
  <c r="G74" i="53"/>
  <c r="F74" i="53"/>
  <c r="E74" i="53"/>
  <c r="D74" i="53"/>
  <c r="C74" i="53"/>
  <c r="B74" i="53"/>
  <c r="G73" i="53"/>
  <c r="F73" i="53"/>
  <c r="E73" i="53"/>
  <c r="D73" i="53"/>
  <c r="C73" i="53"/>
  <c r="B73" i="53"/>
  <c r="G72" i="53"/>
  <c r="F72" i="53"/>
  <c r="E72" i="53"/>
  <c r="D72" i="53"/>
  <c r="C72" i="53"/>
  <c r="B72" i="53"/>
  <c r="G71" i="53"/>
  <c r="F71" i="53"/>
  <c r="E71" i="53"/>
  <c r="D71" i="53"/>
  <c r="C71" i="53"/>
  <c r="B71" i="53"/>
  <c r="G70" i="53"/>
  <c r="F70" i="53"/>
  <c r="E70" i="53"/>
  <c r="D70" i="53"/>
  <c r="C70" i="53"/>
  <c r="B70" i="53"/>
  <c r="G69" i="53"/>
  <c r="F69" i="53"/>
  <c r="E69" i="53"/>
  <c r="D69" i="53"/>
  <c r="C69" i="53"/>
  <c r="B69" i="53"/>
  <c r="G68" i="53"/>
  <c r="F68" i="53"/>
  <c r="E68" i="53"/>
  <c r="D68" i="53"/>
  <c r="C68" i="53"/>
  <c r="B68" i="53"/>
  <c r="G67" i="53"/>
  <c r="F67" i="53"/>
  <c r="E67" i="53"/>
  <c r="D67" i="53"/>
  <c r="C67" i="53"/>
  <c r="B67" i="53"/>
  <c r="G66" i="53"/>
  <c r="F66" i="53"/>
  <c r="E66" i="53"/>
  <c r="D66" i="53"/>
  <c r="C66" i="53"/>
  <c r="B66" i="53"/>
  <c r="G65" i="53"/>
  <c r="F65" i="53"/>
  <c r="E65" i="53"/>
  <c r="D65" i="53"/>
  <c r="C65" i="53"/>
  <c r="B65" i="53"/>
  <c r="G64" i="53"/>
  <c r="F64" i="53"/>
  <c r="E64" i="53"/>
  <c r="D64" i="53"/>
  <c r="C64" i="53"/>
  <c r="B64" i="53"/>
  <c r="G63" i="53"/>
  <c r="F63" i="53"/>
  <c r="E63" i="53"/>
  <c r="D63" i="53"/>
  <c r="C63" i="53"/>
  <c r="B63" i="53"/>
  <c r="G62" i="53"/>
  <c r="F62" i="53"/>
  <c r="E62" i="53"/>
  <c r="D62" i="53"/>
  <c r="C62" i="53"/>
  <c r="B62" i="53"/>
  <c r="G61" i="53"/>
  <c r="F61" i="53"/>
  <c r="E61" i="53"/>
  <c r="D61" i="53"/>
  <c r="C61" i="53"/>
  <c r="B61" i="53"/>
  <c r="G60" i="53"/>
  <c r="F60" i="53"/>
  <c r="E60" i="53"/>
  <c r="D60" i="53"/>
  <c r="C60" i="53"/>
  <c r="B60" i="53"/>
  <c r="G59" i="53"/>
  <c r="F59" i="53"/>
  <c r="E59" i="53"/>
  <c r="D59" i="53"/>
  <c r="C59" i="53"/>
  <c r="B59" i="53"/>
  <c r="G58" i="53"/>
  <c r="F58" i="53"/>
  <c r="E58" i="53"/>
  <c r="D58" i="53"/>
  <c r="C58" i="53"/>
  <c r="B58" i="53"/>
  <c r="G57" i="53"/>
  <c r="F57" i="53"/>
  <c r="E57" i="53"/>
  <c r="D57" i="53"/>
  <c r="C57" i="53"/>
  <c r="B57" i="53"/>
  <c r="G56" i="53"/>
  <c r="F56" i="53"/>
  <c r="E56" i="53"/>
  <c r="D56" i="53"/>
  <c r="C56" i="53"/>
  <c r="B56" i="53"/>
  <c r="G55" i="53"/>
  <c r="F55" i="53"/>
  <c r="E55" i="53"/>
  <c r="D55" i="53"/>
  <c r="C55" i="53"/>
  <c r="B55" i="53"/>
  <c r="G54" i="53"/>
  <c r="F54" i="53"/>
  <c r="E54" i="53"/>
  <c r="D54" i="53"/>
  <c r="C54" i="53"/>
  <c r="B54" i="53"/>
  <c r="G53" i="53"/>
  <c r="F53" i="53"/>
  <c r="E53" i="53"/>
  <c r="D53" i="53"/>
  <c r="C53" i="53"/>
  <c r="B53" i="53"/>
  <c r="G52" i="53"/>
  <c r="F52" i="53"/>
  <c r="E52" i="53"/>
  <c r="D52" i="53"/>
  <c r="C52" i="53"/>
  <c r="B52" i="53"/>
  <c r="G51" i="53"/>
  <c r="F51" i="53"/>
  <c r="E51" i="53"/>
  <c r="D51" i="53"/>
  <c r="C51" i="53"/>
  <c r="B51" i="53"/>
  <c r="G50" i="53"/>
  <c r="F50" i="53"/>
  <c r="E50" i="53"/>
  <c r="D50" i="53"/>
  <c r="C50" i="53"/>
  <c r="B50" i="53"/>
  <c r="G49" i="53"/>
  <c r="F49" i="53"/>
  <c r="E49" i="53"/>
  <c r="D49" i="53"/>
  <c r="C49" i="53"/>
  <c r="B49" i="53"/>
  <c r="G48" i="53"/>
  <c r="F48" i="53"/>
  <c r="E48" i="53"/>
  <c r="D48" i="53"/>
  <c r="C48" i="53"/>
  <c r="B48" i="53"/>
  <c r="G47" i="53"/>
  <c r="F47" i="53"/>
  <c r="E47" i="53"/>
  <c r="D47" i="53"/>
  <c r="C47" i="53"/>
  <c r="B47" i="53"/>
  <c r="G46" i="53"/>
  <c r="F46" i="53"/>
  <c r="E46" i="53"/>
  <c r="D46" i="53"/>
  <c r="C46" i="53"/>
  <c r="B46" i="53"/>
  <c r="G45" i="53"/>
  <c r="F45" i="53"/>
  <c r="E45" i="53"/>
  <c r="D45" i="53"/>
  <c r="C45" i="53"/>
  <c r="B45" i="53"/>
  <c r="G44" i="53"/>
  <c r="F44" i="53"/>
  <c r="E44" i="53"/>
  <c r="D44" i="53"/>
  <c r="C44" i="53"/>
  <c r="B44" i="53"/>
  <c r="G43" i="53"/>
  <c r="F43" i="53"/>
  <c r="E43" i="53"/>
  <c r="D43" i="53"/>
  <c r="C43" i="53"/>
  <c r="B43" i="53"/>
  <c r="G42" i="53"/>
  <c r="F42" i="53"/>
  <c r="E42" i="53"/>
  <c r="D42" i="53"/>
  <c r="C42" i="53"/>
  <c r="B42" i="53"/>
  <c r="G41" i="53"/>
  <c r="F41" i="53"/>
  <c r="E41" i="53"/>
  <c r="D41" i="53"/>
  <c r="C41" i="53"/>
  <c r="B41" i="53"/>
  <c r="G40" i="53"/>
  <c r="F40" i="53"/>
  <c r="E40" i="53"/>
  <c r="D40" i="53"/>
  <c r="C40" i="53"/>
  <c r="B40" i="53"/>
  <c r="G39" i="53"/>
  <c r="F39" i="53"/>
  <c r="E39" i="53"/>
  <c r="D39" i="53"/>
  <c r="C39" i="53"/>
  <c r="B39" i="53"/>
  <c r="G38" i="53"/>
  <c r="F38" i="53"/>
  <c r="E38" i="53"/>
  <c r="D38" i="53"/>
  <c r="C38" i="53"/>
  <c r="B38" i="53"/>
  <c r="G37" i="53"/>
  <c r="F37" i="53"/>
  <c r="E37" i="53"/>
  <c r="D37" i="53"/>
  <c r="C37" i="53"/>
  <c r="B37" i="53"/>
  <c r="G36" i="53"/>
  <c r="F36" i="53"/>
  <c r="E36" i="53"/>
  <c r="D36" i="53"/>
  <c r="C36" i="53"/>
  <c r="B36" i="53"/>
  <c r="G35" i="53"/>
  <c r="F35" i="53"/>
  <c r="E35" i="53"/>
  <c r="D35" i="53"/>
  <c r="C35" i="53"/>
  <c r="B35" i="53"/>
  <c r="G34" i="53"/>
  <c r="F34" i="53"/>
  <c r="E34" i="53"/>
  <c r="D34" i="53"/>
  <c r="C34" i="53"/>
  <c r="B34" i="53"/>
  <c r="G33" i="53"/>
  <c r="F33" i="53"/>
  <c r="E33" i="53"/>
  <c r="D33" i="53"/>
  <c r="C33" i="53"/>
  <c r="B33" i="53"/>
  <c r="G32" i="53"/>
  <c r="F32" i="53"/>
  <c r="E32" i="53"/>
  <c r="D32" i="53"/>
  <c r="C32" i="53"/>
  <c r="B32" i="53"/>
  <c r="G31" i="53"/>
  <c r="F31" i="53"/>
  <c r="E31" i="53"/>
  <c r="D31" i="53"/>
  <c r="C31" i="53"/>
  <c r="B31" i="53"/>
  <c r="G30" i="53"/>
  <c r="F30" i="53"/>
  <c r="E30" i="53"/>
  <c r="D30" i="53"/>
  <c r="C30" i="53"/>
  <c r="B30" i="53"/>
  <c r="G29" i="53"/>
  <c r="F29" i="53"/>
  <c r="E29" i="53"/>
  <c r="D29" i="53"/>
  <c r="C29" i="53"/>
  <c r="B29" i="53"/>
  <c r="G28" i="53"/>
  <c r="F28" i="53"/>
  <c r="E28" i="53"/>
  <c r="D28" i="53"/>
  <c r="C28" i="53"/>
  <c r="B28" i="53"/>
  <c r="G27" i="53"/>
  <c r="F27" i="53"/>
  <c r="E27" i="53"/>
  <c r="D27" i="53"/>
  <c r="C27" i="53"/>
  <c r="B27" i="53"/>
  <c r="G15" i="53"/>
  <c r="F15" i="53"/>
  <c r="E15" i="53"/>
  <c r="D15" i="53"/>
  <c r="C15" i="53"/>
  <c r="B15" i="53"/>
  <c r="G26" i="53"/>
  <c r="F26" i="53"/>
  <c r="E26" i="53"/>
  <c r="D26" i="53"/>
  <c r="C26" i="53"/>
  <c r="B26" i="53"/>
  <c r="G8" i="53"/>
  <c r="F8" i="53"/>
  <c r="E8" i="53"/>
  <c r="D8" i="53"/>
  <c r="C8" i="53"/>
  <c r="B8" i="53"/>
  <c r="E12" i="53"/>
  <c r="G10" i="53"/>
  <c r="F10" i="53"/>
  <c r="E10" i="53"/>
  <c r="D10" i="53"/>
  <c r="C10" i="53"/>
  <c r="B10" i="53"/>
  <c r="G25" i="53"/>
  <c r="F25" i="53"/>
  <c r="E25" i="53"/>
  <c r="D25" i="53"/>
  <c r="C25" i="53"/>
  <c r="B25" i="53"/>
  <c r="G24" i="53"/>
  <c r="F24" i="53"/>
  <c r="E24" i="53"/>
  <c r="D24" i="53"/>
  <c r="C24" i="53"/>
  <c r="B24" i="53"/>
  <c r="G23" i="53"/>
  <c r="F23" i="53"/>
  <c r="E23" i="53"/>
  <c r="D23" i="53"/>
  <c r="C23" i="53"/>
  <c r="B23" i="53"/>
  <c r="G19" i="53"/>
  <c r="F19" i="53"/>
  <c r="E19" i="53"/>
  <c r="D19" i="53"/>
  <c r="C19" i="53"/>
  <c r="B19" i="53"/>
  <c r="G14" i="53"/>
  <c r="F14" i="53"/>
  <c r="E14" i="53"/>
  <c r="D14" i="53"/>
  <c r="C14" i="53"/>
  <c r="B14" i="53"/>
  <c r="G18" i="53"/>
  <c r="F18" i="53"/>
  <c r="E18" i="53"/>
  <c r="D18" i="53"/>
  <c r="C18" i="53"/>
  <c r="B18" i="53"/>
  <c r="G21" i="53"/>
  <c r="F21" i="53"/>
  <c r="E21" i="53"/>
  <c r="D21" i="53"/>
  <c r="C21" i="53"/>
  <c r="B21" i="53"/>
  <c r="G20" i="53"/>
  <c r="F20" i="53"/>
  <c r="E20" i="53"/>
  <c r="D20" i="53"/>
  <c r="C20" i="53"/>
  <c r="B20" i="53"/>
  <c r="G22" i="53"/>
  <c r="F22" i="53"/>
  <c r="E22" i="53"/>
  <c r="D22" i="53"/>
  <c r="C22" i="53"/>
  <c r="B22" i="53"/>
  <c r="G17" i="53"/>
  <c r="F17" i="53"/>
  <c r="E17" i="53"/>
  <c r="D17" i="53"/>
  <c r="C17" i="53"/>
  <c r="B17" i="53"/>
  <c r="G16" i="53"/>
  <c r="F16" i="53"/>
  <c r="E16" i="53"/>
  <c r="D16" i="53"/>
  <c r="C16" i="53"/>
  <c r="B16" i="53"/>
  <c r="G7" i="53"/>
  <c r="F7" i="53"/>
  <c r="E7" i="53"/>
  <c r="D7" i="53"/>
  <c r="C7" i="53"/>
  <c r="B7" i="53"/>
  <c r="G13" i="53"/>
  <c r="F13" i="53"/>
  <c r="E13" i="53"/>
  <c r="D13" i="53"/>
  <c r="C13" i="53"/>
  <c r="B13" i="53"/>
  <c r="G9" i="53"/>
  <c r="F9" i="53"/>
  <c r="E9" i="53"/>
  <c r="D9" i="53"/>
  <c r="C9" i="53"/>
  <c r="B9" i="53"/>
  <c r="G11" i="53"/>
  <c r="F11" i="53"/>
  <c r="E11" i="53"/>
  <c r="D11" i="53"/>
  <c r="C11" i="53"/>
  <c r="B11" i="53"/>
  <c r="G99" i="52"/>
  <c r="F99" i="52"/>
  <c r="E99" i="52"/>
  <c r="D99" i="52"/>
  <c r="C99" i="52"/>
  <c r="B99" i="52"/>
  <c r="G98" i="52"/>
  <c r="F98" i="52"/>
  <c r="E98" i="52"/>
  <c r="D98" i="52"/>
  <c r="C98" i="52"/>
  <c r="B98" i="52"/>
  <c r="G97" i="52"/>
  <c r="F97" i="52"/>
  <c r="E97" i="52"/>
  <c r="D97" i="52"/>
  <c r="C97" i="52"/>
  <c r="B97" i="52"/>
  <c r="G96" i="52"/>
  <c r="F96" i="52"/>
  <c r="E96" i="52"/>
  <c r="D96" i="52"/>
  <c r="C96" i="52"/>
  <c r="B96" i="52"/>
  <c r="G95" i="52"/>
  <c r="F95" i="52"/>
  <c r="E95" i="52"/>
  <c r="D95" i="52"/>
  <c r="C95" i="52"/>
  <c r="B95" i="52"/>
  <c r="G94" i="52"/>
  <c r="F94" i="52"/>
  <c r="E94" i="52"/>
  <c r="D94" i="52"/>
  <c r="C94" i="52"/>
  <c r="B94" i="52"/>
  <c r="G93" i="52"/>
  <c r="F93" i="52"/>
  <c r="E93" i="52"/>
  <c r="D93" i="52"/>
  <c r="C93" i="52"/>
  <c r="B93" i="52"/>
  <c r="G92" i="52"/>
  <c r="F92" i="52"/>
  <c r="E92" i="52"/>
  <c r="D92" i="52"/>
  <c r="C92" i="52"/>
  <c r="B92" i="52"/>
  <c r="G91" i="52"/>
  <c r="F91" i="52"/>
  <c r="E91" i="52"/>
  <c r="D91" i="52"/>
  <c r="C91" i="52"/>
  <c r="B91" i="52"/>
  <c r="G90" i="52"/>
  <c r="F90" i="52"/>
  <c r="E90" i="52"/>
  <c r="D90" i="52"/>
  <c r="C90" i="52"/>
  <c r="B90" i="52"/>
  <c r="G89" i="52"/>
  <c r="F89" i="52"/>
  <c r="E89" i="52"/>
  <c r="D89" i="52"/>
  <c r="C89" i="52"/>
  <c r="B89" i="52"/>
  <c r="G88" i="52"/>
  <c r="F88" i="52"/>
  <c r="E88" i="52"/>
  <c r="D88" i="52"/>
  <c r="C88" i="52"/>
  <c r="B88" i="52"/>
  <c r="G87" i="52"/>
  <c r="F87" i="52"/>
  <c r="E87" i="52"/>
  <c r="D87" i="52"/>
  <c r="C87" i="52"/>
  <c r="B87" i="52"/>
  <c r="G86" i="52"/>
  <c r="F86" i="52"/>
  <c r="E86" i="52"/>
  <c r="D86" i="52"/>
  <c r="C86" i="52"/>
  <c r="B86" i="52"/>
  <c r="G85" i="52"/>
  <c r="F85" i="52"/>
  <c r="E85" i="52"/>
  <c r="D85" i="52"/>
  <c r="C85" i="52"/>
  <c r="B85" i="52"/>
  <c r="G84" i="52"/>
  <c r="F84" i="52"/>
  <c r="E84" i="52"/>
  <c r="D84" i="52"/>
  <c r="C84" i="52"/>
  <c r="B84" i="52"/>
  <c r="G83" i="52"/>
  <c r="F83" i="52"/>
  <c r="E83" i="52"/>
  <c r="D83" i="52"/>
  <c r="C83" i="52"/>
  <c r="B83" i="52"/>
  <c r="G82" i="52"/>
  <c r="F82" i="52"/>
  <c r="E82" i="52"/>
  <c r="D82" i="52"/>
  <c r="C82" i="52"/>
  <c r="B82" i="52"/>
  <c r="G81" i="52"/>
  <c r="F81" i="52"/>
  <c r="E81" i="52"/>
  <c r="D81" i="52"/>
  <c r="C81" i="52"/>
  <c r="B81" i="52"/>
  <c r="G80" i="52"/>
  <c r="F80" i="52"/>
  <c r="E80" i="52"/>
  <c r="D80" i="52"/>
  <c r="C80" i="52"/>
  <c r="B80" i="52"/>
  <c r="G79" i="52"/>
  <c r="F79" i="52"/>
  <c r="E79" i="52"/>
  <c r="D79" i="52"/>
  <c r="C79" i="52"/>
  <c r="B79" i="52"/>
  <c r="G78" i="52"/>
  <c r="F78" i="52"/>
  <c r="E78" i="52"/>
  <c r="D78" i="52"/>
  <c r="C78" i="52"/>
  <c r="B78" i="52"/>
  <c r="G77" i="52"/>
  <c r="F77" i="52"/>
  <c r="E77" i="52"/>
  <c r="D77" i="52"/>
  <c r="C77" i="52"/>
  <c r="B77" i="52"/>
  <c r="G76" i="52"/>
  <c r="F76" i="52"/>
  <c r="E76" i="52"/>
  <c r="D76" i="52"/>
  <c r="C76" i="52"/>
  <c r="B76" i="52"/>
  <c r="G75" i="52"/>
  <c r="F75" i="52"/>
  <c r="E75" i="52"/>
  <c r="D75" i="52"/>
  <c r="C75" i="52"/>
  <c r="B75" i="52"/>
  <c r="G74" i="52"/>
  <c r="F74" i="52"/>
  <c r="E74" i="52"/>
  <c r="D74" i="52"/>
  <c r="C74" i="52"/>
  <c r="B74" i="52"/>
  <c r="G73" i="52"/>
  <c r="F73" i="52"/>
  <c r="E73" i="52"/>
  <c r="D73" i="52"/>
  <c r="C73" i="52"/>
  <c r="B73" i="52"/>
  <c r="G72" i="52"/>
  <c r="F72" i="52"/>
  <c r="E72" i="52"/>
  <c r="D72" i="52"/>
  <c r="C72" i="52"/>
  <c r="B72" i="52"/>
  <c r="G71" i="52"/>
  <c r="F71" i="52"/>
  <c r="E71" i="52"/>
  <c r="D71" i="52"/>
  <c r="C71" i="52"/>
  <c r="B71" i="52"/>
  <c r="G70" i="52"/>
  <c r="F70" i="52"/>
  <c r="E70" i="52"/>
  <c r="D70" i="52"/>
  <c r="C70" i="52"/>
  <c r="B70" i="52"/>
  <c r="G69" i="52"/>
  <c r="F69" i="52"/>
  <c r="E69" i="52"/>
  <c r="D69" i="52"/>
  <c r="C69" i="52"/>
  <c r="B69" i="52"/>
  <c r="G68" i="52"/>
  <c r="F68" i="52"/>
  <c r="E68" i="52"/>
  <c r="D68" i="52"/>
  <c r="C68" i="52"/>
  <c r="B68" i="52"/>
  <c r="G67" i="52"/>
  <c r="F67" i="52"/>
  <c r="E67" i="52"/>
  <c r="D67" i="52"/>
  <c r="C67" i="52"/>
  <c r="B67" i="52"/>
  <c r="G66" i="52"/>
  <c r="F66" i="52"/>
  <c r="E66" i="52"/>
  <c r="D66" i="52"/>
  <c r="C66" i="52"/>
  <c r="B66" i="52"/>
  <c r="G65" i="52"/>
  <c r="F65" i="52"/>
  <c r="E65" i="52"/>
  <c r="D65" i="52"/>
  <c r="C65" i="52"/>
  <c r="B65" i="52"/>
  <c r="G64" i="52"/>
  <c r="F64" i="52"/>
  <c r="E64" i="52"/>
  <c r="D64" i="52"/>
  <c r="C64" i="52"/>
  <c r="B64" i="52"/>
  <c r="G63" i="52"/>
  <c r="F63" i="52"/>
  <c r="E63" i="52"/>
  <c r="D63" i="52"/>
  <c r="C63" i="52"/>
  <c r="B63" i="52"/>
  <c r="G62" i="52"/>
  <c r="F62" i="52"/>
  <c r="E62" i="52"/>
  <c r="D62" i="52"/>
  <c r="C62" i="52"/>
  <c r="B62" i="52"/>
  <c r="G61" i="52"/>
  <c r="F61" i="52"/>
  <c r="E61" i="52"/>
  <c r="D61" i="52"/>
  <c r="C61" i="52"/>
  <c r="B61" i="52"/>
  <c r="G60" i="52"/>
  <c r="F60" i="52"/>
  <c r="E60" i="52"/>
  <c r="D60" i="52"/>
  <c r="C60" i="52"/>
  <c r="B60" i="52"/>
  <c r="G59" i="52"/>
  <c r="F59" i="52"/>
  <c r="E59" i="52"/>
  <c r="D59" i="52"/>
  <c r="C59" i="52"/>
  <c r="B59" i="52"/>
  <c r="G58" i="52"/>
  <c r="F58" i="52"/>
  <c r="E58" i="52"/>
  <c r="D58" i="52"/>
  <c r="C58" i="52"/>
  <c r="B58" i="52"/>
  <c r="G57" i="52"/>
  <c r="F57" i="52"/>
  <c r="E57" i="52"/>
  <c r="D57" i="52"/>
  <c r="C57" i="52"/>
  <c r="B57" i="52"/>
  <c r="G56" i="52"/>
  <c r="F56" i="52"/>
  <c r="E56" i="52"/>
  <c r="D56" i="52"/>
  <c r="C56" i="52"/>
  <c r="B56" i="52"/>
  <c r="G55" i="52"/>
  <c r="F55" i="52"/>
  <c r="E55" i="52"/>
  <c r="D55" i="52"/>
  <c r="C55" i="52"/>
  <c r="B55" i="52"/>
  <c r="G54" i="52"/>
  <c r="F54" i="52"/>
  <c r="E54" i="52"/>
  <c r="D54" i="52"/>
  <c r="C54" i="52"/>
  <c r="B54" i="52"/>
  <c r="G53" i="52"/>
  <c r="F53" i="52"/>
  <c r="E53" i="52"/>
  <c r="D53" i="52"/>
  <c r="C53" i="52"/>
  <c r="B53" i="52"/>
  <c r="G52" i="52"/>
  <c r="F52" i="52"/>
  <c r="E52" i="52"/>
  <c r="D52" i="52"/>
  <c r="C52" i="52"/>
  <c r="B52" i="52"/>
  <c r="G51" i="52"/>
  <c r="F51" i="52"/>
  <c r="E51" i="52"/>
  <c r="D51" i="52"/>
  <c r="C51" i="52"/>
  <c r="B51" i="52"/>
  <c r="G50" i="52"/>
  <c r="F50" i="52"/>
  <c r="E50" i="52"/>
  <c r="D50" i="52"/>
  <c r="C50" i="52"/>
  <c r="B50" i="52"/>
  <c r="G49" i="52"/>
  <c r="F49" i="52"/>
  <c r="E49" i="52"/>
  <c r="D49" i="52"/>
  <c r="C49" i="52"/>
  <c r="B49" i="52"/>
  <c r="G48" i="52"/>
  <c r="F48" i="52"/>
  <c r="E48" i="52"/>
  <c r="D48" i="52"/>
  <c r="C48" i="52"/>
  <c r="B48" i="52"/>
  <c r="G47" i="52"/>
  <c r="F47" i="52"/>
  <c r="E47" i="52"/>
  <c r="D47" i="52"/>
  <c r="C47" i="52"/>
  <c r="B47" i="52"/>
  <c r="G46" i="52"/>
  <c r="F46" i="52"/>
  <c r="E46" i="52"/>
  <c r="D46" i="52"/>
  <c r="C46" i="52"/>
  <c r="B46" i="52"/>
  <c r="G45" i="52"/>
  <c r="F45" i="52"/>
  <c r="E45" i="52"/>
  <c r="D45" i="52"/>
  <c r="C45" i="52"/>
  <c r="B45" i="52"/>
  <c r="G44" i="52"/>
  <c r="F44" i="52"/>
  <c r="E44" i="52"/>
  <c r="D44" i="52"/>
  <c r="C44" i="52"/>
  <c r="B44" i="52"/>
  <c r="G43" i="52"/>
  <c r="F43" i="52"/>
  <c r="E43" i="52"/>
  <c r="D43" i="52"/>
  <c r="C43" i="52"/>
  <c r="B43" i="52"/>
  <c r="G42" i="52"/>
  <c r="F42" i="52"/>
  <c r="E42" i="52"/>
  <c r="D42" i="52"/>
  <c r="C42" i="52"/>
  <c r="B42" i="52"/>
  <c r="G41" i="52"/>
  <c r="F41" i="52"/>
  <c r="E41" i="52"/>
  <c r="D41" i="52"/>
  <c r="C41" i="52"/>
  <c r="B41" i="52"/>
  <c r="G40" i="52"/>
  <c r="F40" i="52"/>
  <c r="E40" i="52"/>
  <c r="D40" i="52"/>
  <c r="C40" i="52"/>
  <c r="B40" i="52"/>
  <c r="G39" i="52"/>
  <c r="F39" i="52"/>
  <c r="E39" i="52"/>
  <c r="D39" i="52"/>
  <c r="C39" i="52"/>
  <c r="B39" i="52"/>
  <c r="G38" i="52"/>
  <c r="F38" i="52"/>
  <c r="E38" i="52"/>
  <c r="D38" i="52"/>
  <c r="C38" i="52"/>
  <c r="B38" i="52"/>
  <c r="G37" i="52"/>
  <c r="F37" i="52"/>
  <c r="E37" i="52"/>
  <c r="D37" i="52"/>
  <c r="C37" i="52"/>
  <c r="B37" i="52"/>
  <c r="G36" i="52"/>
  <c r="F36" i="52"/>
  <c r="E36" i="52"/>
  <c r="D36" i="52"/>
  <c r="C36" i="52"/>
  <c r="B36" i="52"/>
  <c r="G35" i="52"/>
  <c r="F35" i="52"/>
  <c r="E35" i="52"/>
  <c r="D35" i="52"/>
  <c r="C35" i="52"/>
  <c r="B35" i="52"/>
  <c r="G34" i="52"/>
  <c r="F34" i="52"/>
  <c r="E34" i="52"/>
  <c r="D34" i="52"/>
  <c r="C34" i="52"/>
  <c r="B34" i="52"/>
  <c r="G33" i="52"/>
  <c r="F33" i="52"/>
  <c r="E33" i="52"/>
  <c r="D33" i="52"/>
  <c r="C33" i="52"/>
  <c r="B33" i="52"/>
  <c r="G32" i="52"/>
  <c r="F32" i="52"/>
  <c r="E32" i="52"/>
  <c r="D32" i="52"/>
  <c r="C32" i="52"/>
  <c r="B32" i="52"/>
  <c r="G31" i="52"/>
  <c r="F31" i="52"/>
  <c r="E31" i="52"/>
  <c r="D31" i="52"/>
  <c r="C31" i="52"/>
  <c r="B31" i="52"/>
  <c r="G30" i="52"/>
  <c r="F30" i="52"/>
  <c r="E30" i="52"/>
  <c r="D30" i="52"/>
  <c r="C30" i="52"/>
  <c r="B30" i="52"/>
  <c r="G29" i="52"/>
  <c r="F29" i="52"/>
  <c r="E29" i="52"/>
  <c r="D29" i="52"/>
  <c r="C29" i="52"/>
  <c r="B29" i="52"/>
  <c r="G28" i="52"/>
  <c r="F28" i="52"/>
  <c r="E28" i="52"/>
  <c r="D28" i="52"/>
  <c r="C28" i="52"/>
  <c r="B28" i="52"/>
  <c r="G27" i="52"/>
  <c r="F27" i="52"/>
  <c r="E27" i="52"/>
  <c r="D27" i="52"/>
  <c r="C27" i="52"/>
  <c r="B27" i="52"/>
  <c r="G14" i="52"/>
  <c r="F14" i="52"/>
  <c r="E14" i="52"/>
  <c r="D14" i="52"/>
  <c r="C14" i="52"/>
  <c r="B14" i="52"/>
  <c r="G18" i="52"/>
  <c r="F18" i="52"/>
  <c r="E18" i="52"/>
  <c r="D18" i="52"/>
  <c r="C18" i="52"/>
  <c r="B18" i="52"/>
  <c r="G26" i="52"/>
  <c r="F26" i="52"/>
  <c r="E26" i="52"/>
  <c r="D26" i="52"/>
  <c r="C26" i="52"/>
  <c r="B26" i="52"/>
  <c r="G19" i="52"/>
  <c r="F19" i="52"/>
  <c r="E19" i="52"/>
  <c r="D19" i="52"/>
  <c r="C19" i="52"/>
  <c r="B19" i="52"/>
  <c r="G11" i="52"/>
  <c r="F11" i="52"/>
  <c r="E11" i="52"/>
  <c r="D11" i="52"/>
  <c r="C11" i="52"/>
  <c r="B11" i="52"/>
  <c r="G25" i="52"/>
  <c r="F25" i="52"/>
  <c r="E25" i="52"/>
  <c r="D25" i="52"/>
  <c r="C25" i="52"/>
  <c r="B25" i="52"/>
  <c r="G24" i="52"/>
  <c r="F24" i="52"/>
  <c r="E24" i="52"/>
  <c r="D24" i="52"/>
  <c r="C24" i="52"/>
  <c r="B24" i="52"/>
  <c r="G23" i="52"/>
  <c r="F23" i="52"/>
  <c r="E23" i="52"/>
  <c r="D23" i="52"/>
  <c r="C23" i="52"/>
  <c r="B23" i="52"/>
  <c r="G17" i="52"/>
  <c r="F17" i="52"/>
  <c r="E17" i="52"/>
  <c r="D17" i="52"/>
  <c r="C17" i="52"/>
  <c r="B17" i="52"/>
  <c r="G13" i="52"/>
  <c r="F13" i="52"/>
  <c r="E13" i="52"/>
  <c r="D13" i="52"/>
  <c r="C13" i="52"/>
  <c r="B13" i="52"/>
  <c r="G12" i="52"/>
  <c r="F12" i="52"/>
  <c r="E12" i="52"/>
  <c r="D12" i="52"/>
  <c r="C12" i="52"/>
  <c r="B12" i="52"/>
  <c r="G15" i="52"/>
  <c r="F15" i="52"/>
  <c r="E15" i="52"/>
  <c r="D15" i="52"/>
  <c r="C15" i="52"/>
  <c r="B15" i="52"/>
  <c r="G16" i="52"/>
  <c r="F16" i="52"/>
  <c r="E16" i="52"/>
  <c r="D16" i="52"/>
  <c r="C16" i="52"/>
  <c r="B16" i="52"/>
  <c r="G22" i="52"/>
  <c r="F22" i="52"/>
  <c r="E22" i="52"/>
  <c r="D22" i="52"/>
  <c r="C22" i="52"/>
  <c r="B22" i="52"/>
  <c r="G10" i="52"/>
  <c r="F10" i="52"/>
  <c r="E10" i="52"/>
  <c r="D10" i="52"/>
  <c r="C10" i="52"/>
  <c r="B10" i="52"/>
  <c r="G9" i="52"/>
  <c r="F9" i="52"/>
  <c r="E9" i="52"/>
  <c r="D9" i="52"/>
  <c r="C9" i="52"/>
  <c r="B9" i="52"/>
  <c r="G7" i="52"/>
  <c r="F7" i="52"/>
  <c r="E7" i="52"/>
  <c r="D7" i="52"/>
  <c r="C7" i="52"/>
  <c r="B7" i="52"/>
  <c r="G8" i="52"/>
  <c r="F8" i="52"/>
  <c r="E8" i="52"/>
  <c r="D8" i="52"/>
  <c r="C8" i="52"/>
  <c r="B8" i="52"/>
  <c r="G21" i="52"/>
  <c r="F21" i="52"/>
  <c r="E21" i="52"/>
  <c r="D21" i="52"/>
  <c r="C21" i="52"/>
  <c r="B21" i="52"/>
  <c r="G20" i="52"/>
  <c r="F20" i="52"/>
  <c r="E20" i="52"/>
  <c r="D20" i="52"/>
  <c r="C20" i="52"/>
  <c r="B20" i="52"/>
  <c r="G99" i="51"/>
  <c r="F99" i="51"/>
  <c r="E99" i="51"/>
  <c r="D99" i="51"/>
  <c r="C99" i="51"/>
  <c r="B99" i="51"/>
  <c r="G98" i="51"/>
  <c r="F98" i="51"/>
  <c r="E98" i="51"/>
  <c r="D98" i="51"/>
  <c r="C98" i="51"/>
  <c r="B98" i="51"/>
  <c r="G97" i="51"/>
  <c r="F97" i="51"/>
  <c r="E97" i="51"/>
  <c r="D97" i="51"/>
  <c r="C97" i="51"/>
  <c r="B97" i="51"/>
  <c r="G96" i="51"/>
  <c r="F96" i="51"/>
  <c r="E96" i="51"/>
  <c r="D96" i="51"/>
  <c r="C96" i="51"/>
  <c r="B96" i="51"/>
  <c r="G95" i="51"/>
  <c r="F95" i="51"/>
  <c r="E95" i="51"/>
  <c r="D95" i="51"/>
  <c r="C95" i="51"/>
  <c r="B95" i="51"/>
  <c r="G94" i="51"/>
  <c r="F94" i="51"/>
  <c r="E94" i="51"/>
  <c r="D94" i="51"/>
  <c r="C94" i="51"/>
  <c r="B94" i="51"/>
  <c r="G93" i="51"/>
  <c r="F93" i="51"/>
  <c r="E93" i="51"/>
  <c r="D93" i="51"/>
  <c r="C93" i="51"/>
  <c r="B93" i="51"/>
  <c r="G92" i="51"/>
  <c r="F92" i="51"/>
  <c r="E92" i="51"/>
  <c r="D92" i="51"/>
  <c r="C92" i="51"/>
  <c r="B92" i="51"/>
  <c r="G91" i="51"/>
  <c r="F91" i="51"/>
  <c r="E91" i="51"/>
  <c r="D91" i="51"/>
  <c r="C91" i="51"/>
  <c r="B91" i="51"/>
  <c r="G90" i="51"/>
  <c r="F90" i="51"/>
  <c r="E90" i="51"/>
  <c r="D90" i="51"/>
  <c r="C90" i="51"/>
  <c r="B90" i="51"/>
  <c r="G89" i="51"/>
  <c r="F89" i="51"/>
  <c r="E89" i="51"/>
  <c r="D89" i="51"/>
  <c r="C89" i="51"/>
  <c r="B89" i="51"/>
  <c r="G88" i="51"/>
  <c r="F88" i="51"/>
  <c r="E88" i="51"/>
  <c r="D88" i="51"/>
  <c r="C88" i="51"/>
  <c r="B88" i="51"/>
  <c r="G87" i="51"/>
  <c r="F87" i="51"/>
  <c r="E87" i="51"/>
  <c r="D87" i="51"/>
  <c r="C87" i="51"/>
  <c r="B87" i="51"/>
  <c r="G86" i="51"/>
  <c r="F86" i="51"/>
  <c r="E86" i="51"/>
  <c r="D86" i="51"/>
  <c r="C86" i="51"/>
  <c r="B86" i="51"/>
  <c r="G85" i="51"/>
  <c r="F85" i="51"/>
  <c r="E85" i="51"/>
  <c r="D85" i="51"/>
  <c r="C85" i="51"/>
  <c r="B85" i="51"/>
  <c r="G84" i="51"/>
  <c r="F84" i="51"/>
  <c r="E84" i="51"/>
  <c r="D84" i="51"/>
  <c r="C84" i="51"/>
  <c r="B84" i="51"/>
  <c r="G83" i="51"/>
  <c r="F83" i="51"/>
  <c r="E83" i="51"/>
  <c r="D83" i="51"/>
  <c r="C83" i="51"/>
  <c r="B83" i="51"/>
  <c r="G82" i="51"/>
  <c r="F82" i="51"/>
  <c r="E82" i="51"/>
  <c r="D82" i="51"/>
  <c r="C82" i="51"/>
  <c r="B82" i="51"/>
  <c r="G81" i="51"/>
  <c r="F81" i="51"/>
  <c r="E81" i="51"/>
  <c r="D81" i="51"/>
  <c r="C81" i="51"/>
  <c r="B81" i="51"/>
  <c r="G80" i="51"/>
  <c r="F80" i="51"/>
  <c r="E80" i="51"/>
  <c r="D80" i="51"/>
  <c r="C80" i="51"/>
  <c r="B80" i="51"/>
  <c r="G79" i="51"/>
  <c r="F79" i="51"/>
  <c r="E79" i="51"/>
  <c r="D79" i="51"/>
  <c r="C79" i="51"/>
  <c r="B79" i="51"/>
  <c r="G78" i="51"/>
  <c r="F78" i="51"/>
  <c r="E78" i="51"/>
  <c r="D78" i="51"/>
  <c r="C78" i="51"/>
  <c r="B78" i="51"/>
  <c r="G77" i="51"/>
  <c r="F77" i="51"/>
  <c r="E77" i="51"/>
  <c r="D77" i="51"/>
  <c r="C77" i="51"/>
  <c r="B77" i="51"/>
  <c r="G76" i="51"/>
  <c r="F76" i="51"/>
  <c r="E76" i="51"/>
  <c r="D76" i="51"/>
  <c r="C76" i="51"/>
  <c r="B76" i="51"/>
  <c r="G75" i="51"/>
  <c r="F75" i="51"/>
  <c r="E75" i="51"/>
  <c r="D75" i="51"/>
  <c r="C75" i="51"/>
  <c r="B75" i="51"/>
  <c r="G74" i="51"/>
  <c r="F74" i="51"/>
  <c r="E74" i="51"/>
  <c r="D74" i="51"/>
  <c r="C74" i="51"/>
  <c r="B74" i="51"/>
  <c r="G73" i="51"/>
  <c r="F73" i="51"/>
  <c r="E73" i="51"/>
  <c r="D73" i="51"/>
  <c r="C73" i="51"/>
  <c r="B73" i="51"/>
  <c r="G72" i="51"/>
  <c r="F72" i="51"/>
  <c r="E72" i="51"/>
  <c r="D72" i="51"/>
  <c r="C72" i="51"/>
  <c r="B72" i="51"/>
  <c r="G71" i="51"/>
  <c r="F71" i="51"/>
  <c r="E71" i="51"/>
  <c r="D71" i="51"/>
  <c r="C71" i="51"/>
  <c r="B71" i="51"/>
  <c r="G70" i="51"/>
  <c r="F70" i="51"/>
  <c r="E70" i="51"/>
  <c r="D70" i="51"/>
  <c r="C70" i="51"/>
  <c r="B70" i="51"/>
  <c r="G69" i="51"/>
  <c r="F69" i="51"/>
  <c r="E69" i="51"/>
  <c r="D69" i="51"/>
  <c r="C69" i="51"/>
  <c r="B69" i="51"/>
  <c r="G68" i="51"/>
  <c r="F68" i="51"/>
  <c r="E68" i="51"/>
  <c r="D68" i="51"/>
  <c r="C68" i="51"/>
  <c r="B68" i="51"/>
  <c r="G67" i="51"/>
  <c r="F67" i="51"/>
  <c r="E67" i="51"/>
  <c r="D67" i="51"/>
  <c r="C67" i="51"/>
  <c r="B67" i="51"/>
  <c r="G66" i="51"/>
  <c r="F66" i="51"/>
  <c r="E66" i="51"/>
  <c r="D66" i="51"/>
  <c r="C66" i="51"/>
  <c r="B66" i="51"/>
  <c r="G65" i="51"/>
  <c r="F65" i="51"/>
  <c r="E65" i="51"/>
  <c r="D65" i="51"/>
  <c r="C65" i="51"/>
  <c r="B65" i="51"/>
  <c r="G64" i="51"/>
  <c r="F64" i="51"/>
  <c r="E64" i="51"/>
  <c r="D64" i="51"/>
  <c r="C64" i="51"/>
  <c r="B64" i="51"/>
  <c r="G63" i="51"/>
  <c r="F63" i="51"/>
  <c r="E63" i="51"/>
  <c r="D63" i="51"/>
  <c r="C63" i="51"/>
  <c r="B63" i="51"/>
  <c r="G62" i="51"/>
  <c r="F62" i="51"/>
  <c r="E62" i="51"/>
  <c r="D62" i="51"/>
  <c r="C62" i="51"/>
  <c r="B62" i="51"/>
  <c r="G61" i="51"/>
  <c r="F61" i="51"/>
  <c r="E61" i="51"/>
  <c r="D61" i="51"/>
  <c r="C61" i="51"/>
  <c r="B61" i="51"/>
  <c r="G60" i="51"/>
  <c r="F60" i="51"/>
  <c r="E60" i="51"/>
  <c r="D60" i="51"/>
  <c r="C60" i="51"/>
  <c r="B60" i="51"/>
  <c r="G59" i="51"/>
  <c r="F59" i="51"/>
  <c r="E59" i="51"/>
  <c r="D59" i="51"/>
  <c r="C59" i="51"/>
  <c r="B59" i="51"/>
  <c r="G58" i="51"/>
  <c r="F58" i="51"/>
  <c r="E58" i="51"/>
  <c r="D58" i="51"/>
  <c r="C58" i="51"/>
  <c r="B58" i="51"/>
  <c r="G57" i="51"/>
  <c r="F57" i="51"/>
  <c r="E57" i="51"/>
  <c r="D57" i="51"/>
  <c r="C57" i="51"/>
  <c r="B57" i="51"/>
  <c r="G56" i="51"/>
  <c r="F56" i="51"/>
  <c r="E56" i="51"/>
  <c r="D56" i="51"/>
  <c r="C56" i="51"/>
  <c r="B56" i="51"/>
  <c r="G55" i="51"/>
  <c r="F55" i="51"/>
  <c r="E55" i="51"/>
  <c r="D55" i="51"/>
  <c r="C55" i="51"/>
  <c r="B55" i="51"/>
  <c r="G54" i="51"/>
  <c r="F54" i="51"/>
  <c r="E54" i="51"/>
  <c r="D54" i="51"/>
  <c r="C54" i="51"/>
  <c r="B54" i="51"/>
  <c r="G53" i="51"/>
  <c r="F53" i="51"/>
  <c r="E53" i="51"/>
  <c r="D53" i="51"/>
  <c r="C53" i="51"/>
  <c r="B53" i="51"/>
  <c r="G52" i="51"/>
  <c r="F52" i="51"/>
  <c r="E52" i="51"/>
  <c r="D52" i="51"/>
  <c r="C52" i="51"/>
  <c r="B52" i="51"/>
  <c r="G51" i="51"/>
  <c r="F51" i="51"/>
  <c r="E51" i="51"/>
  <c r="D51" i="51"/>
  <c r="C51" i="51"/>
  <c r="B51" i="51"/>
  <c r="G50" i="51"/>
  <c r="F50" i="51"/>
  <c r="E50" i="51"/>
  <c r="D50" i="51"/>
  <c r="C50" i="51"/>
  <c r="B50" i="51"/>
  <c r="G49" i="51"/>
  <c r="F49" i="51"/>
  <c r="E49" i="51"/>
  <c r="D49" i="51"/>
  <c r="C49" i="51"/>
  <c r="B49" i="51"/>
  <c r="G48" i="51"/>
  <c r="F48" i="51"/>
  <c r="E48" i="51"/>
  <c r="D48" i="51"/>
  <c r="C48" i="51"/>
  <c r="B48" i="51"/>
  <c r="G47" i="51"/>
  <c r="F47" i="51"/>
  <c r="E47" i="51"/>
  <c r="D47" i="51"/>
  <c r="C47" i="51"/>
  <c r="B47" i="51"/>
  <c r="G46" i="51"/>
  <c r="F46" i="51"/>
  <c r="E46" i="51"/>
  <c r="D46" i="51"/>
  <c r="C46" i="51"/>
  <c r="B46" i="51"/>
  <c r="G45" i="51"/>
  <c r="F45" i="51"/>
  <c r="E45" i="51"/>
  <c r="D45" i="51"/>
  <c r="C45" i="51"/>
  <c r="B45" i="51"/>
  <c r="G44" i="51"/>
  <c r="F44" i="51"/>
  <c r="E44" i="51"/>
  <c r="D44" i="51"/>
  <c r="C44" i="51"/>
  <c r="B44" i="51"/>
  <c r="G43" i="51"/>
  <c r="F43" i="51"/>
  <c r="E43" i="51"/>
  <c r="D43" i="51"/>
  <c r="C43" i="51"/>
  <c r="B43" i="51"/>
  <c r="G42" i="51"/>
  <c r="F42" i="51"/>
  <c r="E42" i="51"/>
  <c r="D42" i="51"/>
  <c r="C42" i="51"/>
  <c r="B42" i="51"/>
  <c r="G41" i="51"/>
  <c r="F41" i="51"/>
  <c r="E41" i="51"/>
  <c r="D41" i="51"/>
  <c r="C41" i="51"/>
  <c r="B41" i="51"/>
  <c r="G40" i="51"/>
  <c r="F40" i="51"/>
  <c r="E40" i="51"/>
  <c r="D40" i="51"/>
  <c r="C40" i="51"/>
  <c r="B40" i="51"/>
  <c r="G39" i="51"/>
  <c r="F39" i="51"/>
  <c r="E39" i="51"/>
  <c r="D39" i="51"/>
  <c r="C39" i="51"/>
  <c r="B39" i="51"/>
  <c r="G38" i="51"/>
  <c r="F38" i="51"/>
  <c r="E38" i="51"/>
  <c r="D38" i="51"/>
  <c r="C38" i="51"/>
  <c r="B38" i="51"/>
  <c r="G37" i="51"/>
  <c r="F37" i="51"/>
  <c r="E37" i="51"/>
  <c r="D37" i="51"/>
  <c r="C37" i="51"/>
  <c r="B37" i="51"/>
  <c r="G36" i="51"/>
  <c r="F36" i="51"/>
  <c r="E36" i="51"/>
  <c r="D36" i="51"/>
  <c r="C36" i="51"/>
  <c r="B36" i="51"/>
  <c r="G35" i="51"/>
  <c r="F35" i="51"/>
  <c r="E35" i="51"/>
  <c r="D35" i="51"/>
  <c r="C35" i="51"/>
  <c r="B35" i="51"/>
  <c r="G34" i="51"/>
  <c r="F34" i="51"/>
  <c r="E34" i="51"/>
  <c r="D34" i="51"/>
  <c r="C34" i="51"/>
  <c r="B34" i="51"/>
  <c r="G33" i="51"/>
  <c r="F33" i="51"/>
  <c r="E33" i="51"/>
  <c r="D33" i="51"/>
  <c r="C33" i="51"/>
  <c r="B33" i="51"/>
  <c r="G32" i="51"/>
  <c r="F32" i="51"/>
  <c r="E32" i="51"/>
  <c r="D32" i="51"/>
  <c r="C32" i="51"/>
  <c r="B32" i="51"/>
  <c r="G31" i="51"/>
  <c r="F31" i="51"/>
  <c r="E31" i="51"/>
  <c r="D31" i="51"/>
  <c r="C31" i="51"/>
  <c r="B31" i="51"/>
  <c r="G30" i="51"/>
  <c r="F30" i="51"/>
  <c r="E30" i="51"/>
  <c r="D30" i="51"/>
  <c r="C30" i="51"/>
  <c r="B30" i="51"/>
  <c r="G29" i="51"/>
  <c r="F29" i="51"/>
  <c r="E29" i="51"/>
  <c r="D29" i="51"/>
  <c r="C29" i="51"/>
  <c r="B29" i="51"/>
  <c r="G28" i="51"/>
  <c r="F28" i="51"/>
  <c r="E28" i="51"/>
  <c r="D28" i="51"/>
  <c r="C28" i="51"/>
  <c r="B28" i="51"/>
  <c r="G27" i="51"/>
  <c r="F27" i="51"/>
  <c r="E27" i="51"/>
  <c r="D27" i="51"/>
  <c r="C27" i="51"/>
  <c r="B27" i="51"/>
  <c r="G11" i="51"/>
  <c r="F11" i="51"/>
  <c r="E11" i="51"/>
  <c r="D11" i="51"/>
  <c r="C11" i="51"/>
  <c r="B11" i="51"/>
  <c r="G16" i="51"/>
  <c r="F16" i="51"/>
  <c r="E16" i="51"/>
  <c r="D16" i="51"/>
  <c r="C16" i="51"/>
  <c r="B16" i="51"/>
  <c r="G20" i="51"/>
  <c r="F20" i="51"/>
  <c r="E20" i="51"/>
  <c r="D20" i="51"/>
  <c r="C20" i="51"/>
  <c r="B20" i="51"/>
  <c r="G18" i="51"/>
  <c r="F18" i="51"/>
  <c r="E18" i="51"/>
  <c r="D18" i="51"/>
  <c r="C18" i="51"/>
  <c r="B18" i="51"/>
  <c r="G26" i="51"/>
  <c r="F26" i="51"/>
  <c r="E26" i="51"/>
  <c r="D26" i="51"/>
  <c r="C26" i="51"/>
  <c r="B26" i="51"/>
  <c r="G25" i="51"/>
  <c r="F25" i="51"/>
  <c r="E25" i="51"/>
  <c r="D25" i="51"/>
  <c r="C25" i="51"/>
  <c r="B25" i="51"/>
  <c r="G21" i="51"/>
  <c r="F21" i="51"/>
  <c r="E21" i="51"/>
  <c r="D21" i="51"/>
  <c r="C21" i="51"/>
  <c r="B21" i="51"/>
  <c r="G15" i="51"/>
  <c r="F15" i="51"/>
  <c r="E15" i="51"/>
  <c r="D15" i="51"/>
  <c r="C15" i="51"/>
  <c r="B15" i="51"/>
  <c r="G19" i="51"/>
  <c r="F19" i="51"/>
  <c r="E19" i="51"/>
  <c r="D19" i="51"/>
  <c r="C19" i="51"/>
  <c r="B19" i="51"/>
  <c r="G14" i="51"/>
  <c r="F14" i="51"/>
  <c r="E14" i="51"/>
  <c r="D14" i="51"/>
  <c r="C14" i="51"/>
  <c r="B14" i="51"/>
  <c r="G17" i="51"/>
  <c r="F17" i="51"/>
  <c r="E17" i="51"/>
  <c r="D17" i="51"/>
  <c r="C17" i="51"/>
  <c r="B17" i="51"/>
  <c r="G24" i="51"/>
  <c r="F24" i="51"/>
  <c r="E24" i="51"/>
  <c r="D24" i="51"/>
  <c r="C24" i="51"/>
  <c r="B24" i="51"/>
  <c r="G23" i="51"/>
  <c r="F23" i="51"/>
  <c r="E23" i="51"/>
  <c r="D23" i="51"/>
  <c r="C23" i="51"/>
  <c r="B23" i="51"/>
  <c r="G22" i="51"/>
  <c r="F22" i="51"/>
  <c r="E22" i="51"/>
  <c r="D22" i="51"/>
  <c r="C22" i="51"/>
  <c r="B22" i="51"/>
  <c r="G10" i="51"/>
  <c r="F10" i="51"/>
  <c r="E10" i="51"/>
  <c r="D10" i="51"/>
  <c r="C10" i="51"/>
  <c r="B10" i="51"/>
  <c r="G8" i="51"/>
  <c r="F8" i="51"/>
  <c r="E8" i="51"/>
  <c r="D8" i="51"/>
  <c r="C8" i="51"/>
  <c r="B8" i="51"/>
  <c r="G13" i="51"/>
  <c r="F13" i="51"/>
  <c r="E13" i="51"/>
  <c r="D13" i="51"/>
  <c r="C13" i="51"/>
  <c r="B13" i="51"/>
  <c r="G9" i="51"/>
  <c r="F9" i="51"/>
  <c r="E9" i="51"/>
  <c r="D9" i="51"/>
  <c r="C9" i="51"/>
  <c r="B9" i="51"/>
  <c r="G12" i="51"/>
  <c r="F12" i="51"/>
  <c r="E12" i="51"/>
  <c r="D12" i="51"/>
  <c r="C12" i="51"/>
  <c r="B12" i="51"/>
  <c r="G99" i="50"/>
  <c r="F99" i="50"/>
  <c r="E99" i="50"/>
  <c r="D99" i="50"/>
  <c r="C99" i="50"/>
  <c r="B99" i="50"/>
  <c r="G98" i="50"/>
  <c r="F98" i="50"/>
  <c r="E98" i="50"/>
  <c r="D98" i="50"/>
  <c r="C98" i="50"/>
  <c r="B98" i="50"/>
  <c r="G97" i="50"/>
  <c r="F97" i="50"/>
  <c r="E97" i="50"/>
  <c r="D97" i="50"/>
  <c r="C97" i="50"/>
  <c r="B97" i="50"/>
  <c r="G96" i="50"/>
  <c r="F96" i="50"/>
  <c r="E96" i="50"/>
  <c r="D96" i="50"/>
  <c r="C96" i="50"/>
  <c r="B96" i="50"/>
  <c r="G95" i="50"/>
  <c r="F95" i="50"/>
  <c r="E95" i="50"/>
  <c r="D95" i="50"/>
  <c r="C95" i="50"/>
  <c r="B95" i="50"/>
  <c r="G94" i="50"/>
  <c r="F94" i="50"/>
  <c r="E94" i="50"/>
  <c r="D94" i="50"/>
  <c r="C94" i="50"/>
  <c r="B94" i="50"/>
  <c r="G93" i="50"/>
  <c r="F93" i="50"/>
  <c r="E93" i="50"/>
  <c r="D93" i="50"/>
  <c r="C93" i="50"/>
  <c r="B93" i="50"/>
  <c r="G92" i="50"/>
  <c r="F92" i="50"/>
  <c r="E92" i="50"/>
  <c r="D92" i="50"/>
  <c r="C92" i="50"/>
  <c r="B92" i="50"/>
  <c r="G91" i="50"/>
  <c r="F91" i="50"/>
  <c r="E91" i="50"/>
  <c r="D91" i="50"/>
  <c r="C91" i="50"/>
  <c r="B91" i="50"/>
  <c r="G90" i="50"/>
  <c r="F90" i="50"/>
  <c r="E90" i="50"/>
  <c r="D90" i="50"/>
  <c r="C90" i="50"/>
  <c r="B90" i="50"/>
  <c r="G89" i="50"/>
  <c r="F89" i="50"/>
  <c r="E89" i="50"/>
  <c r="D89" i="50"/>
  <c r="C89" i="50"/>
  <c r="B89" i="50"/>
  <c r="G88" i="50"/>
  <c r="F88" i="50"/>
  <c r="E88" i="50"/>
  <c r="D88" i="50"/>
  <c r="C88" i="50"/>
  <c r="B88" i="50"/>
  <c r="G87" i="50"/>
  <c r="F87" i="50"/>
  <c r="E87" i="50"/>
  <c r="D87" i="50"/>
  <c r="C87" i="50"/>
  <c r="B87" i="50"/>
  <c r="G86" i="50"/>
  <c r="F86" i="50"/>
  <c r="E86" i="50"/>
  <c r="D86" i="50"/>
  <c r="C86" i="50"/>
  <c r="B86" i="50"/>
  <c r="G85" i="50"/>
  <c r="F85" i="50"/>
  <c r="E85" i="50"/>
  <c r="D85" i="50"/>
  <c r="C85" i="50"/>
  <c r="B85" i="50"/>
  <c r="G84" i="50"/>
  <c r="F84" i="50"/>
  <c r="E84" i="50"/>
  <c r="D84" i="50"/>
  <c r="C84" i="50"/>
  <c r="B84" i="50"/>
  <c r="G83" i="50"/>
  <c r="F83" i="50"/>
  <c r="E83" i="50"/>
  <c r="D83" i="50"/>
  <c r="C83" i="50"/>
  <c r="B83" i="50"/>
  <c r="G82" i="50"/>
  <c r="F82" i="50"/>
  <c r="E82" i="50"/>
  <c r="D82" i="50"/>
  <c r="C82" i="50"/>
  <c r="B82" i="50"/>
  <c r="G81" i="50"/>
  <c r="F81" i="50"/>
  <c r="E81" i="50"/>
  <c r="D81" i="50"/>
  <c r="C81" i="50"/>
  <c r="B81" i="50"/>
  <c r="G80" i="50"/>
  <c r="F80" i="50"/>
  <c r="E80" i="50"/>
  <c r="D80" i="50"/>
  <c r="C80" i="50"/>
  <c r="B80" i="50"/>
  <c r="G79" i="50"/>
  <c r="F79" i="50"/>
  <c r="E79" i="50"/>
  <c r="D79" i="50"/>
  <c r="C79" i="50"/>
  <c r="B79" i="50"/>
  <c r="G78" i="50"/>
  <c r="F78" i="50"/>
  <c r="E78" i="50"/>
  <c r="D78" i="50"/>
  <c r="C78" i="50"/>
  <c r="B78" i="50"/>
  <c r="G77" i="50"/>
  <c r="F77" i="50"/>
  <c r="E77" i="50"/>
  <c r="D77" i="50"/>
  <c r="C77" i="50"/>
  <c r="B77" i="50"/>
  <c r="G76" i="50"/>
  <c r="F76" i="50"/>
  <c r="E76" i="50"/>
  <c r="D76" i="50"/>
  <c r="C76" i="50"/>
  <c r="B76" i="50"/>
  <c r="G75" i="50"/>
  <c r="F75" i="50"/>
  <c r="E75" i="50"/>
  <c r="D75" i="50"/>
  <c r="C75" i="50"/>
  <c r="B75" i="50"/>
  <c r="G74" i="50"/>
  <c r="F74" i="50"/>
  <c r="E74" i="50"/>
  <c r="D74" i="50"/>
  <c r="C74" i="50"/>
  <c r="B74" i="50"/>
  <c r="G73" i="50"/>
  <c r="F73" i="50"/>
  <c r="E73" i="50"/>
  <c r="D73" i="50"/>
  <c r="C73" i="50"/>
  <c r="B73" i="50"/>
  <c r="G72" i="50"/>
  <c r="F72" i="50"/>
  <c r="E72" i="50"/>
  <c r="D72" i="50"/>
  <c r="C72" i="50"/>
  <c r="B72" i="50"/>
  <c r="G71" i="50"/>
  <c r="F71" i="50"/>
  <c r="E71" i="50"/>
  <c r="D71" i="50"/>
  <c r="C71" i="50"/>
  <c r="B71" i="50"/>
  <c r="G70" i="50"/>
  <c r="F70" i="50"/>
  <c r="E70" i="50"/>
  <c r="D70" i="50"/>
  <c r="C70" i="50"/>
  <c r="B70" i="50"/>
  <c r="G69" i="50"/>
  <c r="F69" i="50"/>
  <c r="E69" i="50"/>
  <c r="D69" i="50"/>
  <c r="C69" i="50"/>
  <c r="B69" i="50"/>
  <c r="G68" i="50"/>
  <c r="F68" i="50"/>
  <c r="E68" i="50"/>
  <c r="D68" i="50"/>
  <c r="C68" i="50"/>
  <c r="B68" i="50"/>
  <c r="G67" i="50"/>
  <c r="F67" i="50"/>
  <c r="E67" i="50"/>
  <c r="D67" i="50"/>
  <c r="C67" i="50"/>
  <c r="B67" i="50"/>
  <c r="G66" i="50"/>
  <c r="F66" i="50"/>
  <c r="E66" i="50"/>
  <c r="D66" i="50"/>
  <c r="C66" i="50"/>
  <c r="B66" i="50"/>
  <c r="G65" i="50"/>
  <c r="F65" i="50"/>
  <c r="E65" i="50"/>
  <c r="D65" i="50"/>
  <c r="C65" i="50"/>
  <c r="B65" i="50"/>
  <c r="G64" i="50"/>
  <c r="F64" i="50"/>
  <c r="E64" i="50"/>
  <c r="D64" i="50"/>
  <c r="C64" i="50"/>
  <c r="B64" i="50"/>
  <c r="G63" i="50"/>
  <c r="F63" i="50"/>
  <c r="E63" i="50"/>
  <c r="D63" i="50"/>
  <c r="C63" i="50"/>
  <c r="B63" i="50"/>
  <c r="G62" i="50"/>
  <c r="F62" i="50"/>
  <c r="E62" i="50"/>
  <c r="D62" i="50"/>
  <c r="C62" i="50"/>
  <c r="B62" i="50"/>
  <c r="G61" i="50"/>
  <c r="F61" i="50"/>
  <c r="E61" i="50"/>
  <c r="D61" i="50"/>
  <c r="C61" i="50"/>
  <c r="B61" i="50"/>
  <c r="G60" i="50"/>
  <c r="F60" i="50"/>
  <c r="E60" i="50"/>
  <c r="D60" i="50"/>
  <c r="C60" i="50"/>
  <c r="B60" i="50"/>
  <c r="G59" i="50"/>
  <c r="F59" i="50"/>
  <c r="E59" i="50"/>
  <c r="D59" i="50"/>
  <c r="C59" i="50"/>
  <c r="B59" i="50"/>
  <c r="G58" i="50"/>
  <c r="F58" i="50"/>
  <c r="E58" i="50"/>
  <c r="D58" i="50"/>
  <c r="C58" i="50"/>
  <c r="B58" i="50"/>
  <c r="G57" i="50"/>
  <c r="F57" i="50"/>
  <c r="E57" i="50"/>
  <c r="D57" i="50"/>
  <c r="C57" i="50"/>
  <c r="B57" i="50"/>
  <c r="G56" i="50"/>
  <c r="F56" i="50"/>
  <c r="E56" i="50"/>
  <c r="D56" i="50"/>
  <c r="C56" i="50"/>
  <c r="B56" i="50"/>
  <c r="G55" i="50"/>
  <c r="F55" i="50"/>
  <c r="E55" i="50"/>
  <c r="D55" i="50"/>
  <c r="C55" i="50"/>
  <c r="B55" i="50"/>
  <c r="G54" i="50"/>
  <c r="F54" i="50"/>
  <c r="E54" i="50"/>
  <c r="D54" i="50"/>
  <c r="C54" i="50"/>
  <c r="B54" i="50"/>
  <c r="G53" i="50"/>
  <c r="F53" i="50"/>
  <c r="E53" i="50"/>
  <c r="D53" i="50"/>
  <c r="C53" i="50"/>
  <c r="B53" i="50"/>
  <c r="G52" i="50"/>
  <c r="F52" i="50"/>
  <c r="E52" i="50"/>
  <c r="D52" i="50"/>
  <c r="C52" i="50"/>
  <c r="B52" i="50"/>
  <c r="G51" i="50"/>
  <c r="F51" i="50"/>
  <c r="E51" i="50"/>
  <c r="D51" i="50"/>
  <c r="C51" i="50"/>
  <c r="B51" i="50"/>
  <c r="G50" i="50"/>
  <c r="F50" i="50"/>
  <c r="E50" i="50"/>
  <c r="D50" i="50"/>
  <c r="C50" i="50"/>
  <c r="B50" i="50"/>
  <c r="G49" i="50"/>
  <c r="F49" i="50"/>
  <c r="E49" i="50"/>
  <c r="D49" i="50"/>
  <c r="C49" i="50"/>
  <c r="B49" i="50"/>
  <c r="G48" i="50"/>
  <c r="F48" i="50"/>
  <c r="E48" i="50"/>
  <c r="D48" i="50"/>
  <c r="C48" i="50"/>
  <c r="B48" i="50"/>
  <c r="G47" i="50"/>
  <c r="F47" i="50"/>
  <c r="E47" i="50"/>
  <c r="D47" i="50"/>
  <c r="C47" i="50"/>
  <c r="B47" i="50"/>
  <c r="G46" i="50"/>
  <c r="F46" i="50"/>
  <c r="E46" i="50"/>
  <c r="D46" i="50"/>
  <c r="C46" i="50"/>
  <c r="B46" i="50"/>
  <c r="G45" i="50"/>
  <c r="F45" i="50"/>
  <c r="E45" i="50"/>
  <c r="D45" i="50"/>
  <c r="C45" i="50"/>
  <c r="B45" i="50"/>
  <c r="G44" i="50"/>
  <c r="F44" i="50"/>
  <c r="E44" i="50"/>
  <c r="D44" i="50"/>
  <c r="C44" i="50"/>
  <c r="B44" i="50"/>
  <c r="G43" i="50"/>
  <c r="F43" i="50"/>
  <c r="E43" i="50"/>
  <c r="D43" i="50"/>
  <c r="C43" i="50"/>
  <c r="B43" i="50"/>
  <c r="G42" i="50"/>
  <c r="F42" i="50"/>
  <c r="E42" i="50"/>
  <c r="D42" i="50"/>
  <c r="C42" i="50"/>
  <c r="B42" i="50"/>
  <c r="G41" i="50"/>
  <c r="F41" i="50"/>
  <c r="E41" i="50"/>
  <c r="D41" i="50"/>
  <c r="C41" i="50"/>
  <c r="B41" i="50"/>
  <c r="G40" i="50"/>
  <c r="F40" i="50"/>
  <c r="E40" i="50"/>
  <c r="D40" i="50"/>
  <c r="C40" i="50"/>
  <c r="B40" i="50"/>
  <c r="G14" i="50"/>
  <c r="F14" i="50"/>
  <c r="E14" i="50"/>
  <c r="D14" i="50"/>
  <c r="C14" i="50"/>
  <c r="B14" i="50"/>
  <c r="G39" i="50"/>
  <c r="F39" i="50"/>
  <c r="E39" i="50"/>
  <c r="D39" i="50"/>
  <c r="C39" i="50"/>
  <c r="B39" i="50"/>
  <c r="G17" i="50"/>
  <c r="F17" i="50"/>
  <c r="E17" i="50"/>
  <c r="D17" i="50"/>
  <c r="C17" i="50"/>
  <c r="B17" i="50"/>
  <c r="G29" i="50"/>
  <c r="F29" i="50"/>
  <c r="E29" i="50"/>
  <c r="D29" i="50"/>
  <c r="C29" i="50"/>
  <c r="B29" i="50"/>
  <c r="G15" i="50"/>
  <c r="F15" i="50"/>
  <c r="E15" i="50"/>
  <c r="D15" i="50"/>
  <c r="C15" i="50"/>
  <c r="B15" i="50"/>
  <c r="G38" i="50"/>
  <c r="F38" i="50"/>
  <c r="E38" i="50"/>
  <c r="D38" i="50"/>
  <c r="C38" i="50"/>
  <c r="B38" i="50"/>
  <c r="G37" i="50"/>
  <c r="F37" i="50"/>
  <c r="E37" i="50"/>
  <c r="D37" i="50"/>
  <c r="C37" i="50"/>
  <c r="B37" i="50"/>
  <c r="G36" i="50"/>
  <c r="F36" i="50"/>
  <c r="E36" i="50"/>
  <c r="D36" i="50"/>
  <c r="C36" i="50"/>
  <c r="B36" i="50"/>
  <c r="G23" i="50"/>
  <c r="F23" i="50"/>
  <c r="E23" i="50"/>
  <c r="D23" i="50"/>
  <c r="C23" i="50"/>
  <c r="B23" i="50"/>
  <c r="G30" i="50"/>
  <c r="F30" i="50"/>
  <c r="E30" i="50"/>
  <c r="D30" i="50"/>
  <c r="C30" i="50"/>
  <c r="B30" i="50"/>
  <c r="G16" i="50"/>
  <c r="F16" i="50"/>
  <c r="E16" i="50"/>
  <c r="D16" i="50"/>
  <c r="C16" i="50"/>
  <c r="B16" i="50"/>
  <c r="G22" i="50"/>
  <c r="F22" i="50"/>
  <c r="E22" i="50"/>
  <c r="D22" i="50"/>
  <c r="C22" i="50"/>
  <c r="B22" i="50"/>
  <c r="G21" i="50"/>
  <c r="F21" i="50"/>
  <c r="E21" i="50"/>
  <c r="D21" i="50"/>
  <c r="C21" i="50"/>
  <c r="B21" i="50"/>
  <c r="G35" i="50"/>
  <c r="F35" i="50"/>
  <c r="E35" i="50"/>
  <c r="D35" i="50"/>
  <c r="C35" i="50"/>
  <c r="B35" i="50"/>
  <c r="G34" i="50"/>
  <c r="F34" i="50"/>
  <c r="E34" i="50"/>
  <c r="D34" i="50"/>
  <c r="C34" i="50"/>
  <c r="B34" i="50"/>
  <c r="G18" i="50"/>
  <c r="F18" i="50"/>
  <c r="E18" i="50"/>
  <c r="D18" i="50"/>
  <c r="C18" i="50"/>
  <c r="B18" i="50"/>
  <c r="G20" i="50"/>
  <c r="F20" i="50"/>
  <c r="E20" i="50"/>
  <c r="D20" i="50"/>
  <c r="C20" i="50"/>
  <c r="B20" i="50"/>
  <c r="G19" i="50"/>
  <c r="F19" i="50"/>
  <c r="E19" i="50"/>
  <c r="D19" i="50"/>
  <c r="C19" i="50"/>
  <c r="B19" i="50"/>
  <c r="G31" i="50"/>
  <c r="F31" i="50"/>
  <c r="E31" i="50"/>
  <c r="D31" i="50"/>
  <c r="C31" i="50"/>
  <c r="B31" i="50"/>
  <c r="G27" i="50"/>
  <c r="F27" i="50"/>
  <c r="E27" i="50"/>
  <c r="D27" i="50"/>
  <c r="C27" i="50"/>
  <c r="B27" i="50"/>
  <c r="G33" i="50"/>
  <c r="F33" i="50"/>
  <c r="E33" i="50"/>
  <c r="D33" i="50"/>
  <c r="C33" i="50"/>
  <c r="B33" i="50"/>
  <c r="G28" i="50"/>
  <c r="F28" i="50"/>
  <c r="E28" i="50"/>
  <c r="D28" i="50"/>
  <c r="C28" i="50"/>
  <c r="B28" i="50"/>
  <c r="G26" i="50"/>
  <c r="F26" i="50"/>
  <c r="E26" i="50"/>
  <c r="D26" i="50"/>
  <c r="C26" i="50"/>
  <c r="B26" i="50"/>
  <c r="G24" i="50"/>
  <c r="F24" i="50"/>
  <c r="E24" i="50"/>
  <c r="D24" i="50"/>
  <c r="C24" i="50"/>
  <c r="B24" i="50"/>
  <c r="G12" i="50"/>
  <c r="F12" i="50"/>
  <c r="E12" i="50"/>
  <c r="D12" i="50"/>
  <c r="C12" i="50"/>
  <c r="B12" i="50"/>
  <c r="G13" i="50"/>
  <c r="F13" i="50"/>
  <c r="E13" i="50"/>
  <c r="D13" i="50"/>
  <c r="C13" i="50"/>
  <c r="B13" i="50"/>
  <c r="G25" i="50"/>
  <c r="F25" i="50"/>
  <c r="E25" i="50"/>
  <c r="D25" i="50"/>
  <c r="C25" i="50"/>
  <c r="B25" i="50"/>
  <c r="G32" i="50"/>
  <c r="F32" i="50"/>
  <c r="E32" i="50"/>
  <c r="D32" i="50"/>
  <c r="C32" i="50"/>
  <c r="B32" i="50"/>
  <c r="G10" i="50"/>
  <c r="F10" i="50"/>
  <c r="E10" i="50"/>
  <c r="D10" i="50"/>
  <c r="C10" i="50"/>
  <c r="B10" i="50"/>
  <c r="G11" i="50"/>
  <c r="F11" i="50"/>
  <c r="E11" i="50"/>
  <c r="D11" i="50"/>
  <c r="C11" i="50"/>
  <c r="B11" i="50"/>
  <c r="G8" i="50"/>
  <c r="F8" i="50"/>
  <c r="E8" i="50"/>
  <c r="D8" i="50"/>
  <c r="C8" i="50"/>
  <c r="B8" i="50"/>
  <c r="G9" i="50"/>
  <c r="F9" i="50"/>
  <c r="E9" i="50"/>
  <c r="D9" i="50"/>
  <c r="C9" i="50"/>
  <c r="B9" i="50"/>
  <c r="G7" i="50"/>
  <c r="F7" i="50"/>
  <c r="E7" i="50"/>
  <c r="D7" i="50"/>
  <c r="C7" i="50"/>
  <c r="B7" i="50"/>
  <c r="G99" i="49"/>
  <c r="F99" i="49"/>
  <c r="E99" i="49"/>
  <c r="D99" i="49"/>
  <c r="C99" i="49"/>
  <c r="B99" i="49"/>
  <c r="G98" i="49"/>
  <c r="F98" i="49"/>
  <c r="E98" i="49"/>
  <c r="D98" i="49"/>
  <c r="C98" i="49"/>
  <c r="B98" i="49"/>
  <c r="G97" i="49"/>
  <c r="F97" i="49"/>
  <c r="E97" i="49"/>
  <c r="D97" i="49"/>
  <c r="C97" i="49"/>
  <c r="B97" i="49"/>
  <c r="G96" i="49"/>
  <c r="F96" i="49"/>
  <c r="E96" i="49"/>
  <c r="D96" i="49"/>
  <c r="C96" i="49"/>
  <c r="B96" i="49"/>
  <c r="G95" i="49"/>
  <c r="F95" i="49"/>
  <c r="E95" i="49"/>
  <c r="D95" i="49"/>
  <c r="C95" i="49"/>
  <c r="B95" i="49"/>
  <c r="G94" i="49"/>
  <c r="F94" i="49"/>
  <c r="E94" i="49"/>
  <c r="D94" i="49"/>
  <c r="C94" i="49"/>
  <c r="B94" i="49"/>
  <c r="G93" i="49"/>
  <c r="F93" i="49"/>
  <c r="E93" i="49"/>
  <c r="D93" i="49"/>
  <c r="C93" i="49"/>
  <c r="B93" i="49"/>
  <c r="G92" i="49"/>
  <c r="F92" i="49"/>
  <c r="E92" i="49"/>
  <c r="D92" i="49"/>
  <c r="C92" i="49"/>
  <c r="B92" i="49"/>
  <c r="G91" i="49"/>
  <c r="F91" i="49"/>
  <c r="E91" i="49"/>
  <c r="D91" i="49"/>
  <c r="C91" i="49"/>
  <c r="B91" i="49"/>
  <c r="G90" i="49"/>
  <c r="F90" i="49"/>
  <c r="E90" i="49"/>
  <c r="D90" i="49"/>
  <c r="C90" i="49"/>
  <c r="B90" i="49"/>
  <c r="G89" i="49"/>
  <c r="F89" i="49"/>
  <c r="E89" i="49"/>
  <c r="D89" i="49"/>
  <c r="C89" i="49"/>
  <c r="B89" i="49"/>
  <c r="G88" i="49"/>
  <c r="F88" i="49"/>
  <c r="E88" i="49"/>
  <c r="D88" i="49"/>
  <c r="C88" i="49"/>
  <c r="B88" i="49"/>
  <c r="G87" i="49"/>
  <c r="F87" i="49"/>
  <c r="E87" i="49"/>
  <c r="D87" i="49"/>
  <c r="C87" i="49"/>
  <c r="B87" i="49"/>
  <c r="G86" i="49"/>
  <c r="F86" i="49"/>
  <c r="E86" i="49"/>
  <c r="D86" i="49"/>
  <c r="C86" i="49"/>
  <c r="B86" i="49"/>
  <c r="G85" i="49"/>
  <c r="F85" i="49"/>
  <c r="E85" i="49"/>
  <c r="D85" i="49"/>
  <c r="C85" i="49"/>
  <c r="B85" i="49"/>
  <c r="G84" i="49"/>
  <c r="F84" i="49"/>
  <c r="E84" i="49"/>
  <c r="D84" i="49"/>
  <c r="C84" i="49"/>
  <c r="B84" i="49"/>
  <c r="G83" i="49"/>
  <c r="F83" i="49"/>
  <c r="E83" i="49"/>
  <c r="D83" i="49"/>
  <c r="C83" i="49"/>
  <c r="B83" i="49"/>
  <c r="G82" i="49"/>
  <c r="F82" i="49"/>
  <c r="E82" i="49"/>
  <c r="D82" i="49"/>
  <c r="C82" i="49"/>
  <c r="B82" i="49"/>
  <c r="G81" i="49"/>
  <c r="F81" i="49"/>
  <c r="E81" i="49"/>
  <c r="D81" i="49"/>
  <c r="C81" i="49"/>
  <c r="B81" i="49"/>
  <c r="G80" i="49"/>
  <c r="F80" i="49"/>
  <c r="E80" i="49"/>
  <c r="D80" i="49"/>
  <c r="C80" i="49"/>
  <c r="B80" i="49"/>
  <c r="G79" i="49"/>
  <c r="F79" i="49"/>
  <c r="E79" i="49"/>
  <c r="D79" i="49"/>
  <c r="C79" i="49"/>
  <c r="B79" i="49"/>
  <c r="G78" i="49"/>
  <c r="F78" i="49"/>
  <c r="E78" i="49"/>
  <c r="D78" i="49"/>
  <c r="C78" i="49"/>
  <c r="B78" i="49"/>
  <c r="G77" i="49"/>
  <c r="F77" i="49"/>
  <c r="E77" i="49"/>
  <c r="D77" i="49"/>
  <c r="C77" i="49"/>
  <c r="B77" i="49"/>
  <c r="G76" i="49"/>
  <c r="F76" i="49"/>
  <c r="E76" i="49"/>
  <c r="D76" i="49"/>
  <c r="C76" i="49"/>
  <c r="B76" i="49"/>
  <c r="G75" i="49"/>
  <c r="F75" i="49"/>
  <c r="E75" i="49"/>
  <c r="D75" i="49"/>
  <c r="C75" i="49"/>
  <c r="B75" i="49"/>
  <c r="G74" i="49"/>
  <c r="F74" i="49"/>
  <c r="E74" i="49"/>
  <c r="D74" i="49"/>
  <c r="C74" i="49"/>
  <c r="B74" i="49"/>
  <c r="G73" i="49"/>
  <c r="F73" i="49"/>
  <c r="E73" i="49"/>
  <c r="D73" i="49"/>
  <c r="C73" i="49"/>
  <c r="B73" i="49"/>
  <c r="G72" i="49"/>
  <c r="F72" i="49"/>
  <c r="E72" i="49"/>
  <c r="D72" i="49"/>
  <c r="C72" i="49"/>
  <c r="B72" i="49"/>
  <c r="G71" i="49"/>
  <c r="F71" i="49"/>
  <c r="E71" i="49"/>
  <c r="D71" i="49"/>
  <c r="C71" i="49"/>
  <c r="B71" i="49"/>
  <c r="G70" i="49"/>
  <c r="F70" i="49"/>
  <c r="E70" i="49"/>
  <c r="D70" i="49"/>
  <c r="C70" i="49"/>
  <c r="B70" i="49"/>
  <c r="G69" i="49"/>
  <c r="F69" i="49"/>
  <c r="E69" i="49"/>
  <c r="D69" i="49"/>
  <c r="C69" i="49"/>
  <c r="B69" i="49"/>
  <c r="G68" i="49"/>
  <c r="F68" i="49"/>
  <c r="E68" i="49"/>
  <c r="D68" i="49"/>
  <c r="C68" i="49"/>
  <c r="B68" i="49"/>
  <c r="G67" i="49"/>
  <c r="F67" i="49"/>
  <c r="E67" i="49"/>
  <c r="D67" i="49"/>
  <c r="C67" i="49"/>
  <c r="B67" i="49"/>
  <c r="G66" i="49"/>
  <c r="F66" i="49"/>
  <c r="E66" i="49"/>
  <c r="D66" i="49"/>
  <c r="C66" i="49"/>
  <c r="B66" i="49"/>
  <c r="G65" i="49"/>
  <c r="F65" i="49"/>
  <c r="E65" i="49"/>
  <c r="D65" i="49"/>
  <c r="C65" i="49"/>
  <c r="B65" i="49"/>
  <c r="G64" i="49"/>
  <c r="F64" i="49"/>
  <c r="E64" i="49"/>
  <c r="D64" i="49"/>
  <c r="C64" i="49"/>
  <c r="B64" i="49"/>
  <c r="G63" i="49"/>
  <c r="F63" i="49"/>
  <c r="E63" i="49"/>
  <c r="D63" i="49"/>
  <c r="C63" i="49"/>
  <c r="B63" i="49"/>
  <c r="G62" i="49"/>
  <c r="F62" i="49"/>
  <c r="E62" i="49"/>
  <c r="D62" i="49"/>
  <c r="C62" i="49"/>
  <c r="B62" i="49"/>
  <c r="G61" i="49"/>
  <c r="F61" i="49"/>
  <c r="E61" i="49"/>
  <c r="D61" i="49"/>
  <c r="C61" i="49"/>
  <c r="B61" i="49"/>
  <c r="G60" i="49"/>
  <c r="F60" i="49"/>
  <c r="E60" i="49"/>
  <c r="D60" i="49"/>
  <c r="C60" i="49"/>
  <c r="B60" i="49"/>
  <c r="G59" i="49"/>
  <c r="F59" i="49"/>
  <c r="E59" i="49"/>
  <c r="D59" i="49"/>
  <c r="C59" i="49"/>
  <c r="B59" i="49"/>
  <c r="G58" i="49"/>
  <c r="F58" i="49"/>
  <c r="E58" i="49"/>
  <c r="D58" i="49"/>
  <c r="C58" i="49"/>
  <c r="B58" i="49"/>
  <c r="G57" i="49"/>
  <c r="F57" i="49"/>
  <c r="E57" i="49"/>
  <c r="D57" i="49"/>
  <c r="C57" i="49"/>
  <c r="B57" i="49"/>
  <c r="G56" i="49"/>
  <c r="F56" i="49"/>
  <c r="E56" i="49"/>
  <c r="D56" i="49"/>
  <c r="C56" i="49"/>
  <c r="B56" i="49"/>
  <c r="G55" i="49"/>
  <c r="F55" i="49"/>
  <c r="E55" i="49"/>
  <c r="D55" i="49"/>
  <c r="C55" i="49"/>
  <c r="B55" i="49"/>
  <c r="G54" i="49"/>
  <c r="F54" i="49"/>
  <c r="E54" i="49"/>
  <c r="D54" i="49"/>
  <c r="C54" i="49"/>
  <c r="B54" i="49"/>
  <c r="G53" i="49"/>
  <c r="F53" i="49"/>
  <c r="E53" i="49"/>
  <c r="D53" i="49"/>
  <c r="C53" i="49"/>
  <c r="B53" i="49"/>
  <c r="G52" i="49"/>
  <c r="F52" i="49"/>
  <c r="E52" i="49"/>
  <c r="D52" i="49"/>
  <c r="C52" i="49"/>
  <c r="B52" i="49"/>
  <c r="G51" i="49"/>
  <c r="F51" i="49"/>
  <c r="E51" i="49"/>
  <c r="D51" i="49"/>
  <c r="C51" i="49"/>
  <c r="B51" i="49"/>
  <c r="G50" i="49"/>
  <c r="F50" i="49"/>
  <c r="E50" i="49"/>
  <c r="D50" i="49"/>
  <c r="C50" i="49"/>
  <c r="B50" i="49"/>
  <c r="G49" i="49"/>
  <c r="F49" i="49"/>
  <c r="E49" i="49"/>
  <c r="D49" i="49"/>
  <c r="C49" i="49"/>
  <c r="B49" i="49"/>
  <c r="G48" i="49"/>
  <c r="F48" i="49"/>
  <c r="E48" i="49"/>
  <c r="D48" i="49"/>
  <c r="C48" i="49"/>
  <c r="B48" i="49"/>
  <c r="G47" i="49"/>
  <c r="F47" i="49"/>
  <c r="E47" i="49"/>
  <c r="D47" i="49"/>
  <c r="C47" i="49"/>
  <c r="B47" i="49"/>
  <c r="G46" i="49"/>
  <c r="F46" i="49"/>
  <c r="E46" i="49"/>
  <c r="D46" i="49"/>
  <c r="C46" i="49"/>
  <c r="B46" i="49"/>
  <c r="G45" i="49"/>
  <c r="F45" i="49"/>
  <c r="E45" i="49"/>
  <c r="D45" i="49"/>
  <c r="C45" i="49"/>
  <c r="B45" i="49"/>
  <c r="G44" i="49"/>
  <c r="F44" i="49"/>
  <c r="E44" i="49"/>
  <c r="D44" i="49"/>
  <c r="C44" i="49"/>
  <c r="B44" i="49"/>
  <c r="G43" i="49"/>
  <c r="F43" i="49"/>
  <c r="E43" i="49"/>
  <c r="D43" i="49"/>
  <c r="C43" i="49"/>
  <c r="B43" i="49"/>
  <c r="G42" i="49"/>
  <c r="F42" i="49"/>
  <c r="E42" i="49"/>
  <c r="D42" i="49"/>
  <c r="C42" i="49"/>
  <c r="B42" i="49"/>
  <c r="G41" i="49"/>
  <c r="F41" i="49"/>
  <c r="E41" i="49"/>
  <c r="D41" i="49"/>
  <c r="C41" i="49"/>
  <c r="B41" i="49"/>
  <c r="G40" i="49"/>
  <c r="F40" i="49"/>
  <c r="E40" i="49"/>
  <c r="D40" i="49"/>
  <c r="C40" i="49"/>
  <c r="B40" i="49"/>
  <c r="G39" i="49"/>
  <c r="F39" i="49"/>
  <c r="E39" i="49"/>
  <c r="D39" i="49"/>
  <c r="C39" i="49"/>
  <c r="B39" i="49"/>
  <c r="G38" i="49"/>
  <c r="F38" i="49"/>
  <c r="E38" i="49"/>
  <c r="D38" i="49"/>
  <c r="C38" i="49"/>
  <c r="B38" i="49"/>
  <c r="G37" i="49"/>
  <c r="F37" i="49"/>
  <c r="E37" i="49"/>
  <c r="D37" i="49"/>
  <c r="C37" i="49"/>
  <c r="B37" i="49"/>
  <c r="G36" i="49"/>
  <c r="F36" i="49"/>
  <c r="E36" i="49"/>
  <c r="D36" i="49"/>
  <c r="C36" i="49"/>
  <c r="B36" i="49"/>
  <c r="G35" i="49"/>
  <c r="F35" i="49"/>
  <c r="E35" i="49"/>
  <c r="D35" i="49"/>
  <c r="C35" i="49"/>
  <c r="B35" i="49"/>
  <c r="G34" i="49"/>
  <c r="F34" i="49"/>
  <c r="E34" i="49"/>
  <c r="D34" i="49"/>
  <c r="C34" i="49"/>
  <c r="B34" i="49"/>
  <c r="G23" i="49"/>
  <c r="F23" i="49"/>
  <c r="G24" i="49"/>
  <c r="F24" i="49"/>
  <c r="G12" i="49"/>
  <c r="F12" i="49"/>
  <c r="G19" i="49"/>
  <c r="F19" i="49"/>
  <c r="G26" i="49"/>
  <c r="F26" i="49"/>
  <c r="G33" i="49"/>
  <c r="F33" i="49"/>
  <c r="G32" i="49"/>
  <c r="F32" i="49"/>
  <c r="G18" i="49"/>
  <c r="F18" i="49"/>
  <c r="G10" i="49"/>
  <c r="F10" i="49"/>
  <c r="G28" i="49"/>
  <c r="F28" i="49"/>
  <c r="G15" i="49"/>
  <c r="F15" i="49"/>
  <c r="G20" i="49"/>
  <c r="F20" i="49"/>
  <c r="G29" i="49"/>
  <c r="F29" i="49"/>
  <c r="G31" i="49"/>
  <c r="F31" i="49"/>
  <c r="G21" i="49"/>
  <c r="F21" i="49"/>
  <c r="G22" i="49"/>
  <c r="F22" i="49"/>
  <c r="G27" i="49"/>
  <c r="F27" i="49"/>
  <c r="G17" i="49"/>
  <c r="F17" i="49"/>
  <c r="G25" i="49"/>
  <c r="F25" i="49"/>
  <c r="G13" i="49"/>
  <c r="F13" i="49"/>
  <c r="G30" i="49"/>
  <c r="F30" i="49"/>
  <c r="G8" i="49"/>
  <c r="F8" i="49"/>
  <c r="G99" i="48"/>
  <c r="F99" i="48"/>
  <c r="E99" i="48"/>
  <c r="D99" i="48"/>
  <c r="C99" i="48"/>
  <c r="B99" i="48"/>
  <c r="G98" i="48"/>
  <c r="F98" i="48"/>
  <c r="E98" i="48"/>
  <c r="D98" i="48"/>
  <c r="C98" i="48"/>
  <c r="B98" i="48"/>
  <c r="G97" i="48"/>
  <c r="F97" i="48"/>
  <c r="E97" i="48"/>
  <c r="D97" i="48"/>
  <c r="C97" i="48"/>
  <c r="B97" i="48"/>
  <c r="G96" i="48"/>
  <c r="F96" i="48"/>
  <c r="E96" i="48"/>
  <c r="D96" i="48"/>
  <c r="C96" i="48"/>
  <c r="B96" i="48"/>
  <c r="G95" i="48"/>
  <c r="F95" i="48"/>
  <c r="E95" i="48"/>
  <c r="D95" i="48"/>
  <c r="C95" i="48"/>
  <c r="B95" i="48"/>
  <c r="G94" i="48"/>
  <c r="F94" i="48"/>
  <c r="E94" i="48"/>
  <c r="D94" i="48"/>
  <c r="C94" i="48"/>
  <c r="B94" i="48"/>
  <c r="G93" i="48"/>
  <c r="F93" i="48"/>
  <c r="E93" i="48"/>
  <c r="D93" i="48"/>
  <c r="C93" i="48"/>
  <c r="B93" i="48"/>
  <c r="G92" i="48"/>
  <c r="F92" i="48"/>
  <c r="E92" i="48"/>
  <c r="D92" i="48"/>
  <c r="C92" i="48"/>
  <c r="B92" i="48"/>
  <c r="G91" i="48"/>
  <c r="F91" i="48"/>
  <c r="E91" i="48"/>
  <c r="D91" i="48"/>
  <c r="C91" i="48"/>
  <c r="B91" i="48"/>
  <c r="G90" i="48"/>
  <c r="F90" i="48"/>
  <c r="E90" i="48"/>
  <c r="D90" i="48"/>
  <c r="C90" i="48"/>
  <c r="B90" i="48"/>
  <c r="G89" i="48"/>
  <c r="F89" i="48"/>
  <c r="E89" i="48"/>
  <c r="D89" i="48"/>
  <c r="C89" i="48"/>
  <c r="B89" i="48"/>
  <c r="G88" i="48"/>
  <c r="F88" i="48"/>
  <c r="E88" i="48"/>
  <c r="D88" i="48"/>
  <c r="C88" i="48"/>
  <c r="B88" i="48"/>
  <c r="G87" i="48"/>
  <c r="F87" i="48"/>
  <c r="E87" i="48"/>
  <c r="D87" i="48"/>
  <c r="C87" i="48"/>
  <c r="B87" i="48"/>
  <c r="G86" i="48"/>
  <c r="F86" i="48"/>
  <c r="E86" i="48"/>
  <c r="D86" i="48"/>
  <c r="C86" i="48"/>
  <c r="B86" i="48"/>
  <c r="G85" i="48"/>
  <c r="F85" i="48"/>
  <c r="E85" i="48"/>
  <c r="D85" i="48"/>
  <c r="C85" i="48"/>
  <c r="B85" i="48"/>
  <c r="G84" i="48"/>
  <c r="F84" i="48"/>
  <c r="E84" i="48"/>
  <c r="D84" i="48"/>
  <c r="C84" i="48"/>
  <c r="B84" i="48"/>
  <c r="G83" i="48"/>
  <c r="F83" i="48"/>
  <c r="E83" i="48"/>
  <c r="D83" i="48"/>
  <c r="C83" i="48"/>
  <c r="B83" i="48"/>
  <c r="G50" i="48"/>
  <c r="F50" i="48"/>
  <c r="E50" i="48"/>
  <c r="D50" i="48"/>
  <c r="C50" i="48"/>
  <c r="B50" i="48"/>
  <c r="G29" i="48"/>
  <c r="F29" i="48"/>
  <c r="E29" i="48"/>
  <c r="D29" i="48"/>
  <c r="C29" i="48"/>
  <c r="B29" i="48"/>
  <c r="G37" i="48"/>
  <c r="F37" i="48"/>
  <c r="E37" i="48"/>
  <c r="D37" i="48"/>
  <c r="C37" i="48"/>
  <c r="B37" i="48"/>
  <c r="G36" i="48"/>
  <c r="F36" i="48"/>
  <c r="E36" i="48"/>
  <c r="D36" i="48"/>
  <c r="C36" i="48"/>
  <c r="B36" i="48"/>
  <c r="G64" i="48"/>
  <c r="F64" i="48"/>
  <c r="E64" i="48"/>
  <c r="D64" i="48"/>
  <c r="C64" i="48"/>
  <c r="B64" i="48"/>
  <c r="G82" i="48"/>
  <c r="F82" i="48"/>
  <c r="E82" i="48"/>
  <c r="D82" i="48"/>
  <c r="C82" i="48"/>
  <c r="B82" i="48"/>
  <c r="G81" i="48"/>
  <c r="F81" i="48"/>
  <c r="E81" i="48"/>
  <c r="D81" i="48"/>
  <c r="C81" i="48"/>
  <c r="B81" i="48"/>
  <c r="G27" i="48"/>
  <c r="F27" i="48"/>
  <c r="E27" i="48"/>
  <c r="D27" i="48"/>
  <c r="C27" i="48"/>
  <c r="B27" i="48"/>
  <c r="G53" i="48"/>
  <c r="F53" i="48"/>
  <c r="E53" i="48"/>
  <c r="D53" i="48"/>
  <c r="C53" i="48"/>
  <c r="B53" i="48"/>
  <c r="G61" i="48"/>
  <c r="F61" i="48"/>
  <c r="E61" i="48"/>
  <c r="D61" i="48"/>
  <c r="C61" i="48"/>
  <c r="B61" i="48"/>
  <c r="G80" i="48"/>
  <c r="F80" i="48"/>
  <c r="E80" i="48"/>
  <c r="D80" i="48"/>
  <c r="C80" i="48"/>
  <c r="B80" i="48"/>
  <c r="G79" i="48"/>
  <c r="F79" i="48"/>
  <c r="E79" i="48"/>
  <c r="D79" i="48"/>
  <c r="C79" i="48"/>
  <c r="B79" i="48"/>
  <c r="G78" i="48"/>
  <c r="F78" i="48"/>
  <c r="E78" i="48"/>
  <c r="D78" i="48"/>
  <c r="C78" i="48"/>
  <c r="B78" i="48"/>
  <c r="G77" i="48"/>
  <c r="F77" i="48"/>
  <c r="E77" i="48"/>
  <c r="D77" i="48"/>
  <c r="C77" i="48"/>
  <c r="B77" i="48"/>
  <c r="G32" i="48"/>
  <c r="F32" i="48"/>
  <c r="E32" i="48"/>
  <c r="D32" i="48"/>
  <c r="C32" i="48"/>
  <c r="B32" i="48"/>
  <c r="G54" i="48"/>
  <c r="F54" i="48"/>
  <c r="E54" i="48"/>
  <c r="D54" i="48"/>
  <c r="C54" i="48"/>
  <c r="B54" i="48"/>
  <c r="G26" i="48"/>
  <c r="F26" i="48"/>
  <c r="E26" i="48"/>
  <c r="D26" i="48"/>
  <c r="C26" i="48"/>
  <c r="B26" i="48"/>
  <c r="G10" i="48"/>
  <c r="F10" i="48"/>
  <c r="E10" i="48"/>
  <c r="D10" i="48"/>
  <c r="C10" i="48"/>
  <c r="B10" i="48"/>
  <c r="G20" i="48"/>
  <c r="F20" i="48"/>
  <c r="E20" i="48"/>
  <c r="D20" i="48"/>
  <c r="C20" i="48"/>
  <c r="B20" i="48"/>
  <c r="G13" i="48"/>
  <c r="F13" i="48"/>
  <c r="E13" i="48"/>
  <c r="D13" i="48"/>
  <c r="C13" i="48"/>
  <c r="B13" i="48"/>
  <c r="G76" i="48"/>
  <c r="F76" i="48"/>
  <c r="E76" i="48"/>
  <c r="D76" i="48"/>
  <c r="C76" i="48"/>
  <c r="B76" i="48"/>
  <c r="G55" i="48"/>
  <c r="F55" i="48"/>
  <c r="E55" i="48"/>
  <c r="D55" i="48"/>
  <c r="C55" i="48"/>
  <c r="B55" i="48"/>
  <c r="G23" i="48"/>
  <c r="F23" i="48"/>
  <c r="E23" i="48"/>
  <c r="D23" i="48"/>
  <c r="C23" i="48"/>
  <c r="B23" i="48"/>
  <c r="G9" i="48"/>
  <c r="F9" i="48"/>
  <c r="E9" i="48"/>
  <c r="D9" i="48"/>
  <c r="C9" i="48"/>
  <c r="B9" i="48"/>
  <c r="G49" i="48"/>
  <c r="F49" i="48"/>
  <c r="E49" i="48"/>
  <c r="D49" i="48"/>
  <c r="C49" i="48"/>
  <c r="B49" i="48"/>
  <c r="G48" i="48"/>
  <c r="F48" i="48"/>
  <c r="E48" i="48"/>
  <c r="D48" i="48"/>
  <c r="C48" i="48"/>
  <c r="B48" i="48"/>
  <c r="G60" i="48"/>
  <c r="F60" i="48"/>
  <c r="E60" i="48"/>
  <c r="D60" i="48"/>
  <c r="C60" i="48"/>
  <c r="B60" i="48"/>
  <c r="G75" i="48"/>
  <c r="F75" i="48"/>
  <c r="E75" i="48"/>
  <c r="D75" i="48"/>
  <c r="C75" i="48"/>
  <c r="B75" i="48"/>
  <c r="G28" i="48"/>
  <c r="F28" i="48"/>
  <c r="E28" i="48"/>
  <c r="D28" i="48"/>
  <c r="C28" i="48"/>
  <c r="B28" i="48"/>
  <c r="G59" i="48"/>
  <c r="F59" i="48"/>
  <c r="E59" i="48"/>
  <c r="D59" i="48"/>
  <c r="C59" i="48"/>
  <c r="B59" i="48"/>
  <c r="G25" i="48"/>
  <c r="F25" i="48"/>
  <c r="E25" i="48"/>
  <c r="D25" i="48"/>
  <c r="C25" i="48"/>
  <c r="B25" i="48"/>
  <c r="G74" i="48"/>
  <c r="F74" i="48"/>
  <c r="E74" i="48"/>
  <c r="D74" i="48"/>
  <c r="C74" i="48"/>
  <c r="B74" i="48"/>
  <c r="G73" i="48"/>
  <c r="F73" i="48"/>
  <c r="E73" i="48"/>
  <c r="D73" i="48"/>
  <c r="C73" i="48"/>
  <c r="B73" i="48"/>
  <c r="G47" i="48"/>
  <c r="F47" i="48"/>
  <c r="E47" i="48"/>
  <c r="D47" i="48"/>
  <c r="C47" i="48"/>
  <c r="B47" i="48"/>
  <c r="G72" i="48"/>
  <c r="F72" i="48"/>
  <c r="E72" i="48"/>
  <c r="D72" i="48"/>
  <c r="C72" i="48"/>
  <c r="B72" i="48"/>
  <c r="G44" i="48"/>
  <c r="F44" i="48"/>
  <c r="E44" i="48"/>
  <c r="D44" i="48"/>
  <c r="C44" i="48"/>
  <c r="B44" i="48"/>
  <c r="G22" i="48"/>
  <c r="F22" i="48"/>
  <c r="E22" i="48"/>
  <c r="D22" i="48"/>
  <c r="C22" i="48"/>
  <c r="B22" i="48"/>
  <c r="G31" i="48"/>
  <c r="F31" i="48"/>
  <c r="E31" i="48"/>
  <c r="D31" i="48"/>
  <c r="C31" i="48"/>
  <c r="B31" i="48"/>
  <c r="G71" i="48"/>
  <c r="F71" i="48"/>
  <c r="E71" i="48"/>
  <c r="D71" i="48"/>
  <c r="C71" i="48"/>
  <c r="B71" i="48"/>
  <c r="G35" i="48"/>
  <c r="F35" i="48"/>
  <c r="E35" i="48"/>
  <c r="D35" i="48"/>
  <c r="C35" i="48"/>
  <c r="B35" i="48"/>
  <c r="G46" i="48"/>
  <c r="F46" i="48"/>
  <c r="E46" i="48"/>
  <c r="D46" i="48"/>
  <c r="C46" i="48"/>
  <c r="B46" i="48"/>
  <c r="G70" i="48"/>
  <c r="F70" i="48"/>
  <c r="E70" i="48"/>
  <c r="D70" i="48"/>
  <c r="C70" i="48"/>
  <c r="B70" i="48"/>
  <c r="G52" i="48"/>
  <c r="F52" i="48"/>
  <c r="E52" i="48"/>
  <c r="D52" i="48"/>
  <c r="C52" i="48"/>
  <c r="B52" i="48"/>
  <c r="G63" i="48"/>
  <c r="F63" i="48"/>
  <c r="E63" i="48"/>
  <c r="D63" i="48"/>
  <c r="C63" i="48"/>
  <c r="B63" i="48"/>
  <c r="G62" i="48"/>
  <c r="F62" i="48"/>
  <c r="E62" i="48"/>
  <c r="D62" i="48"/>
  <c r="C62" i="48"/>
  <c r="B62" i="48"/>
  <c r="G58" i="48"/>
  <c r="F58" i="48"/>
  <c r="E58" i="48"/>
  <c r="D58" i="48"/>
  <c r="C58" i="48"/>
  <c r="B58" i="48"/>
  <c r="G57" i="48"/>
  <c r="F57" i="48"/>
  <c r="E57" i="48"/>
  <c r="D57" i="48"/>
  <c r="C57" i="48"/>
  <c r="B57" i="48"/>
  <c r="G40" i="48"/>
  <c r="F40" i="48"/>
  <c r="E40" i="48"/>
  <c r="D40" i="48"/>
  <c r="C40" i="48"/>
  <c r="B40" i="48"/>
  <c r="G69" i="48"/>
  <c r="F69" i="48"/>
  <c r="E69" i="48"/>
  <c r="D69" i="48"/>
  <c r="C69" i="48"/>
  <c r="B69" i="48"/>
  <c r="G18" i="48"/>
  <c r="F18" i="48"/>
  <c r="E18" i="48"/>
  <c r="D18" i="48"/>
  <c r="C18" i="48"/>
  <c r="B18" i="48"/>
  <c r="G12" i="48"/>
  <c r="F12" i="48"/>
  <c r="E12" i="48"/>
  <c r="D12" i="48"/>
  <c r="C12" i="48"/>
  <c r="B12" i="48"/>
  <c r="G56" i="48"/>
  <c r="F56" i="48"/>
  <c r="E56" i="48"/>
  <c r="D56" i="48"/>
  <c r="C56" i="48"/>
  <c r="B56" i="48"/>
  <c r="G15" i="48"/>
  <c r="F15" i="48"/>
  <c r="E15" i="48"/>
  <c r="D15" i="48"/>
  <c r="C15" i="48"/>
  <c r="B15" i="48"/>
  <c r="G30" i="48"/>
  <c r="F30" i="48"/>
  <c r="E30" i="48"/>
  <c r="D30" i="48"/>
  <c r="C30" i="48"/>
  <c r="B30" i="48"/>
  <c r="G43" i="48"/>
  <c r="F43" i="48"/>
  <c r="E43" i="48"/>
  <c r="D43" i="48"/>
  <c r="C43" i="48"/>
  <c r="B43" i="48"/>
  <c r="G68" i="48"/>
  <c r="F68" i="48"/>
  <c r="E68" i="48"/>
  <c r="D68" i="48"/>
  <c r="C68" i="48"/>
  <c r="B68" i="48"/>
  <c r="G45" i="48"/>
  <c r="F45" i="48"/>
  <c r="E45" i="48"/>
  <c r="D45" i="48"/>
  <c r="C45" i="48"/>
  <c r="B45" i="48"/>
  <c r="G39" i="48"/>
  <c r="F39" i="48"/>
  <c r="E39" i="48"/>
  <c r="D39" i="48"/>
  <c r="C39" i="48"/>
  <c r="B39" i="48"/>
  <c r="G34" i="48"/>
  <c r="F34" i="48"/>
  <c r="E34" i="48"/>
  <c r="D34" i="48"/>
  <c r="C34" i="48"/>
  <c r="B34" i="48"/>
  <c r="G51" i="48"/>
  <c r="F51" i="48"/>
  <c r="E51" i="48"/>
  <c r="D51" i="48"/>
  <c r="C51" i="48"/>
  <c r="B51" i="48"/>
  <c r="G38" i="48"/>
  <c r="F38" i="48"/>
  <c r="E38" i="48"/>
  <c r="D38" i="48"/>
  <c r="C38" i="48"/>
  <c r="B38" i="48"/>
  <c r="G33" i="48"/>
  <c r="F33" i="48"/>
  <c r="E33" i="48"/>
  <c r="D33" i="48"/>
  <c r="C33" i="48"/>
  <c r="B33" i="48"/>
  <c r="G67" i="48"/>
  <c r="F67" i="48"/>
  <c r="E67" i="48"/>
  <c r="D67" i="48"/>
  <c r="C67" i="48"/>
  <c r="B67" i="48"/>
  <c r="G42" i="48"/>
  <c r="F42" i="48"/>
  <c r="E42" i="48"/>
  <c r="D42" i="48"/>
  <c r="C42" i="48"/>
  <c r="B42" i="48"/>
  <c r="G41" i="48"/>
  <c r="F41" i="48"/>
  <c r="E41" i="48"/>
  <c r="D41" i="48"/>
  <c r="C41" i="48"/>
  <c r="B41" i="48"/>
  <c r="G21" i="48"/>
  <c r="F21" i="48"/>
  <c r="E21" i="48"/>
  <c r="D21" i="48"/>
  <c r="C21" i="48"/>
  <c r="B21" i="48"/>
  <c r="G17" i="48"/>
  <c r="F17" i="48"/>
  <c r="E17" i="48"/>
  <c r="D17" i="48"/>
  <c r="C17" i="48"/>
  <c r="B17" i="48"/>
  <c r="G24" i="48"/>
  <c r="F24" i="48"/>
  <c r="E24" i="48"/>
  <c r="D24" i="48"/>
  <c r="C24" i="48"/>
  <c r="B24" i="48"/>
  <c r="G11" i="48"/>
  <c r="F11" i="48"/>
  <c r="E11" i="48"/>
  <c r="D11" i="48"/>
  <c r="C11" i="48"/>
  <c r="B11" i="48"/>
  <c r="G66" i="48"/>
  <c r="F66" i="48"/>
  <c r="E66" i="48"/>
  <c r="D66" i="48"/>
  <c r="C66" i="48"/>
  <c r="B66" i="48"/>
  <c r="G19" i="48"/>
  <c r="F19" i="48"/>
  <c r="E19" i="48"/>
  <c r="D19" i="48"/>
  <c r="C19" i="48"/>
  <c r="B19" i="48"/>
  <c r="G16" i="48"/>
  <c r="F16" i="48"/>
  <c r="E16" i="48"/>
  <c r="D16" i="48"/>
  <c r="C16" i="48"/>
  <c r="B16" i="48"/>
  <c r="G14" i="48"/>
  <c r="F14" i="48"/>
  <c r="E14" i="48"/>
  <c r="D14" i="48"/>
  <c r="C14" i="48"/>
  <c r="B14" i="48"/>
  <c r="G65" i="48"/>
  <c r="F65" i="48"/>
  <c r="E65" i="48"/>
  <c r="D65" i="48"/>
  <c r="C65" i="48"/>
  <c r="B65" i="48"/>
  <c r="G8" i="48"/>
  <c r="F8" i="48"/>
  <c r="E8" i="48"/>
  <c r="D8" i="48"/>
  <c r="C8" i="48"/>
  <c r="B8" i="48"/>
  <c r="G7" i="48"/>
  <c r="F7" i="48"/>
  <c r="E7" i="48"/>
  <c r="D7" i="48"/>
  <c r="C7" i="48"/>
  <c r="B7" i="48"/>
  <c r="G99" i="47"/>
  <c r="F99" i="47"/>
  <c r="E99" i="47"/>
  <c r="D99" i="47"/>
  <c r="C99" i="47"/>
  <c r="B99" i="47"/>
  <c r="G98" i="47"/>
  <c r="F98" i="47"/>
  <c r="E98" i="47"/>
  <c r="D98" i="47"/>
  <c r="C98" i="47"/>
  <c r="B98" i="47"/>
  <c r="G97" i="47"/>
  <c r="F97" i="47"/>
  <c r="E97" i="47"/>
  <c r="D97" i="47"/>
  <c r="C97" i="47"/>
  <c r="B97" i="47"/>
  <c r="G52" i="47"/>
  <c r="F52" i="47"/>
  <c r="E52" i="47"/>
  <c r="D52" i="47"/>
  <c r="C52" i="47"/>
  <c r="B52" i="47"/>
  <c r="G45" i="47"/>
  <c r="F45" i="47"/>
  <c r="E45" i="47"/>
  <c r="D45" i="47"/>
  <c r="C45" i="47"/>
  <c r="B45" i="47"/>
  <c r="G23" i="47"/>
  <c r="F23" i="47"/>
  <c r="E23" i="47"/>
  <c r="D23" i="47"/>
  <c r="C23" i="47"/>
  <c r="B23" i="47"/>
  <c r="G61" i="47"/>
  <c r="F61" i="47"/>
  <c r="E61" i="47"/>
  <c r="D61" i="47"/>
  <c r="C61" i="47"/>
  <c r="B61" i="47"/>
  <c r="G69" i="47"/>
  <c r="F69" i="47"/>
  <c r="E69" i="47"/>
  <c r="D69" i="47"/>
  <c r="C69" i="47"/>
  <c r="B69" i="47"/>
  <c r="G22" i="47"/>
  <c r="F22" i="47"/>
  <c r="E22" i="47"/>
  <c r="D22" i="47"/>
  <c r="C22" i="47"/>
  <c r="B22" i="47"/>
  <c r="G96" i="47"/>
  <c r="F96" i="47"/>
  <c r="E96" i="47"/>
  <c r="D96" i="47"/>
  <c r="C96" i="47"/>
  <c r="B96" i="47"/>
  <c r="G37" i="47"/>
  <c r="F37" i="47"/>
  <c r="E37" i="47"/>
  <c r="D37" i="47"/>
  <c r="C37" i="47"/>
  <c r="B37" i="47"/>
  <c r="G51" i="47"/>
  <c r="F51" i="47"/>
  <c r="E51" i="47"/>
  <c r="D51" i="47"/>
  <c r="C51" i="47"/>
  <c r="B51" i="47"/>
  <c r="G95" i="47"/>
  <c r="F95" i="47"/>
  <c r="E95" i="47"/>
  <c r="D95" i="47"/>
  <c r="C95" i="47"/>
  <c r="B95" i="47"/>
  <c r="G64" i="47"/>
  <c r="F64" i="47"/>
  <c r="E64" i="47"/>
  <c r="D64" i="47"/>
  <c r="C64" i="47"/>
  <c r="B64" i="47"/>
  <c r="G48" i="47"/>
  <c r="F48" i="47"/>
  <c r="E48" i="47"/>
  <c r="D48" i="47"/>
  <c r="C48" i="47"/>
  <c r="B48" i="47"/>
  <c r="G75" i="47"/>
  <c r="F75" i="47"/>
  <c r="E75" i="47"/>
  <c r="D75" i="47"/>
  <c r="C75" i="47"/>
  <c r="B75" i="47"/>
  <c r="G94" i="47"/>
  <c r="F94" i="47"/>
  <c r="E94" i="47"/>
  <c r="D94" i="47"/>
  <c r="C94" i="47"/>
  <c r="B94" i="47"/>
  <c r="G36" i="47"/>
  <c r="F36" i="47"/>
  <c r="E36" i="47"/>
  <c r="D36" i="47"/>
  <c r="C36" i="47"/>
  <c r="B36" i="47"/>
  <c r="G60" i="47"/>
  <c r="F60" i="47"/>
  <c r="E60" i="47"/>
  <c r="D60" i="47"/>
  <c r="C60" i="47"/>
  <c r="B60" i="47"/>
  <c r="G59" i="47"/>
  <c r="F59" i="47"/>
  <c r="E59" i="47"/>
  <c r="D59" i="47"/>
  <c r="C59" i="47"/>
  <c r="B59" i="47"/>
  <c r="G71" i="47"/>
  <c r="F71" i="47"/>
  <c r="E71" i="47"/>
  <c r="D71" i="47"/>
  <c r="C71" i="47"/>
  <c r="B71" i="47"/>
  <c r="G47" i="47"/>
  <c r="F47" i="47"/>
  <c r="E47" i="47"/>
  <c r="D47" i="47"/>
  <c r="C47" i="47"/>
  <c r="B47" i="47"/>
  <c r="G44" i="47"/>
  <c r="F44" i="47"/>
  <c r="E44" i="47"/>
  <c r="D44" i="47"/>
  <c r="C44" i="47"/>
  <c r="B44" i="47"/>
  <c r="G93" i="47"/>
  <c r="F93" i="47"/>
  <c r="E93" i="47"/>
  <c r="D93" i="47"/>
  <c r="C93" i="47"/>
  <c r="B93" i="47"/>
  <c r="G27" i="47"/>
  <c r="F27" i="47"/>
  <c r="E27" i="47"/>
  <c r="D27" i="47"/>
  <c r="C27" i="47"/>
  <c r="B27" i="47"/>
  <c r="G7" i="47"/>
  <c r="F7" i="47"/>
  <c r="E7" i="47"/>
  <c r="D7" i="47"/>
  <c r="C7" i="47"/>
  <c r="B7" i="47"/>
  <c r="G68" i="47"/>
  <c r="F68" i="47"/>
  <c r="E68" i="47"/>
  <c r="D68" i="47"/>
  <c r="C68" i="47"/>
  <c r="B68" i="47"/>
  <c r="G67" i="47"/>
  <c r="F67" i="47"/>
  <c r="E67" i="47"/>
  <c r="D67" i="47"/>
  <c r="C67" i="47"/>
  <c r="B67" i="47"/>
  <c r="G26" i="47"/>
  <c r="F26" i="47"/>
  <c r="E26" i="47"/>
  <c r="D26" i="47"/>
  <c r="C26" i="47"/>
  <c r="B26" i="47"/>
  <c r="G58" i="47"/>
  <c r="F58" i="47"/>
  <c r="E58" i="47"/>
  <c r="D58" i="47"/>
  <c r="C58" i="47"/>
  <c r="B58" i="47"/>
  <c r="G92" i="47"/>
  <c r="F92" i="47"/>
  <c r="E92" i="47"/>
  <c r="D92" i="47"/>
  <c r="C92" i="47"/>
  <c r="B92" i="47"/>
  <c r="G57" i="47"/>
  <c r="F57" i="47"/>
  <c r="E57" i="47"/>
  <c r="D57" i="47"/>
  <c r="C57" i="47"/>
  <c r="B57" i="47"/>
  <c r="G21" i="47"/>
  <c r="F21" i="47"/>
  <c r="E21" i="47"/>
  <c r="D21" i="47"/>
  <c r="C21" i="47"/>
  <c r="B21" i="47"/>
  <c r="G20" i="47"/>
  <c r="F20" i="47"/>
  <c r="E20" i="47"/>
  <c r="D20" i="47"/>
  <c r="C20" i="47"/>
  <c r="B20" i="47"/>
  <c r="G91" i="47"/>
  <c r="F91" i="47"/>
  <c r="E91" i="47"/>
  <c r="D91" i="47"/>
  <c r="C91" i="47"/>
  <c r="B91" i="47"/>
  <c r="G79" i="47"/>
  <c r="F79" i="47"/>
  <c r="E79" i="47"/>
  <c r="D79" i="47"/>
  <c r="C79" i="47"/>
  <c r="B79" i="47"/>
  <c r="G74" i="47"/>
  <c r="F74" i="47"/>
  <c r="E74" i="47"/>
  <c r="D74" i="47"/>
  <c r="C74" i="47"/>
  <c r="B74" i="47"/>
  <c r="G90" i="47"/>
  <c r="F90" i="47"/>
  <c r="E90" i="47"/>
  <c r="D90" i="47"/>
  <c r="C90" i="47"/>
  <c r="B90" i="47"/>
  <c r="G76" i="47"/>
  <c r="F76" i="47"/>
  <c r="E76" i="47"/>
  <c r="D76" i="47"/>
  <c r="C76" i="47"/>
  <c r="B76" i="47"/>
  <c r="G89" i="47"/>
  <c r="F89" i="47"/>
  <c r="E89" i="47"/>
  <c r="D89" i="47"/>
  <c r="C89" i="47"/>
  <c r="B89" i="47"/>
  <c r="G25" i="47"/>
  <c r="F25" i="47"/>
  <c r="E25" i="47"/>
  <c r="D25" i="47"/>
  <c r="C25" i="47"/>
  <c r="B25" i="47"/>
  <c r="G40" i="47"/>
  <c r="F40" i="47"/>
  <c r="E40" i="47"/>
  <c r="D40" i="47"/>
  <c r="C40" i="47"/>
  <c r="B40" i="47"/>
  <c r="G39" i="47"/>
  <c r="F39" i="47"/>
  <c r="E39" i="47"/>
  <c r="D39" i="47"/>
  <c r="C39" i="47"/>
  <c r="B39" i="47"/>
  <c r="G54" i="47"/>
  <c r="F54" i="47"/>
  <c r="E54" i="47"/>
  <c r="D54" i="47"/>
  <c r="C54" i="47"/>
  <c r="B54" i="47"/>
  <c r="G88" i="47"/>
  <c r="F88" i="47"/>
  <c r="E88" i="47"/>
  <c r="D88" i="47"/>
  <c r="C88" i="47"/>
  <c r="B88" i="47"/>
  <c r="G78" i="47"/>
  <c r="F78" i="47"/>
  <c r="E78" i="47"/>
  <c r="D78" i="47"/>
  <c r="C78" i="47"/>
  <c r="B78" i="47"/>
  <c r="G43" i="47"/>
  <c r="F43" i="47"/>
  <c r="E43" i="47"/>
  <c r="D43" i="47"/>
  <c r="C43" i="47"/>
  <c r="B43" i="47"/>
  <c r="G35" i="47"/>
  <c r="F35" i="47"/>
  <c r="E35" i="47"/>
  <c r="D35" i="47"/>
  <c r="C35" i="47"/>
  <c r="B35" i="47"/>
  <c r="G42" i="47"/>
  <c r="F42" i="47"/>
  <c r="E42" i="47"/>
  <c r="D42" i="47"/>
  <c r="C42" i="47"/>
  <c r="B42" i="47"/>
  <c r="G15" i="47"/>
  <c r="F15" i="47"/>
  <c r="E15" i="47"/>
  <c r="D15" i="47"/>
  <c r="C15" i="47"/>
  <c r="B15" i="47"/>
  <c r="G19" i="47"/>
  <c r="F19" i="47"/>
  <c r="E19" i="47"/>
  <c r="D19" i="47"/>
  <c r="C19" i="47"/>
  <c r="B19" i="47"/>
  <c r="G87" i="47"/>
  <c r="F87" i="47"/>
  <c r="E87" i="47"/>
  <c r="D87" i="47"/>
  <c r="C87" i="47"/>
  <c r="B87" i="47"/>
  <c r="G34" i="47"/>
  <c r="F34" i="47"/>
  <c r="E34" i="47"/>
  <c r="D34" i="47"/>
  <c r="C34" i="47"/>
  <c r="B34" i="47"/>
  <c r="G50" i="47"/>
  <c r="F50" i="47"/>
  <c r="E50" i="47"/>
  <c r="D50" i="47"/>
  <c r="C50" i="47"/>
  <c r="B50" i="47"/>
  <c r="G11" i="47"/>
  <c r="F11" i="47"/>
  <c r="E11" i="47"/>
  <c r="D11" i="47"/>
  <c r="C11" i="47"/>
  <c r="B11" i="47"/>
  <c r="G18" i="47"/>
  <c r="F18" i="47"/>
  <c r="E18" i="47"/>
  <c r="D18" i="47"/>
  <c r="C18" i="47"/>
  <c r="B18" i="47"/>
  <c r="G49" i="47"/>
  <c r="F49" i="47"/>
  <c r="E49" i="47"/>
  <c r="D49" i="47"/>
  <c r="C49" i="47"/>
  <c r="B49" i="47"/>
  <c r="G56" i="47"/>
  <c r="F56" i="47"/>
  <c r="E56" i="47"/>
  <c r="D56" i="47"/>
  <c r="C56" i="47"/>
  <c r="B56" i="47"/>
  <c r="G86" i="47"/>
  <c r="F86" i="47"/>
  <c r="E86" i="47"/>
  <c r="D86" i="47"/>
  <c r="C86" i="47"/>
  <c r="B86" i="47"/>
  <c r="G70" i="47"/>
  <c r="F70" i="47"/>
  <c r="E70" i="47"/>
  <c r="D70" i="47"/>
  <c r="C70" i="47"/>
  <c r="B70" i="47"/>
  <c r="G77" i="47"/>
  <c r="F77" i="47"/>
  <c r="E77" i="47"/>
  <c r="D77" i="47"/>
  <c r="C77" i="47"/>
  <c r="B77" i="47"/>
  <c r="G41" i="47"/>
  <c r="F41" i="47"/>
  <c r="E41" i="47"/>
  <c r="D41" i="47"/>
  <c r="C41" i="47"/>
  <c r="B41" i="47"/>
  <c r="G46" i="47"/>
  <c r="F46" i="47"/>
  <c r="E46" i="47"/>
  <c r="D46" i="47"/>
  <c r="C46" i="47"/>
  <c r="B46" i="47"/>
  <c r="G72" i="47"/>
  <c r="F72" i="47"/>
  <c r="E72" i="47"/>
  <c r="D72" i="47"/>
  <c r="C72" i="47"/>
  <c r="B72" i="47"/>
  <c r="G73" i="47"/>
  <c r="F73" i="47"/>
  <c r="E73" i="47"/>
  <c r="D73" i="47"/>
  <c r="C73" i="47"/>
  <c r="B73" i="47"/>
  <c r="G85" i="47"/>
  <c r="F85" i="47"/>
  <c r="E85" i="47"/>
  <c r="D85" i="47"/>
  <c r="C85" i="47"/>
  <c r="B85" i="47"/>
  <c r="G55" i="47"/>
  <c r="F55" i="47"/>
  <c r="E55" i="47"/>
  <c r="D55" i="47"/>
  <c r="C55" i="47"/>
  <c r="B55" i="47"/>
  <c r="G66" i="47"/>
  <c r="F66" i="47"/>
  <c r="E66" i="47"/>
  <c r="D66" i="47"/>
  <c r="C66" i="47"/>
  <c r="B66" i="47"/>
  <c r="G84" i="47"/>
  <c r="F84" i="47"/>
  <c r="E84" i="47"/>
  <c r="D84" i="47"/>
  <c r="C84" i="47"/>
  <c r="B84" i="47"/>
  <c r="G63" i="47"/>
  <c r="F63" i="47"/>
  <c r="E63" i="47"/>
  <c r="D63" i="47"/>
  <c r="C63" i="47"/>
  <c r="B63" i="47"/>
  <c r="G62" i="47"/>
  <c r="F62" i="47"/>
  <c r="E62" i="47"/>
  <c r="D62" i="47"/>
  <c r="C62" i="47"/>
  <c r="B62" i="47"/>
  <c r="G17" i="47"/>
  <c r="F17" i="47"/>
  <c r="E17" i="47"/>
  <c r="D17" i="47"/>
  <c r="C17" i="47"/>
  <c r="B17" i="47"/>
  <c r="G83" i="47"/>
  <c r="F83" i="47"/>
  <c r="E83" i="47"/>
  <c r="D83" i="47"/>
  <c r="C83" i="47"/>
  <c r="B83" i="47"/>
  <c r="G33" i="47"/>
  <c r="F33" i="47"/>
  <c r="E33" i="47"/>
  <c r="D33" i="47"/>
  <c r="C33" i="47"/>
  <c r="B33" i="47"/>
  <c r="G16" i="47"/>
  <c r="F16" i="47"/>
  <c r="E16" i="47"/>
  <c r="D16" i="47"/>
  <c r="C16" i="47"/>
  <c r="B16" i="47"/>
  <c r="G32" i="47"/>
  <c r="F32" i="47"/>
  <c r="E32" i="47"/>
  <c r="D32" i="47"/>
  <c r="C32" i="47"/>
  <c r="B32" i="47"/>
  <c r="G31" i="47"/>
  <c r="F31" i="47"/>
  <c r="E31" i="47"/>
  <c r="D31" i="47"/>
  <c r="C31" i="47"/>
  <c r="B31" i="47"/>
  <c r="G38" i="47"/>
  <c r="F38" i="47"/>
  <c r="E38" i="47"/>
  <c r="D38" i="47"/>
  <c r="C38" i="47"/>
  <c r="B38" i="47"/>
  <c r="G30" i="47"/>
  <c r="F30" i="47"/>
  <c r="E30" i="47"/>
  <c r="D30" i="47"/>
  <c r="C30" i="47"/>
  <c r="B30" i="47"/>
  <c r="G82" i="47"/>
  <c r="F82" i="47"/>
  <c r="E82" i="47"/>
  <c r="D82" i="47"/>
  <c r="C82" i="47"/>
  <c r="B82" i="47"/>
  <c r="G29" i="47"/>
  <c r="F29" i="47"/>
  <c r="E29" i="47"/>
  <c r="D29" i="47"/>
  <c r="C29" i="47"/>
  <c r="B29" i="47"/>
  <c r="G65" i="47"/>
  <c r="F65" i="47"/>
  <c r="E65" i="47"/>
  <c r="D65" i="47"/>
  <c r="C65" i="47"/>
  <c r="B65" i="47"/>
  <c r="G81" i="47"/>
  <c r="F81" i="47"/>
  <c r="E81" i="47"/>
  <c r="D81" i="47"/>
  <c r="C81" i="47"/>
  <c r="B81" i="47"/>
  <c r="G24" i="47"/>
  <c r="F24" i="47"/>
  <c r="E24" i="47"/>
  <c r="D24" i="47"/>
  <c r="C24" i="47"/>
  <c r="B24" i="47"/>
  <c r="G28" i="47"/>
  <c r="F28" i="47"/>
  <c r="E28" i="47"/>
  <c r="D28" i="47"/>
  <c r="C28" i="47"/>
  <c r="B28" i="47"/>
  <c r="G14" i="47"/>
  <c r="F14" i="47"/>
  <c r="E14" i="47"/>
  <c r="D14" i="47"/>
  <c r="C14" i="47"/>
  <c r="B14" i="47"/>
  <c r="G80" i="47"/>
  <c r="F80" i="47"/>
  <c r="E80" i="47"/>
  <c r="D80" i="47"/>
  <c r="C80" i="47"/>
  <c r="B80" i="47"/>
  <c r="G53" i="47"/>
  <c r="F53" i="47"/>
  <c r="E53" i="47"/>
  <c r="D53" i="47"/>
  <c r="C53" i="47"/>
  <c r="B53" i="47"/>
  <c r="G13" i="47"/>
  <c r="F13" i="47"/>
  <c r="E13" i="47"/>
  <c r="D13" i="47"/>
  <c r="C13" i="47"/>
  <c r="B13" i="47"/>
  <c r="G9" i="47"/>
  <c r="F9" i="47"/>
  <c r="E9" i="47"/>
  <c r="D9" i="47"/>
  <c r="C9" i="47"/>
  <c r="B9" i="47"/>
  <c r="G12" i="47"/>
  <c r="F12" i="47"/>
  <c r="E12" i="47"/>
  <c r="D12" i="47"/>
  <c r="C12" i="47"/>
  <c r="B12" i="47"/>
  <c r="G10" i="47"/>
  <c r="F10" i="47"/>
  <c r="E10" i="47"/>
  <c r="D10" i="47"/>
  <c r="C10" i="47"/>
  <c r="B10" i="47"/>
  <c r="G8" i="47"/>
  <c r="F8" i="47"/>
  <c r="E8" i="47"/>
  <c r="D8" i="47"/>
  <c r="C8" i="47"/>
  <c r="B8" i="47"/>
  <c r="F99" i="1"/>
  <c r="F98" i="1"/>
  <c r="F97" i="1"/>
  <c r="F96" i="1"/>
  <c r="F95" i="1"/>
  <c r="F94" i="1"/>
  <c r="F93" i="1"/>
  <c r="F92" i="1"/>
  <c r="F91" i="1"/>
  <c r="F90" i="1"/>
  <c r="F89" i="1"/>
  <c r="F88" i="1"/>
  <c r="F24" i="1"/>
  <c r="F55" i="1"/>
  <c r="F65" i="1"/>
  <c r="F57" i="1"/>
  <c r="F42" i="1"/>
  <c r="F68" i="1"/>
  <c r="F87" i="1"/>
  <c r="F64" i="1"/>
  <c r="F70" i="1"/>
  <c r="F23" i="1"/>
  <c r="F66" i="1"/>
  <c r="F48" i="1"/>
  <c r="F86" i="1"/>
  <c r="F19" i="1"/>
  <c r="F85" i="1"/>
  <c r="F84" i="1"/>
  <c r="F22" i="1"/>
  <c r="F61" i="1"/>
  <c r="F83" i="1"/>
  <c r="F82" i="1"/>
  <c r="F34" i="1"/>
  <c r="F60" i="1"/>
  <c r="F21" i="1"/>
  <c r="F59" i="1"/>
  <c r="F27" i="1"/>
  <c r="F47" i="1"/>
  <c r="F81" i="1"/>
  <c r="F18" i="1"/>
  <c r="F46" i="1"/>
  <c r="F54" i="1"/>
  <c r="F33" i="1"/>
  <c r="F80" i="1"/>
  <c r="F79" i="1"/>
  <c r="F8" i="1"/>
  <c r="F58" i="1"/>
  <c r="F53" i="1"/>
  <c r="F45" i="1"/>
  <c r="F26" i="1"/>
  <c r="F29" i="1"/>
  <c r="F78" i="1"/>
  <c r="F77" i="1"/>
  <c r="F41" i="1"/>
  <c r="F51" i="1"/>
  <c r="F69" i="1"/>
  <c r="F44" i="1"/>
  <c r="F76" i="1"/>
  <c r="F56" i="1"/>
  <c r="F43" i="1"/>
  <c r="F67" i="1"/>
  <c r="F40" i="1"/>
  <c r="F71" i="1"/>
  <c r="F28" i="1"/>
  <c r="F75" i="1"/>
  <c r="F32" i="1"/>
  <c r="F20" i="1"/>
  <c r="F52" i="1"/>
  <c r="F39" i="1"/>
  <c r="F38" i="1"/>
  <c r="F74" i="1"/>
  <c r="F37" i="1"/>
  <c r="F63" i="1"/>
  <c r="F17" i="1"/>
  <c r="F16" i="1"/>
  <c r="F35" i="1"/>
  <c r="F73" i="1"/>
  <c r="F36" i="1"/>
  <c r="F31" i="1"/>
  <c r="F30" i="1"/>
  <c r="F25" i="1"/>
  <c r="F15" i="1"/>
  <c r="F14" i="1"/>
  <c r="F72" i="1"/>
  <c r="F13" i="1"/>
  <c r="F50" i="1"/>
  <c r="F7" i="1"/>
  <c r="F49" i="1"/>
  <c r="D99" i="1"/>
  <c r="D98" i="1"/>
  <c r="D97" i="1"/>
  <c r="D96" i="1"/>
  <c r="D95" i="1"/>
  <c r="D94" i="1"/>
  <c r="D93" i="1"/>
  <c r="D92" i="1"/>
  <c r="D91" i="1"/>
  <c r="D90" i="1"/>
  <c r="D89" i="1"/>
  <c r="D88" i="1"/>
  <c r="D24" i="1"/>
  <c r="D55" i="1"/>
  <c r="D65" i="1"/>
  <c r="D57" i="1"/>
  <c r="D42" i="1"/>
  <c r="D68" i="1"/>
  <c r="D87" i="1"/>
  <c r="D64" i="1"/>
  <c r="D70" i="1"/>
  <c r="D23" i="1"/>
  <c r="D66" i="1"/>
  <c r="D48" i="1"/>
  <c r="D86" i="1"/>
  <c r="D19" i="1"/>
  <c r="D85" i="1"/>
  <c r="D84" i="1"/>
  <c r="D22" i="1"/>
  <c r="D61" i="1"/>
  <c r="D83" i="1"/>
  <c r="D82" i="1"/>
  <c r="D34" i="1"/>
  <c r="D60" i="1"/>
  <c r="D21" i="1"/>
  <c r="D59" i="1"/>
  <c r="D27" i="1"/>
  <c r="D47" i="1"/>
  <c r="D81" i="1"/>
  <c r="D18" i="1"/>
  <c r="D46" i="1"/>
  <c r="D54" i="1"/>
  <c r="D33" i="1"/>
  <c r="D80" i="1"/>
  <c r="D79" i="1"/>
  <c r="D8" i="1"/>
  <c r="D58" i="1"/>
  <c r="D53" i="1"/>
  <c r="D45" i="1"/>
  <c r="D26" i="1"/>
  <c r="D29" i="1"/>
  <c r="D78" i="1"/>
  <c r="D77" i="1"/>
  <c r="D41" i="1"/>
  <c r="D51" i="1"/>
  <c r="D69" i="1"/>
  <c r="D44" i="1"/>
  <c r="D76" i="1"/>
  <c r="D56" i="1"/>
  <c r="D43" i="1"/>
  <c r="D67" i="1"/>
  <c r="D40" i="1"/>
  <c r="D71" i="1"/>
  <c r="D28" i="1"/>
  <c r="D75" i="1"/>
  <c r="D32" i="1"/>
  <c r="D20" i="1"/>
  <c r="D52" i="1"/>
  <c r="D39" i="1"/>
  <c r="D38" i="1"/>
  <c r="D74" i="1"/>
  <c r="D37" i="1"/>
  <c r="D63" i="1"/>
  <c r="D17" i="1"/>
  <c r="D16" i="1"/>
  <c r="D35" i="1"/>
  <c r="D73" i="1"/>
  <c r="D36" i="1"/>
  <c r="D31" i="1"/>
  <c r="D30" i="1"/>
  <c r="D25" i="1"/>
  <c r="D15" i="1"/>
  <c r="D14" i="1"/>
  <c r="D72" i="1"/>
  <c r="D13" i="1"/>
  <c r="D50" i="1"/>
  <c r="D7" i="1"/>
  <c r="D49" i="1"/>
  <c r="F12" i="1"/>
  <c r="D12" i="1"/>
  <c r="G99" i="1" l="1"/>
  <c r="E99" i="1"/>
  <c r="C99" i="1"/>
  <c r="B99" i="1"/>
  <c r="G98" i="1"/>
  <c r="E98" i="1"/>
  <c r="C98" i="1"/>
  <c r="B98" i="1"/>
  <c r="G97" i="1"/>
  <c r="E97" i="1"/>
  <c r="C97" i="1"/>
  <c r="B97" i="1"/>
  <c r="G96" i="1"/>
  <c r="E96" i="1"/>
  <c r="C96" i="1"/>
  <c r="B96" i="1"/>
  <c r="G95" i="1"/>
  <c r="E95" i="1"/>
  <c r="C95" i="1"/>
  <c r="B95" i="1"/>
  <c r="G94" i="1"/>
  <c r="E94" i="1"/>
  <c r="C94" i="1"/>
  <c r="B94" i="1"/>
  <c r="G93" i="1"/>
  <c r="E93" i="1"/>
  <c r="C93" i="1"/>
  <c r="B93" i="1"/>
  <c r="G92" i="1"/>
  <c r="E92" i="1"/>
  <c r="C92" i="1"/>
  <c r="B92" i="1"/>
  <c r="G91" i="1"/>
  <c r="E91" i="1"/>
  <c r="C91" i="1"/>
  <c r="B91" i="1"/>
  <c r="G90" i="1"/>
  <c r="E90" i="1"/>
  <c r="C90" i="1"/>
  <c r="B90" i="1"/>
  <c r="G89" i="1"/>
  <c r="E89" i="1"/>
  <c r="C89" i="1"/>
  <c r="B89" i="1"/>
  <c r="G88" i="1"/>
  <c r="E88" i="1"/>
  <c r="C88" i="1"/>
  <c r="B88" i="1"/>
  <c r="G24" i="1"/>
  <c r="E24" i="1"/>
  <c r="C24" i="1"/>
  <c r="B24" i="1"/>
  <c r="G55" i="1"/>
  <c r="E55" i="1"/>
  <c r="C55" i="1"/>
  <c r="B55" i="1"/>
  <c r="G65" i="1"/>
  <c r="E65" i="1"/>
  <c r="C65" i="1"/>
  <c r="B65" i="1"/>
  <c r="G57" i="1"/>
  <c r="E57" i="1"/>
  <c r="C57" i="1"/>
  <c r="B57" i="1"/>
  <c r="G42" i="1"/>
  <c r="E42" i="1"/>
  <c r="C42" i="1"/>
  <c r="B42" i="1"/>
  <c r="G68" i="1"/>
  <c r="E68" i="1"/>
  <c r="C68" i="1"/>
  <c r="B68" i="1"/>
  <c r="G87" i="1"/>
  <c r="E87" i="1"/>
  <c r="C87" i="1"/>
  <c r="B87" i="1"/>
  <c r="G64" i="1"/>
  <c r="E64" i="1"/>
  <c r="C64" i="1"/>
  <c r="B64" i="1"/>
  <c r="G70" i="1"/>
  <c r="E70" i="1"/>
  <c r="C70" i="1"/>
  <c r="B70" i="1"/>
  <c r="G23" i="1"/>
  <c r="E23" i="1"/>
  <c r="C23" i="1"/>
  <c r="B23" i="1"/>
  <c r="G66" i="1"/>
  <c r="E66" i="1"/>
  <c r="C66" i="1"/>
  <c r="B66" i="1"/>
  <c r="G48" i="1"/>
  <c r="E48" i="1"/>
  <c r="C48" i="1"/>
  <c r="B48" i="1"/>
  <c r="G86" i="1"/>
  <c r="E86" i="1"/>
  <c r="C86" i="1"/>
  <c r="B86" i="1"/>
  <c r="G19" i="1"/>
  <c r="E19" i="1"/>
  <c r="C19" i="1"/>
  <c r="B19" i="1"/>
  <c r="G85" i="1"/>
  <c r="E85" i="1"/>
  <c r="C85" i="1"/>
  <c r="B85" i="1"/>
  <c r="G84" i="1"/>
  <c r="E84" i="1"/>
  <c r="C84" i="1"/>
  <c r="B84" i="1"/>
  <c r="G22" i="1"/>
  <c r="E22" i="1"/>
  <c r="C22" i="1"/>
  <c r="B22" i="1"/>
  <c r="G61" i="1"/>
  <c r="E61" i="1"/>
  <c r="C61" i="1"/>
  <c r="B61" i="1"/>
  <c r="G83" i="1"/>
  <c r="E83" i="1"/>
  <c r="C83" i="1"/>
  <c r="B83" i="1"/>
  <c r="G82" i="1"/>
  <c r="E82" i="1"/>
  <c r="C82" i="1"/>
  <c r="B82" i="1"/>
  <c r="G34" i="1"/>
  <c r="E34" i="1"/>
  <c r="C34" i="1"/>
  <c r="B34" i="1"/>
  <c r="G60" i="1"/>
  <c r="E60" i="1"/>
  <c r="C60" i="1"/>
  <c r="B60" i="1"/>
  <c r="G21" i="1"/>
  <c r="E21" i="1"/>
  <c r="C21" i="1"/>
  <c r="B21" i="1"/>
  <c r="G59" i="1"/>
  <c r="E59" i="1"/>
  <c r="C59" i="1"/>
  <c r="B59" i="1"/>
  <c r="G27" i="1"/>
  <c r="E27" i="1"/>
  <c r="C27" i="1"/>
  <c r="B27" i="1"/>
  <c r="G47" i="1"/>
  <c r="E47" i="1"/>
  <c r="C47" i="1"/>
  <c r="B47" i="1"/>
  <c r="G81" i="1"/>
  <c r="E81" i="1"/>
  <c r="C81" i="1"/>
  <c r="B81" i="1"/>
  <c r="G18" i="1"/>
  <c r="E18" i="1"/>
  <c r="C18" i="1"/>
  <c r="B18" i="1"/>
  <c r="G46" i="1"/>
  <c r="E46" i="1"/>
  <c r="C46" i="1"/>
  <c r="B46" i="1"/>
  <c r="G54" i="1"/>
  <c r="E54" i="1"/>
  <c r="C54" i="1"/>
  <c r="B54" i="1"/>
  <c r="G33" i="1"/>
  <c r="E33" i="1"/>
  <c r="C33" i="1"/>
  <c r="B33" i="1"/>
  <c r="G80" i="1"/>
  <c r="E80" i="1"/>
  <c r="C80" i="1"/>
  <c r="B80" i="1"/>
  <c r="G79" i="1"/>
  <c r="E79" i="1"/>
  <c r="C79" i="1"/>
  <c r="B79" i="1"/>
  <c r="G8" i="1"/>
  <c r="E8" i="1"/>
  <c r="C8" i="1"/>
  <c r="B8" i="1"/>
  <c r="G58" i="1"/>
  <c r="E58" i="1"/>
  <c r="C58" i="1"/>
  <c r="B58" i="1"/>
  <c r="G53" i="1"/>
  <c r="E53" i="1"/>
  <c r="C53" i="1"/>
  <c r="B53" i="1"/>
  <c r="G45" i="1"/>
  <c r="E45" i="1"/>
  <c r="C45" i="1"/>
  <c r="B45" i="1"/>
  <c r="G26" i="1"/>
  <c r="E26" i="1"/>
  <c r="C26" i="1"/>
  <c r="B26" i="1"/>
  <c r="G29" i="1"/>
  <c r="E29" i="1"/>
  <c r="C29" i="1"/>
  <c r="B29" i="1"/>
  <c r="G78" i="1"/>
  <c r="E78" i="1"/>
  <c r="C78" i="1"/>
  <c r="B78" i="1"/>
  <c r="G77" i="1"/>
  <c r="E77" i="1"/>
  <c r="C77" i="1"/>
  <c r="B77" i="1"/>
  <c r="G41" i="1"/>
  <c r="E41" i="1"/>
  <c r="C41" i="1"/>
  <c r="B41" i="1"/>
  <c r="G51" i="1"/>
  <c r="E51" i="1"/>
  <c r="C51" i="1"/>
  <c r="B51" i="1"/>
  <c r="G69" i="1"/>
  <c r="E69" i="1"/>
  <c r="C69" i="1"/>
  <c r="B69" i="1"/>
  <c r="G44" i="1"/>
  <c r="E44" i="1"/>
  <c r="C44" i="1"/>
  <c r="B44" i="1"/>
  <c r="G76" i="1"/>
  <c r="E76" i="1"/>
  <c r="C76" i="1"/>
  <c r="B76" i="1"/>
  <c r="G56" i="1"/>
  <c r="E56" i="1"/>
  <c r="C56" i="1"/>
  <c r="B56" i="1"/>
  <c r="G43" i="1"/>
  <c r="E43" i="1"/>
  <c r="C43" i="1"/>
  <c r="B43" i="1"/>
  <c r="G67" i="1"/>
  <c r="E67" i="1"/>
  <c r="C67" i="1"/>
  <c r="B67" i="1"/>
  <c r="G40" i="1"/>
  <c r="E40" i="1"/>
  <c r="C40" i="1"/>
  <c r="B40" i="1"/>
  <c r="G71" i="1"/>
  <c r="E71" i="1"/>
  <c r="C71" i="1"/>
  <c r="B71" i="1"/>
  <c r="G28" i="1"/>
  <c r="E28" i="1"/>
  <c r="C28" i="1"/>
  <c r="B28" i="1"/>
  <c r="G75" i="1"/>
  <c r="E75" i="1"/>
  <c r="C75" i="1"/>
  <c r="B75" i="1"/>
  <c r="G32" i="1"/>
  <c r="E32" i="1"/>
  <c r="C32" i="1"/>
  <c r="B32" i="1"/>
  <c r="G20" i="1"/>
  <c r="E20" i="1"/>
  <c r="C20" i="1"/>
  <c r="B20" i="1"/>
  <c r="G52" i="1"/>
  <c r="E52" i="1"/>
  <c r="C52" i="1"/>
  <c r="B52" i="1"/>
  <c r="G39" i="1"/>
  <c r="E39" i="1"/>
  <c r="C39" i="1"/>
  <c r="B39" i="1"/>
  <c r="G38" i="1"/>
  <c r="E38" i="1"/>
  <c r="C38" i="1"/>
  <c r="B38" i="1"/>
  <c r="G74" i="1"/>
  <c r="E74" i="1"/>
  <c r="C74" i="1"/>
  <c r="B74" i="1"/>
  <c r="G37" i="1"/>
  <c r="E37" i="1"/>
  <c r="C37" i="1"/>
  <c r="B37" i="1"/>
  <c r="G63" i="1"/>
  <c r="E63" i="1"/>
  <c r="C63" i="1"/>
  <c r="B63" i="1"/>
  <c r="G17" i="1"/>
  <c r="E17" i="1"/>
  <c r="C17" i="1"/>
  <c r="B17" i="1"/>
  <c r="G16" i="1"/>
  <c r="E16" i="1"/>
  <c r="C16" i="1"/>
  <c r="B16" i="1"/>
  <c r="G35" i="1"/>
  <c r="E35" i="1"/>
  <c r="C35" i="1"/>
  <c r="B35" i="1"/>
  <c r="G73" i="1"/>
  <c r="E73" i="1"/>
  <c r="C73" i="1"/>
  <c r="B73" i="1"/>
  <c r="G36" i="1"/>
  <c r="E36" i="1"/>
  <c r="C36" i="1"/>
  <c r="B36" i="1"/>
  <c r="G31" i="1"/>
  <c r="E31" i="1"/>
  <c r="C31" i="1"/>
  <c r="B31" i="1"/>
  <c r="G30" i="1"/>
  <c r="E30" i="1"/>
  <c r="C30" i="1"/>
  <c r="B30" i="1"/>
  <c r="G25" i="1"/>
  <c r="E25" i="1"/>
  <c r="C25" i="1"/>
  <c r="B25" i="1"/>
  <c r="G15" i="1"/>
  <c r="E15" i="1"/>
  <c r="C15" i="1"/>
  <c r="B15" i="1"/>
  <c r="G14" i="1"/>
  <c r="E14" i="1"/>
  <c r="C14" i="1"/>
  <c r="B14" i="1"/>
  <c r="G72" i="1"/>
  <c r="E72" i="1"/>
  <c r="C72" i="1"/>
  <c r="B72" i="1"/>
  <c r="G13" i="1"/>
  <c r="E13" i="1"/>
  <c r="C13" i="1"/>
  <c r="B13" i="1"/>
  <c r="G50" i="1"/>
  <c r="E50" i="1"/>
  <c r="C50" i="1"/>
  <c r="B50" i="1"/>
  <c r="G7" i="1"/>
  <c r="E7" i="1"/>
  <c r="C7" i="1"/>
  <c r="B7" i="1"/>
  <c r="G49" i="1"/>
  <c r="E49" i="1"/>
  <c r="C49" i="1"/>
  <c r="B49" i="1"/>
  <c r="G12" i="1"/>
  <c r="E12" i="1"/>
  <c r="B12" i="1" l="1"/>
  <c r="C12" i="1"/>
</calcChain>
</file>

<file path=xl/sharedStrings.xml><?xml version="1.0" encoding="utf-8"?>
<sst xmlns="http://schemas.openxmlformats.org/spreadsheetml/2006/main" count="4237" uniqueCount="1021">
  <si>
    <t>LOCALITA'</t>
  </si>
  <si>
    <t>DATA</t>
  </si>
  <si>
    <t>GARA</t>
  </si>
  <si>
    <t>MANIFESTAZIONE</t>
  </si>
  <si>
    <t>CATEGORIA</t>
  </si>
  <si>
    <t>N. tessera</t>
  </si>
  <si>
    <t>tessera</t>
  </si>
  <si>
    <t>cognome</t>
  </si>
  <si>
    <t>nome</t>
  </si>
  <si>
    <t>nascita</t>
  </si>
  <si>
    <t>società</t>
  </si>
  <si>
    <t>categoria</t>
  </si>
  <si>
    <t>AF</t>
  </si>
  <si>
    <t>RM</t>
  </si>
  <si>
    <t>RF</t>
  </si>
  <si>
    <t>CM</t>
  </si>
  <si>
    <t>EMMA</t>
  </si>
  <si>
    <t>MARIA</t>
  </si>
  <si>
    <t>CAPPELLOTTO</t>
  </si>
  <si>
    <t>FILIPPO</t>
  </si>
  <si>
    <t>FRANCESCO</t>
  </si>
  <si>
    <t>CAROLLO</t>
  </si>
  <si>
    <t>ANTONIO</t>
  </si>
  <si>
    <t>CAROLLO CANALE</t>
  </si>
  <si>
    <t>FIORENZO</t>
  </si>
  <si>
    <t>CECCHETTO</t>
  </si>
  <si>
    <t>VM</t>
  </si>
  <si>
    <t>CHEMELLO</t>
  </si>
  <si>
    <t>CHIARA</t>
  </si>
  <si>
    <t>SILVIA</t>
  </si>
  <si>
    <t>EF</t>
  </si>
  <si>
    <t>JM</t>
  </si>
  <si>
    <t>DAL FERRO</t>
  </si>
  <si>
    <t>NICOLA</t>
  </si>
  <si>
    <t>FABRIS</t>
  </si>
  <si>
    <t>ALBERTO</t>
  </si>
  <si>
    <t>FLAMENCO</t>
  </si>
  <si>
    <t>JONATHAN DAVID</t>
  </si>
  <si>
    <t>AM</t>
  </si>
  <si>
    <t>FRIZZARIN</t>
  </si>
  <si>
    <t>FABIO</t>
  </si>
  <si>
    <t>LUCA</t>
  </si>
  <si>
    <t>SM</t>
  </si>
  <si>
    <t>SF</t>
  </si>
  <si>
    <t>PIETRO</t>
  </si>
  <si>
    <t>JF</t>
  </si>
  <si>
    <t>LORENZO</t>
  </si>
  <si>
    <t>ALICE</t>
  </si>
  <si>
    <t>ROBERTO</t>
  </si>
  <si>
    <t>COSTALUNGA</t>
  </si>
  <si>
    <t>DAVIDE</t>
  </si>
  <si>
    <t>EMANUELE</t>
  </si>
  <si>
    <t>CAMPESE</t>
  </si>
  <si>
    <t>VERONA</t>
  </si>
  <si>
    <t>TEMPO</t>
  </si>
  <si>
    <t>CL.</t>
  </si>
  <si>
    <t>ABM</t>
  </si>
  <si>
    <t>CARETTA</t>
  </si>
  <si>
    <t>ABF</t>
  </si>
  <si>
    <t>ELLERO</t>
  </si>
  <si>
    <t>VICENZA</t>
  </si>
  <si>
    <t>50 m</t>
  </si>
  <si>
    <t>ORA Inizio</t>
  </si>
  <si>
    <t>ORA Fine</t>
  </si>
  <si>
    <t>Comitato Organizzatrice</t>
  </si>
  <si>
    <t>TEZZE S/B</t>
  </si>
  <si>
    <t>1° Prova Regionale</t>
  </si>
  <si>
    <t>COGNOME</t>
  </si>
  <si>
    <t>NOME</t>
  </si>
  <si>
    <t xml:space="preserve"> </t>
  </si>
  <si>
    <t>SOCIETA'</t>
  </si>
  <si>
    <t>ANNO</t>
  </si>
  <si>
    <t>COMITATO</t>
  </si>
  <si>
    <t>comitato</t>
  </si>
  <si>
    <t>TREVISO</t>
  </si>
  <si>
    <t>BELLUNO</t>
  </si>
  <si>
    <t>PUNTI</t>
  </si>
  <si>
    <t xml:space="preserve">VICENZA </t>
  </si>
  <si>
    <t>60 m</t>
  </si>
  <si>
    <t>CF</t>
  </si>
  <si>
    <t>80 HS</t>
  </si>
  <si>
    <t>100 HS</t>
  </si>
  <si>
    <t>100 m</t>
  </si>
  <si>
    <t>VTM</t>
  </si>
  <si>
    <t>200 m</t>
  </si>
  <si>
    <t>VTF</t>
  </si>
  <si>
    <t>AAM</t>
  </si>
  <si>
    <t>AAF</t>
  </si>
  <si>
    <t>AGNESI</t>
  </si>
  <si>
    <t>USMA</t>
  </si>
  <si>
    <t>PADOVA</t>
  </si>
  <si>
    <t>AIT ALI</t>
  </si>
  <si>
    <t>IMAN</t>
  </si>
  <si>
    <t>Csi Atletica Colli Berici</t>
  </si>
  <si>
    <t>Vicenza</t>
  </si>
  <si>
    <t>Apolloni</t>
  </si>
  <si>
    <t>Anna</t>
  </si>
  <si>
    <t>ATLETICA VALCHIAMPO</t>
  </si>
  <si>
    <t>BAGGIO</t>
  </si>
  <si>
    <t>MARTINA</t>
  </si>
  <si>
    <t>SALF ALTOPADOVANA</t>
  </si>
  <si>
    <t>BARETTA</t>
  </si>
  <si>
    <t>VITTORIA LAURA</t>
  </si>
  <si>
    <t>BEKKANI</t>
  </si>
  <si>
    <t>HAJAR</t>
  </si>
  <si>
    <t>POL. PADANA</t>
  </si>
  <si>
    <t xml:space="preserve">BELKARROUMIA </t>
  </si>
  <si>
    <t>HODA</t>
  </si>
  <si>
    <t>GS ASTRA</t>
  </si>
  <si>
    <t xml:space="preserve">BETTIN </t>
  </si>
  <si>
    <t xml:space="preserve">ARIANNA </t>
  </si>
  <si>
    <t>BRUGNARO</t>
  </si>
  <si>
    <t>GIADA</t>
  </si>
  <si>
    <t>GS DINAMIS PAESE</t>
  </si>
  <si>
    <t>CAVERZAN</t>
  </si>
  <si>
    <t>GIULIA</t>
  </si>
  <si>
    <t>U.S.Trevignano</t>
  </si>
  <si>
    <t>CRISTOFORI</t>
  </si>
  <si>
    <t>SARA</t>
  </si>
  <si>
    <t>POLISPORTIVA DUEVILLE</t>
  </si>
  <si>
    <t>CUOMO</t>
  </si>
  <si>
    <t>REBECCA</t>
  </si>
  <si>
    <t>DAL MASO</t>
  </si>
  <si>
    <t>VALENTINA</t>
  </si>
  <si>
    <t>DE POLI</t>
  </si>
  <si>
    <t>SOFIA</t>
  </si>
  <si>
    <t>DI SARIO</t>
  </si>
  <si>
    <t>FALDANI</t>
  </si>
  <si>
    <t>FELET</t>
  </si>
  <si>
    <t>ELENA</t>
  </si>
  <si>
    <t>GONZATO</t>
  </si>
  <si>
    <t>CSI TEZZE</t>
  </si>
  <si>
    <t>GRIGNOLO</t>
  </si>
  <si>
    <t>ALESSIA</t>
  </si>
  <si>
    <t>ATLETICA UNION CREAZZO</t>
  </si>
  <si>
    <t>MAGRIN</t>
  </si>
  <si>
    <t>MANZO</t>
  </si>
  <si>
    <t>LUCREZIA</t>
  </si>
  <si>
    <t>MARCOLIN</t>
  </si>
  <si>
    <t>MESKEREM</t>
  </si>
  <si>
    <t>G.S. LEONICENA</t>
  </si>
  <si>
    <t xml:space="preserve">MENEGAZZO </t>
  </si>
  <si>
    <t>MARINA</t>
  </si>
  <si>
    <t xml:space="preserve">NASSIB </t>
  </si>
  <si>
    <t>SAIDA</t>
  </si>
  <si>
    <t>Ntiamoah</t>
  </si>
  <si>
    <t>Sarah</t>
  </si>
  <si>
    <t>PALMA</t>
  </si>
  <si>
    <t>RAMANZIN</t>
  </si>
  <si>
    <t>LUDOVICA</t>
  </si>
  <si>
    <t>ROZZI</t>
  </si>
  <si>
    <t>VALDAGNO</t>
  </si>
  <si>
    <t>RUZZIER</t>
  </si>
  <si>
    <t>SUELOTTO</t>
  </si>
  <si>
    <t>TOMBA</t>
  </si>
  <si>
    <t>LAURA</t>
  </si>
  <si>
    <t>TRENTO</t>
  </si>
  <si>
    <t>AGNESE</t>
  </si>
  <si>
    <t>URBANI</t>
  </si>
  <si>
    <t>CATERINA</t>
  </si>
  <si>
    <t>VANIN</t>
  </si>
  <si>
    <t>VENERAN</t>
  </si>
  <si>
    <t>MARGHERITA</t>
  </si>
  <si>
    <t>XAUSA</t>
  </si>
  <si>
    <t>CRISTINA</t>
  </si>
  <si>
    <t>ALBIERO</t>
  </si>
  <si>
    <t>MANUEL</t>
  </si>
  <si>
    <t>MONTECCHIO MAGGIORE</t>
  </si>
  <si>
    <t>BARATTINI</t>
  </si>
  <si>
    <t>BARBIER</t>
  </si>
  <si>
    <t>MARCO</t>
  </si>
  <si>
    <t>BARBIERO</t>
  </si>
  <si>
    <t>GIANMARCO</t>
  </si>
  <si>
    <t xml:space="preserve">BAUCE </t>
  </si>
  <si>
    <t>MATTEO</t>
  </si>
  <si>
    <t>ATLETICA ARZIGNANO 00131</t>
  </si>
  <si>
    <t xml:space="preserve">BERTO </t>
  </si>
  <si>
    <t>GABRIELE</t>
  </si>
  <si>
    <t>Boschetto</t>
  </si>
  <si>
    <t>Elia</t>
  </si>
  <si>
    <t>SPAZI VERDI</t>
  </si>
  <si>
    <t xml:space="preserve">BRUNELLO </t>
  </si>
  <si>
    <t>MATTIA</t>
  </si>
  <si>
    <t>BUSATTO</t>
  </si>
  <si>
    <t>NICCOLO'</t>
  </si>
  <si>
    <t>Camponogara</t>
  </si>
  <si>
    <t>Marco</t>
  </si>
  <si>
    <t>CATTELAN</t>
  </si>
  <si>
    <t>A.S.D.RISORGIVE</t>
  </si>
  <si>
    <t>CERANTOLA</t>
  </si>
  <si>
    <t>DANIELE</t>
  </si>
  <si>
    <t>CHIMETTO</t>
  </si>
  <si>
    <t>COCCO</t>
  </si>
  <si>
    <t xml:space="preserve">COGO </t>
  </si>
  <si>
    <t>GIOVANNI</t>
  </si>
  <si>
    <t>CORINI</t>
  </si>
  <si>
    <t>A.A.A.MALO</t>
  </si>
  <si>
    <t>CUNICO</t>
  </si>
  <si>
    <t>DAL FOSSA'</t>
  </si>
  <si>
    <t>FEDERICO</t>
  </si>
  <si>
    <t>DE BORTOLI</t>
  </si>
  <si>
    <t>DONADELLO</t>
  </si>
  <si>
    <t>NICOLO'</t>
  </si>
  <si>
    <t>FACCIN</t>
  </si>
  <si>
    <t>ELIA</t>
  </si>
  <si>
    <t>FARALLI</t>
  </si>
  <si>
    <t>ENRICO</t>
  </si>
  <si>
    <t>POL.DIL.MONTECCHIO PRECALCINO</t>
  </si>
  <si>
    <t>FORNASA</t>
  </si>
  <si>
    <t>GIORDAN</t>
  </si>
  <si>
    <t>GALLINA</t>
  </si>
  <si>
    <t>GALLO</t>
  </si>
  <si>
    <t>EDOARDO</t>
  </si>
  <si>
    <t>GARZIERO</t>
  </si>
  <si>
    <t>GATTO</t>
  </si>
  <si>
    <t>MICHELE</t>
  </si>
  <si>
    <t>GEBREMEDHIN GOSSA</t>
  </si>
  <si>
    <t>DANIEL</t>
  </si>
  <si>
    <t xml:space="preserve">LOREGGIAN </t>
  </si>
  <si>
    <t xml:space="preserve">MATTIA </t>
  </si>
  <si>
    <t>MANERA</t>
  </si>
  <si>
    <t>STEFANO</t>
  </si>
  <si>
    <t>MASSAQUOI</t>
  </si>
  <si>
    <t>ERIC</t>
  </si>
  <si>
    <t>AS VODO DI C.</t>
  </si>
  <si>
    <t>Miolo</t>
  </si>
  <si>
    <t>Davide</t>
  </si>
  <si>
    <t xml:space="preserve">NEFFAT </t>
  </si>
  <si>
    <t>NICO</t>
  </si>
  <si>
    <t>BRIAN SEVERINO</t>
  </si>
  <si>
    <t>Panarotto</t>
  </si>
  <si>
    <t>Paolo</t>
  </si>
  <si>
    <t>PITTON</t>
  </si>
  <si>
    <t>ALESSANDRO</t>
  </si>
  <si>
    <t>POLIGNANO</t>
  </si>
  <si>
    <t>GIACOMO</t>
  </si>
  <si>
    <t>POSER</t>
  </si>
  <si>
    <t>ALESSIO</t>
  </si>
  <si>
    <t>PRIANTE</t>
  </si>
  <si>
    <t>RAMPAZZO</t>
  </si>
  <si>
    <t>SEAN</t>
  </si>
  <si>
    <t>Rancan</t>
  </si>
  <si>
    <t>Michele</t>
  </si>
  <si>
    <t xml:space="preserve">RIGONI </t>
  </si>
  <si>
    <t>SACCARDO</t>
  </si>
  <si>
    <t>CARLO</t>
  </si>
  <si>
    <t>SAMBARE</t>
  </si>
  <si>
    <t>OBAIDOU</t>
  </si>
  <si>
    <t>SARTORI</t>
  </si>
  <si>
    <t>SEGANFREDO</t>
  </si>
  <si>
    <t>SEMENZATO</t>
  </si>
  <si>
    <t>ALEX</t>
  </si>
  <si>
    <t>SIMEONI</t>
  </si>
  <si>
    <t>CHRISTIAN</t>
  </si>
  <si>
    <t>SINGH</t>
  </si>
  <si>
    <t>GURPREET</t>
  </si>
  <si>
    <t xml:space="preserve">SIVIERO </t>
  </si>
  <si>
    <t>ATLETICA BRENTELLA</t>
  </si>
  <si>
    <t>TAGLIAPIETRA</t>
  </si>
  <si>
    <t>TOMBOLAN</t>
  </si>
  <si>
    <t>SIMONE</t>
  </si>
  <si>
    <t>Tonin</t>
  </si>
  <si>
    <t>TREVISIOL</t>
  </si>
  <si>
    <t>RICCARDO</t>
  </si>
  <si>
    <t>TRIVELLATO</t>
  </si>
  <si>
    <t>UGOLIN</t>
  </si>
  <si>
    <t>ZARDINI</t>
  </si>
  <si>
    <t>DIEGO</t>
  </si>
  <si>
    <t>AGOSTINETTO</t>
  </si>
  <si>
    <t>KATIA</t>
  </si>
  <si>
    <t>AmAF</t>
  </si>
  <si>
    <t>BEDINI</t>
  </si>
  <si>
    <t>MARJANA</t>
  </si>
  <si>
    <t>BEGGIO</t>
  </si>
  <si>
    <t>ANNA</t>
  </si>
  <si>
    <t>CAMPAGNOLO</t>
  </si>
  <si>
    <t>ROBERTA</t>
  </si>
  <si>
    <t xml:space="preserve">GRENDENE </t>
  </si>
  <si>
    <t>POL. LIMENA ASD</t>
  </si>
  <si>
    <t>GUARDA</t>
  </si>
  <si>
    <t>FEDERICA</t>
  </si>
  <si>
    <t>ATL. SELVA BOVOLONE</t>
  </si>
  <si>
    <t>LA TORRE</t>
  </si>
  <si>
    <t>MARUSCA</t>
  </si>
  <si>
    <t>MARONGIU</t>
  </si>
  <si>
    <t>SONIA</t>
  </si>
  <si>
    <t>Povero</t>
  </si>
  <si>
    <t>Fabiana</t>
  </si>
  <si>
    <t>TAGAM</t>
  </si>
  <si>
    <t>GHIZLANE</t>
  </si>
  <si>
    <t>VENZO</t>
  </si>
  <si>
    <t>SELENA</t>
  </si>
  <si>
    <t>ZERBINATI</t>
  </si>
  <si>
    <t>MICHELA</t>
  </si>
  <si>
    <t>RALF</t>
  </si>
  <si>
    <t>AmAM</t>
  </si>
  <si>
    <t>GEZIM</t>
  </si>
  <si>
    <t>BERGAMASCO</t>
  </si>
  <si>
    <t>BRAGA</t>
  </si>
  <si>
    <t>CASTRUCCI</t>
  </si>
  <si>
    <t>LAGO</t>
  </si>
  <si>
    <t>LION</t>
  </si>
  <si>
    <t>MASSIMILIANO</t>
  </si>
  <si>
    <t xml:space="preserve">LOTTO </t>
  </si>
  <si>
    <t>CRISTIAN</t>
  </si>
  <si>
    <t>MARCATO</t>
  </si>
  <si>
    <t>MAZZI</t>
  </si>
  <si>
    <t>MICHELETTO</t>
  </si>
  <si>
    <t>FABRIZIO</t>
  </si>
  <si>
    <t>MOGLIA</t>
  </si>
  <si>
    <t>MORTINI</t>
  </si>
  <si>
    <t>RAFFAELLO</t>
  </si>
  <si>
    <t>OLIVIERO</t>
  </si>
  <si>
    <t>ANDREA</t>
  </si>
  <si>
    <t>PELOSO</t>
  </si>
  <si>
    <t>PORCELLATO</t>
  </si>
  <si>
    <t>RIZZI</t>
  </si>
  <si>
    <t>RIZZO</t>
  </si>
  <si>
    <t>ERIK</t>
  </si>
  <si>
    <t>ROGERS</t>
  </si>
  <si>
    <t>TOBY</t>
  </si>
  <si>
    <t xml:space="preserve">TAGLIAPIETRA </t>
  </si>
  <si>
    <t>ZANUSO</t>
  </si>
  <si>
    <t>CRISTIANO</t>
  </si>
  <si>
    <t>ZORDAN</t>
  </si>
  <si>
    <t>BEGHETTO</t>
  </si>
  <si>
    <t>BARBARA</t>
  </si>
  <si>
    <t>AmBF</t>
  </si>
  <si>
    <t>CARNIELETTO</t>
  </si>
  <si>
    <t>DE SANTI</t>
  </si>
  <si>
    <t>PAOLA</t>
  </si>
  <si>
    <t>ATL. VILLORBA</t>
  </si>
  <si>
    <t>TREVIISO</t>
  </si>
  <si>
    <t>GONELLA</t>
  </si>
  <si>
    <t>CLAUDIA</t>
  </si>
  <si>
    <t>RIGHI</t>
  </si>
  <si>
    <t>TOGNAZZO</t>
  </si>
  <si>
    <t>ANGELA</t>
  </si>
  <si>
    <t>MASSIMO</t>
  </si>
  <si>
    <t>AmBM</t>
  </si>
  <si>
    <t>FRANCO</t>
  </si>
  <si>
    <t xml:space="preserve">BASSO </t>
  </si>
  <si>
    <t>CAILOTTO</t>
  </si>
  <si>
    <t>NEREO</t>
  </si>
  <si>
    <t>ATL.TRISSINO</t>
  </si>
  <si>
    <t>CAPOZZI</t>
  </si>
  <si>
    <t>SERGIO</t>
  </si>
  <si>
    <t>CATTANI</t>
  </si>
  <si>
    <t>COSTA</t>
  </si>
  <si>
    <t>MAURO</t>
  </si>
  <si>
    <t>CRISCUOLO</t>
  </si>
  <si>
    <t>DA GIAU</t>
  </si>
  <si>
    <t>GM CALALZO ATL CAD</t>
  </si>
  <si>
    <t>DONADONI</t>
  </si>
  <si>
    <t>GIANNI</t>
  </si>
  <si>
    <t>FAGGIN</t>
  </si>
  <si>
    <t>FINETTO</t>
  </si>
  <si>
    <t>ALFONSO</t>
  </si>
  <si>
    <t>Girardello</t>
  </si>
  <si>
    <t>Riccardo</t>
  </si>
  <si>
    <t>IMPERATORE</t>
  </si>
  <si>
    <t>GIULIO</t>
  </si>
  <si>
    <t xml:space="preserve">MARCHETTI </t>
  </si>
  <si>
    <t>KATIUSCIA</t>
  </si>
  <si>
    <t>MEGGIOLARO</t>
  </si>
  <si>
    <t>RUGGERO</t>
  </si>
  <si>
    <t>MUNARI</t>
  </si>
  <si>
    <t>DOMENICO</t>
  </si>
  <si>
    <t>NFAFTA</t>
  </si>
  <si>
    <t>HAMID</t>
  </si>
  <si>
    <t>Pento</t>
  </si>
  <si>
    <t>Enrico</t>
  </si>
  <si>
    <t>PERON</t>
  </si>
  <si>
    <t>PILLAN</t>
  </si>
  <si>
    <t>SIRO</t>
  </si>
  <si>
    <t>G.S.ALPINI VICENZA</t>
  </si>
  <si>
    <t>PISON</t>
  </si>
  <si>
    <t>ERNESTO</t>
  </si>
  <si>
    <t>ATL. AGORDINA</t>
  </si>
  <si>
    <t>PREBIANCA</t>
  </si>
  <si>
    <t>EUGENIO</t>
  </si>
  <si>
    <t>REVERZANI</t>
  </si>
  <si>
    <t>RONCAGLIA</t>
  </si>
  <si>
    <t>SCHIAVO</t>
  </si>
  <si>
    <t>PAOLO</t>
  </si>
  <si>
    <t>SEGATO</t>
  </si>
  <si>
    <t>MORENO</t>
  </si>
  <si>
    <t>SEVERINI</t>
  </si>
  <si>
    <t xml:space="preserve">SPINELLI </t>
  </si>
  <si>
    <t>GIUSEPPE</t>
  </si>
  <si>
    <t>TADIOTTO</t>
  </si>
  <si>
    <t xml:space="preserve">TURA </t>
  </si>
  <si>
    <t>VANZO</t>
  </si>
  <si>
    <t>LUIGI</t>
  </si>
  <si>
    <t xml:space="preserve">VETTOREL </t>
  </si>
  <si>
    <t>ZORZO</t>
  </si>
  <si>
    <t>BAITA</t>
  </si>
  <si>
    <t>ALICE NADIA</t>
  </si>
  <si>
    <t>BATTISTELLA</t>
  </si>
  <si>
    <t>ARIANNA</t>
  </si>
  <si>
    <t>BERTOCCO</t>
  </si>
  <si>
    <t>BERTONCELLO</t>
  </si>
  <si>
    <t>BIANCO</t>
  </si>
  <si>
    <t>BIASIN</t>
  </si>
  <si>
    <t>BOSCO</t>
  </si>
  <si>
    <t>BRUNELLO</t>
  </si>
  <si>
    <t xml:space="preserve">CACCARO </t>
  </si>
  <si>
    <t>GIORGIA</t>
  </si>
  <si>
    <t>CAREGNATO</t>
  </si>
  <si>
    <t>LEILA</t>
  </si>
  <si>
    <t xml:space="preserve">CELSAN </t>
  </si>
  <si>
    <t>DENISE</t>
  </si>
  <si>
    <t>CREMA</t>
  </si>
  <si>
    <t>GLORIA</t>
  </si>
  <si>
    <t>CREMONESE</t>
  </si>
  <si>
    <t>DALLA POZZA</t>
  </si>
  <si>
    <t>FRANCESCA</t>
  </si>
  <si>
    <t>DELL'ANDREA</t>
  </si>
  <si>
    <t>DELL'AVERSANA</t>
  </si>
  <si>
    <t>DURIGHETTO</t>
  </si>
  <si>
    <t>GAIA</t>
  </si>
  <si>
    <t>ERLE</t>
  </si>
  <si>
    <t>M.CHIARA</t>
  </si>
  <si>
    <t>FASSINA</t>
  </si>
  <si>
    <t>ALESSANDRA</t>
  </si>
  <si>
    <t>FAVOTTO</t>
  </si>
  <si>
    <t>FRANCIS</t>
  </si>
  <si>
    <t>ANITA</t>
  </si>
  <si>
    <t>LA VALLE</t>
  </si>
  <si>
    <t>LAZARIUC</t>
  </si>
  <si>
    <t>ADELINA</t>
  </si>
  <si>
    <t>LORENZI</t>
  </si>
  <si>
    <t>LOTTO</t>
  </si>
  <si>
    <t>MAGNABOSCO</t>
  </si>
  <si>
    <t>MASETTO</t>
  </si>
  <si>
    <t>MATILDE</t>
  </si>
  <si>
    <t>MIETTO</t>
  </si>
  <si>
    <t>AURORA</t>
  </si>
  <si>
    <t>MODUGNO</t>
  </si>
  <si>
    <t>MORINI</t>
  </si>
  <si>
    <t>ELEONORA</t>
  </si>
  <si>
    <t>CHIARA ALBA</t>
  </si>
  <si>
    <t>MURARO</t>
  </si>
  <si>
    <t>MARIASOLE</t>
  </si>
  <si>
    <t>Oujdad</t>
  </si>
  <si>
    <t>Raja</t>
  </si>
  <si>
    <t>PARLATO</t>
  </si>
  <si>
    <t>LETIZIA</t>
  </si>
  <si>
    <t>PAVAN</t>
  </si>
  <si>
    <t>PELIZZARI</t>
  </si>
  <si>
    <t xml:space="preserve">PICELLO </t>
  </si>
  <si>
    <t>RADO</t>
  </si>
  <si>
    <t>RENIERO</t>
  </si>
  <si>
    <t>LINDA</t>
  </si>
  <si>
    <t>RIGONI</t>
  </si>
  <si>
    <t>LARA</t>
  </si>
  <si>
    <t>RITI</t>
  </si>
  <si>
    <t>CARINA</t>
  </si>
  <si>
    <t>POL SANTA GIUSTINA</t>
  </si>
  <si>
    <t>ROSSATO</t>
  </si>
  <si>
    <t>ERIKA</t>
  </si>
  <si>
    <t>ROSSETTO</t>
  </si>
  <si>
    <t>BEATRICE</t>
  </si>
  <si>
    <t>MARIA CLELIA</t>
  </si>
  <si>
    <t>NABILATOU</t>
  </si>
  <si>
    <t>SARRI</t>
  </si>
  <si>
    <t>VERONICA</t>
  </si>
  <si>
    <t>ERJA</t>
  </si>
  <si>
    <t>SGARBOSSA</t>
  </si>
  <si>
    <t>SIGNORATO</t>
  </si>
  <si>
    <t>MARTA</t>
  </si>
  <si>
    <t>MADDALENA</t>
  </si>
  <si>
    <t>TAVELLA</t>
  </si>
  <si>
    <t>THIONGANE</t>
  </si>
  <si>
    <t>MATY</t>
  </si>
  <si>
    <t>TOFFANIN</t>
  </si>
  <si>
    <t>TOGNELLA</t>
  </si>
  <si>
    <t>TOVO</t>
  </si>
  <si>
    <t>ADELE</t>
  </si>
  <si>
    <t>TRICHES</t>
  </si>
  <si>
    <t xml:space="preserve">TURATELLO </t>
  </si>
  <si>
    <t>EVELYN</t>
  </si>
  <si>
    <t>VALLARSA</t>
  </si>
  <si>
    <t>VIOLA</t>
  </si>
  <si>
    <t>ZANATTA</t>
  </si>
  <si>
    <t>ZANINI</t>
  </si>
  <si>
    <t>NICOLE</t>
  </si>
  <si>
    <t>ZANON</t>
  </si>
  <si>
    <t>ALBANESE</t>
  </si>
  <si>
    <t>LORIS</t>
  </si>
  <si>
    <t>VITTORIO</t>
  </si>
  <si>
    <t>ANTONELLO</t>
  </si>
  <si>
    <t>BALSEMIN</t>
  </si>
  <si>
    <t>BARIN</t>
  </si>
  <si>
    <t>BELLI</t>
  </si>
  <si>
    <t xml:space="preserve">BEXON </t>
  </si>
  <si>
    <t>BURS</t>
  </si>
  <si>
    <t>RAUL SEBASTIAN</t>
  </si>
  <si>
    <t>BUSATO</t>
  </si>
  <si>
    <t>BUZIOL</t>
  </si>
  <si>
    <t>CAMILOTTO</t>
  </si>
  <si>
    <t>DENIS</t>
  </si>
  <si>
    <t>CARIOLATO</t>
  </si>
  <si>
    <t xml:space="preserve">CELEGATO </t>
  </si>
  <si>
    <t>PIERSEBASTIANO</t>
  </si>
  <si>
    <t>SEBASTANO</t>
  </si>
  <si>
    <t>SAMUELE</t>
  </si>
  <si>
    <t>D'AGOSTINI</t>
  </si>
  <si>
    <t>DANI</t>
  </si>
  <si>
    <t xml:space="preserve">DELLA TORRE </t>
  </si>
  <si>
    <t xml:space="preserve">DISARO'  </t>
  </si>
  <si>
    <t xml:space="preserve">ENNISSAY </t>
  </si>
  <si>
    <t>SALAHEDDINE</t>
  </si>
  <si>
    <t>FABIAN</t>
  </si>
  <si>
    <t>FAGGION</t>
  </si>
  <si>
    <t xml:space="preserve">EDOARDO  </t>
  </si>
  <si>
    <t>GAJO</t>
  </si>
  <si>
    <t>GHELLER</t>
  </si>
  <si>
    <t>Giambellini</t>
  </si>
  <si>
    <t>GRIGOLATO</t>
  </si>
  <si>
    <t>LEONARDO</t>
  </si>
  <si>
    <t>LAKOUIR</t>
  </si>
  <si>
    <t>BOUAZZA</t>
  </si>
  <si>
    <t>LAZZARO</t>
  </si>
  <si>
    <t>MARANGON</t>
  </si>
  <si>
    <t>MARCUGLIA</t>
  </si>
  <si>
    <t>ALVISE</t>
  </si>
  <si>
    <t>MISSIAGGIA</t>
  </si>
  <si>
    <t>MOSCALU</t>
  </si>
  <si>
    <t>MUNICH</t>
  </si>
  <si>
    <t>OLIVOTTO</t>
  </si>
  <si>
    <t>ONNIVELLO</t>
  </si>
  <si>
    <t>OTASOWIE</t>
  </si>
  <si>
    <t>PAUL OSASOGIE</t>
  </si>
  <si>
    <t>PEZZOLATO</t>
  </si>
  <si>
    <t>PIEROPAN</t>
  </si>
  <si>
    <t>POLI</t>
  </si>
  <si>
    <t>RAMPADO</t>
  </si>
  <si>
    <t xml:space="preserve">RENTO </t>
  </si>
  <si>
    <t>RUBINI</t>
  </si>
  <si>
    <t>WILLIAM</t>
  </si>
  <si>
    <t>SABBADINI</t>
  </si>
  <si>
    <t>SANDRI</t>
  </si>
  <si>
    <t>SAMSFRANCESCO</t>
  </si>
  <si>
    <t>Santacà</t>
  </si>
  <si>
    <t>Carlo</t>
  </si>
  <si>
    <t>Guido</t>
  </si>
  <si>
    <t xml:space="preserve">SARTORI </t>
  </si>
  <si>
    <t>GIORGIO</t>
  </si>
  <si>
    <t>SCHIAVETTO</t>
  </si>
  <si>
    <t>VICHET</t>
  </si>
  <si>
    <t>SILVELLO</t>
  </si>
  <si>
    <t>GIOELE</t>
  </si>
  <si>
    <t>VISHAVJEET</t>
  </si>
  <si>
    <t>STOCCHETTI</t>
  </si>
  <si>
    <t>TAGLIENTE</t>
  </si>
  <si>
    <t>TOFFOLON</t>
  </si>
  <si>
    <t>TEO</t>
  </si>
  <si>
    <t>TORMEN</t>
  </si>
  <si>
    <t>JONATAN</t>
  </si>
  <si>
    <t>TRENTIN</t>
  </si>
  <si>
    <t xml:space="preserve">VENCATO </t>
  </si>
  <si>
    <t>VIALE</t>
  </si>
  <si>
    <t>GUGLIELMO</t>
  </si>
  <si>
    <t>ZACCARIA</t>
  </si>
  <si>
    <t>ZAMPERETTI</t>
  </si>
  <si>
    <t>MIRCO</t>
  </si>
  <si>
    <t>VITO</t>
  </si>
  <si>
    <t>Zecchin</t>
  </si>
  <si>
    <t>Maicol</t>
  </si>
  <si>
    <t xml:space="preserve">ZHOU </t>
  </si>
  <si>
    <t>LINDI FABIO</t>
  </si>
  <si>
    <t>ZIVOJINOVIC</t>
  </si>
  <si>
    <t>MILAN</t>
  </si>
  <si>
    <t>ZUCCHI</t>
  </si>
  <si>
    <t>ALBA</t>
  </si>
  <si>
    <t>APPOCHER</t>
  </si>
  <si>
    <t>VITTORIA</t>
  </si>
  <si>
    <t>BARGHOUT</t>
  </si>
  <si>
    <t>BENETTI</t>
  </si>
  <si>
    <t>BEVILACQUA</t>
  </si>
  <si>
    <t>BOARETTO</t>
  </si>
  <si>
    <t>BORTOLOZZO</t>
  </si>
  <si>
    <t>BOTTESIN</t>
  </si>
  <si>
    <t xml:space="preserve"> CALDOGNO</t>
  </si>
  <si>
    <t>BRESSAN</t>
  </si>
  <si>
    <t>BUOGO</t>
  </si>
  <si>
    <t>CLARA</t>
  </si>
  <si>
    <t>CAMARA</t>
  </si>
  <si>
    <t>KADIATOU</t>
  </si>
  <si>
    <t>CAMILLI</t>
  </si>
  <si>
    <t>CAON</t>
  </si>
  <si>
    <t>CAPITANIO</t>
  </si>
  <si>
    <t>CAPPELLI</t>
  </si>
  <si>
    <t xml:space="preserve">AURORA </t>
  </si>
  <si>
    <t>CARLOTTO</t>
  </si>
  <si>
    <t>MARIA SOLE</t>
  </si>
  <si>
    <t>CASTELLAN</t>
  </si>
  <si>
    <t>COMPOSTELLA</t>
  </si>
  <si>
    <t>CRESTANI</t>
  </si>
  <si>
    <t>CRIVELLARO</t>
  </si>
  <si>
    <t>DAL CAPPELLO</t>
  </si>
  <si>
    <t>DALLA BONA</t>
  </si>
  <si>
    <t xml:space="preserve">DANIELI </t>
  </si>
  <si>
    <t>DE CAO</t>
  </si>
  <si>
    <t>DILETTA</t>
  </si>
  <si>
    <t>FRADA</t>
  </si>
  <si>
    <t>GARAVENTA</t>
  </si>
  <si>
    <t>GENTILESCHI</t>
  </si>
  <si>
    <t>GERONUTTI</t>
  </si>
  <si>
    <t>GIROTTO</t>
  </si>
  <si>
    <t>GOBBIN</t>
  </si>
  <si>
    <t>HACHIMY</t>
  </si>
  <si>
    <t>SABRINE</t>
  </si>
  <si>
    <t>KALLAKU</t>
  </si>
  <si>
    <t>OLENA</t>
  </si>
  <si>
    <t>KAUR</t>
  </si>
  <si>
    <t>ARSHPREET</t>
  </si>
  <si>
    <t>MANPREET</t>
  </si>
  <si>
    <t>MANNUCCI</t>
  </si>
  <si>
    <t xml:space="preserve">MARCON </t>
  </si>
  <si>
    <t>MARINI</t>
  </si>
  <si>
    <t>IRENE</t>
  </si>
  <si>
    <t xml:space="preserve">MASON </t>
  </si>
  <si>
    <t>BIANCA</t>
  </si>
  <si>
    <t xml:space="preserve">MASSAROTTO </t>
  </si>
  <si>
    <t>ANGELICA</t>
  </si>
  <si>
    <t>MIGLIORINI</t>
  </si>
  <si>
    <t>SUSY</t>
  </si>
  <si>
    <t>MILANI</t>
  </si>
  <si>
    <t>MOSELE</t>
  </si>
  <si>
    <t>MOTTERLE</t>
  </si>
  <si>
    <t>NOEMI</t>
  </si>
  <si>
    <t>MUTTERLE</t>
  </si>
  <si>
    <t>NONNI</t>
  </si>
  <si>
    <t>HASANATOU</t>
  </si>
  <si>
    <t>PEDRON</t>
  </si>
  <si>
    <t>ADUA</t>
  </si>
  <si>
    <t xml:space="preserve">PENGO </t>
  </si>
  <si>
    <t xml:space="preserve">PEZZETTA </t>
  </si>
  <si>
    <t>RADIN</t>
  </si>
  <si>
    <t>ROSA MARIA</t>
  </si>
  <si>
    <t>ROSSI</t>
  </si>
  <si>
    <t>EMY</t>
  </si>
  <si>
    <t xml:space="preserve">LAURA </t>
  </si>
  <si>
    <t>ELISA</t>
  </si>
  <si>
    <t>SIMONETTO</t>
  </si>
  <si>
    <t>VASSALLO</t>
  </si>
  <si>
    <t>VELLER</t>
  </si>
  <si>
    <t>VERONESE</t>
  </si>
  <si>
    <t>VIERO</t>
  </si>
  <si>
    <t>VIRGINIA</t>
  </si>
  <si>
    <t xml:space="preserve">VINANTE </t>
  </si>
  <si>
    <t>ZANIN</t>
  </si>
  <si>
    <t xml:space="preserve">ARGENTA </t>
  </si>
  <si>
    <t>EM</t>
  </si>
  <si>
    <t>BIZZOTTO</t>
  </si>
  <si>
    <t>BOCCADAMO</t>
  </si>
  <si>
    <t xml:space="preserve">LUCA </t>
  </si>
  <si>
    <t>Bussarello</t>
  </si>
  <si>
    <t>Diego</t>
  </si>
  <si>
    <t>CAZZANI</t>
  </si>
  <si>
    <t>Cisco</t>
  </si>
  <si>
    <t>Bruno</t>
  </si>
  <si>
    <t>COPPE</t>
  </si>
  <si>
    <t>DARIO</t>
  </si>
  <si>
    <t xml:space="preserve">De Marzo </t>
  </si>
  <si>
    <t>Nicolò</t>
  </si>
  <si>
    <t>DE MORI</t>
  </si>
  <si>
    <t>MARTIN</t>
  </si>
  <si>
    <t>EL AMRI</t>
  </si>
  <si>
    <t>BADR DIN</t>
  </si>
  <si>
    <t xml:space="preserve">FABRIS </t>
  </si>
  <si>
    <t xml:space="preserve">FANFANI </t>
  </si>
  <si>
    <t>FERRARIN</t>
  </si>
  <si>
    <t>Fin</t>
  </si>
  <si>
    <t>Mattia</t>
  </si>
  <si>
    <t>GANZ</t>
  </si>
  <si>
    <t>Nicola</t>
  </si>
  <si>
    <t xml:space="preserve">GORGI </t>
  </si>
  <si>
    <t xml:space="preserve">IBRAHIMI </t>
  </si>
  <si>
    <t>FARIS</t>
  </si>
  <si>
    <t>TOMMASO ANGELO</t>
  </si>
  <si>
    <t xml:space="preserve">LANCEROTTO </t>
  </si>
  <si>
    <t>MARASCHIO</t>
  </si>
  <si>
    <t>MARCHESE</t>
  </si>
  <si>
    <t>MARCHIORO</t>
  </si>
  <si>
    <t>MARES</t>
  </si>
  <si>
    <t>MATTIAZZI</t>
  </si>
  <si>
    <t>MARTINO</t>
  </si>
  <si>
    <t xml:space="preserve">MENEGUZZO </t>
  </si>
  <si>
    <t>DAMIANO</t>
  </si>
  <si>
    <t>MUSTAFA</t>
  </si>
  <si>
    <t>KEVIN</t>
  </si>
  <si>
    <t>PASTO'</t>
  </si>
  <si>
    <t xml:space="preserve">PATRON </t>
  </si>
  <si>
    <t>JACOPO</t>
  </si>
  <si>
    <t>PERNISI</t>
  </si>
  <si>
    <t>PALO</t>
  </si>
  <si>
    <t>PESAVENTO</t>
  </si>
  <si>
    <t>Pettinà</t>
  </si>
  <si>
    <t>Pianezzola</t>
  </si>
  <si>
    <t>PIOGGIA</t>
  </si>
  <si>
    <t>PIOTTO</t>
  </si>
  <si>
    <t>SAMUEL</t>
  </si>
  <si>
    <t>POLESANA</t>
  </si>
  <si>
    <t>POLLET</t>
  </si>
  <si>
    <t>ARAN</t>
  </si>
  <si>
    <t xml:space="preserve">RACCHELLA </t>
  </si>
  <si>
    <t>TOMMASO</t>
  </si>
  <si>
    <t>EDUARDO</t>
  </si>
  <si>
    <t>THOMAS</t>
  </si>
  <si>
    <t xml:space="preserve">RUZZON </t>
  </si>
  <si>
    <t xml:space="preserve">SPECIA </t>
  </si>
  <si>
    <t>OSCAR</t>
  </si>
  <si>
    <t xml:space="preserve">TOMÈ </t>
  </si>
  <si>
    <t>URBAN</t>
  </si>
  <si>
    <t xml:space="preserve">ZENERE </t>
  </si>
  <si>
    <t>CAPPILATI</t>
  </si>
  <si>
    <t>CELOTTO</t>
  </si>
  <si>
    <t>FRASSON</t>
  </si>
  <si>
    <t xml:space="preserve">GALLINA </t>
  </si>
  <si>
    <t>GARBIN</t>
  </si>
  <si>
    <t>GRESELIN</t>
  </si>
  <si>
    <t>NICHELE</t>
  </si>
  <si>
    <t>PAGANI</t>
  </si>
  <si>
    <t>ROSSELLA</t>
  </si>
  <si>
    <t>SACKO</t>
  </si>
  <si>
    <t>AWA</t>
  </si>
  <si>
    <t>SANTAGIULIANA</t>
  </si>
  <si>
    <t>SARTORE</t>
  </si>
  <si>
    <t>STRANO</t>
  </si>
  <si>
    <t>VALLOTTO</t>
  </si>
  <si>
    <t>ZAMPIERI</t>
  </si>
  <si>
    <t>ALI</t>
  </si>
  <si>
    <t>MOHAMMED SAMUDIN</t>
  </si>
  <si>
    <t>EDOARDO JACOPO</t>
  </si>
  <si>
    <t xml:space="preserve">BEDIN </t>
  </si>
  <si>
    <t>BOCCONCELLO</t>
  </si>
  <si>
    <t xml:space="preserve">CAGNIN </t>
  </si>
  <si>
    <t>CHEPIL</t>
  </si>
  <si>
    <t>ARTEM</t>
  </si>
  <si>
    <t xml:space="preserve">DALLA PIAZZA </t>
  </si>
  <si>
    <t>GAVASSO</t>
  </si>
  <si>
    <t>SEBASTIANO</t>
  </si>
  <si>
    <t>GROTTO</t>
  </si>
  <si>
    <t>LANARO</t>
  </si>
  <si>
    <t>MAZZOLENI FERRACINI</t>
  </si>
  <si>
    <t>MULLAH</t>
  </si>
  <si>
    <t>NAHED</t>
  </si>
  <si>
    <t>REDOY</t>
  </si>
  <si>
    <t>NWACHUKWU</t>
  </si>
  <si>
    <t>GIFT</t>
  </si>
  <si>
    <t xml:space="preserve">PADOVA </t>
  </si>
  <si>
    <t>RAMON</t>
  </si>
  <si>
    <t>RIZZOTTO</t>
  </si>
  <si>
    <t>ROSA</t>
  </si>
  <si>
    <t>STEFANI</t>
  </si>
  <si>
    <t>STORTI</t>
  </si>
  <si>
    <t>TADIELLO</t>
  </si>
  <si>
    <t>VIOTTO</t>
  </si>
  <si>
    <t>ALECCI</t>
  </si>
  <si>
    <t>ANDREIN</t>
  </si>
  <si>
    <t>ASSAM</t>
  </si>
  <si>
    <t>FAIZA</t>
  </si>
  <si>
    <t>SALIHA</t>
  </si>
  <si>
    <t xml:space="preserve">BALDAN </t>
  </si>
  <si>
    <t>BALLOTIN</t>
  </si>
  <si>
    <t>AMELIE</t>
  </si>
  <si>
    <t>BARDELLE</t>
  </si>
  <si>
    <t>SOUMIA</t>
  </si>
  <si>
    <t xml:space="preserve">BATTISTEL </t>
  </si>
  <si>
    <t>BERTI</t>
  </si>
  <si>
    <t>ILENIA</t>
  </si>
  <si>
    <t>BERTINI</t>
  </si>
  <si>
    <t>EMI</t>
  </si>
  <si>
    <t>BEZZOLATO</t>
  </si>
  <si>
    <t>SALLY</t>
  </si>
  <si>
    <t>BOLCATO</t>
  </si>
  <si>
    <t>BORDIGNON</t>
  </si>
  <si>
    <t>BYTYQI</t>
  </si>
  <si>
    <t>CELADIN</t>
  </si>
  <si>
    <t>MARIA ANGELA</t>
  </si>
  <si>
    <t>COLOSSO</t>
  </si>
  <si>
    <t>LUCIA</t>
  </si>
  <si>
    <t>DAL MOLIN</t>
  </si>
  <si>
    <t>DE ROSSO</t>
  </si>
  <si>
    <t>EDDAHBI</t>
  </si>
  <si>
    <t>WIAAM</t>
  </si>
  <si>
    <t>STELLA</t>
  </si>
  <si>
    <t>FACCINI</t>
  </si>
  <si>
    <t>MARIANNA</t>
  </si>
  <si>
    <t>FARINON</t>
  </si>
  <si>
    <t>ANNALISA</t>
  </si>
  <si>
    <t>FELTRIN</t>
  </si>
  <si>
    <t>CLARISSA</t>
  </si>
  <si>
    <t>FONGARO</t>
  </si>
  <si>
    <t xml:space="preserve">FRASSON </t>
  </si>
  <si>
    <t>FRISON</t>
  </si>
  <si>
    <t>GASPARELLA</t>
  </si>
  <si>
    <t>GASPAROTTO</t>
  </si>
  <si>
    <t>GASTALDON</t>
  </si>
  <si>
    <t>GHEZZO</t>
  </si>
  <si>
    <t>GNOATTO</t>
  </si>
  <si>
    <t>ALTEA</t>
  </si>
  <si>
    <t>GREGGIO</t>
  </si>
  <si>
    <t>LAZZARETTO</t>
  </si>
  <si>
    <t>MARIKA</t>
  </si>
  <si>
    <t>LUSIANI</t>
  </si>
  <si>
    <t>CAMILLA</t>
  </si>
  <si>
    <t>MACULAN</t>
  </si>
  <si>
    <t>ENDORA</t>
  </si>
  <si>
    <t>MARENDA</t>
  </si>
  <si>
    <t xml:space="preserve">MASIERO  </t>
  </si>
  <si>
    <t>MION</t>
  </si>
  <si>
    <t>LUNA</t>
  </si>
  <si>
    <t>MISSAGGIA</t>
  </si>
  <si>
    <t xml:space="preserve">MOLINAROLI </t>
  </si>
  <si>
    <t>MONTESANO</t>
  </si>
  <si>
    <t>MONICA</t>
  </si>
  <si>
    <t>MOURCHID</t>
  </si>
  <si>
    <t>ROYEA</t>
  </si>
  <si>
    <t>NEGRELO</t>
  </si>
  <si>
    <t>NOUIR</t>
  </si>
  <si>
    <t>AYA</t>
  </si>
  <si>
    <t>JSSRA</t>
  </si>
  <si>
    <t>NSEBI</t>
  </si>
  <si>
    <t>GHANDY</t>
  </si>
  <si>
    <t>OFUSO</t>
  </si>
  <si>
    <t>STEFANIA AMANKWAH</t>
  </si>
  <si>
    <t>PAROLIN</t>
  </si>
  <si>
    <t>MIRTA</t>
  </si>
  <si>
    <t>PASETTI</t>
  </si>
  <si>
    <t>PELLANDA</t>
  </si>
  <si>
    <t xml:space="preserve">PINTON </t>
  </si>
  <si>
    <t>PRETO MARTINI</t>
  </si>
  <si>
    <t>PRICOP</t>
  </si>
  <si>
    <t>ALESSIA MARINA</t>
  </si>
  <si>
    <t xml:space="preserve">DILETTA </t>
  </si>
  <si>
    <t>REFFO</t>
  </si>
  <si>
    <t>REPELE</t>
  </si>
  <si>
    <t>GIOIA</t>
  </si>
  <si>
    <t>SANTORINI</t>
  </si>
  <si>
    <t>SCAVAZZA</t>
  </si>
  <si>
    <t>STIVAN</t>
  </si>
  <si>
    <t>TALAMINI</t>
  </si>
  <si>
    <t>ISABELLA</t>
  </si>
  <si>
    <t>TESTOLIN</t>
  </si>
  <si>
    <t xml:space="preserve">TIENGO </t>
  </si>
  <si>
    <t>TONON</t>
  </si>
  <si>
    <t>MILENA</t>
  </si>
  <si>
    <t>TOSATO</t>
  </si>
  <si>
    <t>VALLORTIGARA</t>
  </si>
  <si>
    <t>WINKLER</t>
  </si>
  <si>
    <t xml:space="preserve">ZAMPIVA </t>
  </si>
  <si>
    <t>ZANETTI</t>
  </si>
  <si>
    <t>COSTANZA</t>
  </si>
  <si>
    <t>ZANOTTO</t>
  </si>
  <si>
    <t>ZANTEDESCHI</t>
  </si>
  <si>
    <t>ELISABETTA</t>
  </si>
  <si>
    <t>DINA TINA</t>
  </si>
  <si>
    <t>ZUGLIANI</t>
  </si>
  <si>
    <t>APICELLA</t>
  </si>
  <si>
    <t>ALEXANDER</t>
  </si>
  <si>
    <t>BAROZZI</t>
  </si>
  <si>
    <t xml:space="preserve">BASSAN  </t>
  </si>
  <si>
    <t>BASTIANELLO</t>
  </si>
  <si>
    <t xml:space="preserve">BISON </t>
  </si>
  <si>
    <t>BONAGURO</t>
  </si>
  <si>
    <t>Carraro</t>
  </si>
  <si>
    <t>Luca</t>
  </si>
  <si>
    <t xml:space="preserve">CATTANI </t>
  </si>
  <si>
    <t xml:space="preserve">CISCATO </t>
  </si>
  <si>
    <t>CONTI</t>
  </si>
  <si>
    <t>CONTRO</t>
  </si>
  <si>
    <t>CUOGHI</t>
  </si>
  <si>
    <t>DAL BEN</t>
  </si>
  <si>
    <t xml:space="preserve">DAL GRANDE </t>
  </si>
  <si>
    <t>ETTORE</t>
  </si>
  <si>
    <t xml:space="preserve">DE GIRARDI </t>
  </si>
  <si>
    <t xml:space="preserve">DE PAOLI </t>
  </si>
  <si>
    <t>DEFAVERI</t>
  </si>
  <si>
    <t>ADAM</t>
  </si>
  <si>
    <t>FIN</t>
  </si>
  <si>
    <t>David</t>
  </si>
  <si>
    <t>FIORASO</t>
  </si>
  <si>
    <t>FOCHESATO</t>
  </si>
  <si>
    <t>Galiotto</t>
  </si>
  <si>
    <t>Tommaso</t>
  </si>
  <si>
    <t xml:space="preserve">GIACOMAZZI </t>
  </si>
  <si>
    <t>GUERRERO</t>
  </si>
  <si>
    <t>FRANCO HECTOR</t>
  </si>
  <si>
    <t xml:space="preserve">LAAZIRI </t>
  </si>
  <si>
    <t>SAMI</t>
  </si>
  <si>
    <t>LIVIERO</t>
  </si>
  <si>
    <t>LOVECCHIO</t>
  </si>
  <si>
    <t>PIO FEDERICO</t>
  </si>
  <si>
    <t>MADURO</t>
  </si>
  <si>
    <t>LANCE WILLIAM ANGELO</t>
  </si>
  <si>
    <t>MAGGIOLO</t>
  </si>
  <si>
    <t xml:space="preserve">MARIN </t>
  </si>
  <si>
    <t>Mistrorigo</t>
  </si>
  <si>
    <t>Alberto</t>
  </si>
  <si>
    <t>MORO</t>
  </si>
  <si>
    <t>NOVELLO</t>
  </si>
  <si>
    <t>PADOVAN</t>
  </si>
  <si>
    <t>NAVAR</t>
  </si>
  <si>
    <t>PEREIRA DE CARVAHO</t>
  </si>
  <si>
    <t>NICHOLAS</t>
  </si>
  <si>
    <t xml:space="preserve">PINATO </t>
  </si>
  <si>
    <t>RASOTTO</t>
  </si>
  <si>
    <t>Rigoni</t>
  </si>
  <si>
    <t>RIOLMI ROSSETTO</t>
  </si>
  <si>
    <t>SALVADORI</t>
  </si>
  <si>
    <t xml:space="preserve">SANTINI </t>
  </si>
  <si>
    <t xml:space="preserve">SCANFERLA </t>
  </si>
  <si>
    <t>PIERO</t>
  </si>
  <si>
    <t>SECURO</t>
  </si>
  <si>
    <t>ISHPREET</t>
  </si>
  <si>
    <t>SINIGAGLIA</t>
  </si>
  <si>
    <t>ELIA MARTINO</t>
  </si>
  <si>
    <t>SPINELLI</t>
  </si>
  <si>
    <t>TERZO</t>
  </si>
  <si>
    <t>TODESCO</t>
  </si>
  <si>
    <t>TOLIO</t>
  </si>
  <si>
    <t>TOMASI DA COSTA</t>
  </si>
  <si>
    <t>JOAO HENRIQUE</t>
  </si>
  <si>
    <t>TOMAT</t>
  </si>
  <si>
    <t xml:space="preserve">VERZA </t>
  </si>
  <si>
    <t>VISENTIN</t>
  </si>
  <si>
    <t>FILIPPO ANTONIO</t>
  </si>
  <si>
    <t>ZALETTO</t>
  </si>
  <si>
    <t>ZANETTO</t>
  </si>
  <si>
    <t xml:space="preserve">ZECCHINATO </t>
  </si>
  <si>
    <t>ZONIN</t>
  </si>
  <si>
    <t>LAVINIA</t>
  </si>
  <si>
    <t>LISA</t>
  </si>
  <si>
    <t>GHEDIN</t>
  </si>
  <si>
    <t>GUGLIELMI</t>
  </si>
  <si>
    <t>MARAN</t>
  </si>
  <si>
    <t>DEBORAH</t>
  </si>
  <si>
    <t>MUNICELLA</t>
  </si>
  <si>
    <t>PRIAROLLO</t>
  </si>
  <si>
    <t>LUANA</t>
  </si>
  <si>
    <t xml:space="preserve">REGINATO </t>
  </si>
  <si>
    <t>RENSO</t>
  </si>
  <si>
    <t>SPANEVELLO</t>
  </si>
  <si>
    <t>ANDREA SERENA</t>
  </si>
  <si>
    <t>TESSARO</t>
  </si>
  <si>
    <t>BELLAN</t>
  </si>
  <si>
    <t>BISOGNIN</t>
  </si>
  <si>
    <t>GEREMIA</t>
  </si>
  <si>
    <t xml:space="preserve">CESCO </t>
  </si>
  <si>
    <t>COGO</t>
  </si>
  <si>
    <t>Cracco</t>
  </si>
  <si>
    <t>Massimiliano</t>
  </si>
  <si>
    <t>FATTORI</t>
  </si>
  <si>
    <t>MARCHETTO</t>
  </si>
  <si>
    <t>MASSIGNAN</t>
  </si>
  <si>
    <t>ENRICO MARIO</t>
  </si>
  <si>
    <t>MINOUGOU</t>
  </si>
  <si>
    <t>TIDJANE</t>
  </si>
  <si>
    <t>PIOVANELLO</t>
  </si>
  <si>
    <t xml:space="preserve">QUARTEY  </t>
  </si>
  <si>
    <t>KOFFY</t>
  </si>
  <si>
    <t>Raniero</t>
  </si>
  <si>
    <t>Damiano</t>
  </si>
  <si>
    <t>Saugo</t>
  </si>
  <si>
    <t xml:space="preserve">SCARIOT </t>
  </si>
  <si>
    <t>ANGELO</t>
  </si>
  <si>
    <t>SPINATO</t>
  </si>
  <si>
    <t>ZUSTOVI</t>
  </si>
  <si>
    <t>CORNEDI</t>
  </si>
  <si>
    <t>ANNAMARIA</t>
  </si>
  <si>
    <t>VF</t>
  </si>
  <si>
    <t>CARLA</t>
  </si>
  <si>
    <t>LAVARDA</t>
  </si>
  <si>
    <t>TOSETTO</t>
  </si>
  <si>
    <t>MARIA EUGENIA</t>
  </si>
  <si>
    <t>BERTIN</t>
  </si>
  <si>
    <t>BEZZERRI</t>
  </si>
  <si>
    <t>LUCIANO</t>
  </si>
  <si>
    <t>Bigarella</t>
  </si>
  <si>
    <t>Roberto</t>
  </si>
  <si>
    <t>CASAGRANDE</t>
  </si>
  <si>
    <t>DAL SANTO</t>
  </si>
  <si>
    <t>VALLI DEL PASUBIO</t>
  </si>
  <si>
    <t>GIACOMAZZI</t>
  </si>
  <si>
    <t>LISCIANDRA</t>
  </si>
  <si>
    <t>ASPARE</t>
  </si>
  <si>
    <t>POZZAN</t>
  </si>
  <si>
    <t>SILVANO</t>
  </si>
  <si>
    <t>RIZZATO</t>
  </si>
  <si>
    <t>PIERANTONIO</t>
  </si>
  <si>
    <t>SANDRO</t>
  </si>
  <si>
    <t>SPEROTTO</t>
  </si>
  <si>
    <t>MAURIZIO</t>
  </si>
  <si>
    <t>TESCARI</t>
  </si>
  <si>
    <t>ZIGONI</t>
  </si>
  <si>
    <t>Colonna1</t>
  </si>
  <si>
    <t>Colonna2</t>
  </si>
  <si>
    <t>12.8</t>
  </si>
  <si>
    <t>14.9</t>
  </si>
  <si>
    <t>14.00</t>
  </si>
  <si>
    <t>11.7</t>
  </si>
  <si>
    <t>16.00</t>
  </si>
  <si>
    <t>14.8</t>
  </si>
  <si>
    <t>23.0</t>
  </si>
  <si>
    <t>17.0</t>
  </si>
  <si>
    <t>19.0</t>
  </si>
  <si>
    <t>18.2</t>
  </si>
  <si>
    <t>15.4</t>
  </si>
  <si>
    <t>13.7</t>
  </si>
  <si>
    <t>17.5</t>
  </si>
  <si>
    <t>17.6</t>
  </si>
  <si>
    <t>14.5</t>
  </si>
  <si>
    <t>19.1</t>
  </si>
  <si>
    <t>RANCAN</t>
  </si>
  <si>
    <t>BELOTTI</t>
  </si>
  <si>
    <t>ANA</t>
  </si>
  <si>
    <t xml:space="preserve">LUCREZIA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</si>
</sst>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0;[Red]0"/>
  </numFmts>
  <fonts count="22" x14ac:knownFonts="1">
    <font>
      <sz val="11"/>
      <color rgb="FF000000"/>
      <name val="Calibri"/>
      <family val="2"/>
    </font>
    <font>
      <sz val="11.5"/>
      <name val="Times New Roman"/>
      <family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6"/>
      <name val="Times New Roman"/>
      <family val="1"/>
    </font>
    <font>
      <b/>
      <sz val="16"/>
      <color rgb="FF000000"/>
      <name val="Calibri"/>
      <family val="2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2"/>
    <xf numFmtId="0" fontId="18" fillId="0" borderId="2"/>
  </cellStyleXfs>
  <cellXfs count="9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2" borderId="12" xfId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right"/>
    </xf>
    <xf numFmtId="14" fontId="0" fillId="0" borderId="2" xfId="0" applyNumberFormat="1" applyBorder="1"/>
    <xf numFmtId="0" fontId="1" fillId="0" borderId="10" xfId="0" applyFont="1" applyBorder="1" applyAlignment="1">
      <alignment horizontal="center" vertical="center" wrapText="1"/>
    </xf>
    <xf numFmtId="0" fontId="0" fillId="0" borderId="0" xfId="0" applyNumberFormat="1"/>
    <xf numFmtId="0" fontId="7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>
      <alignment horizontal="right"/>
    </xf>
    <xf numFmtId="0" fontId="0" fillId="0" borderId="1" xfId="0" applyNumberForma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0" fillId="0" borderId="1" xfId="0" quotePrefix="1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66" fontId="3" fillId="4" borderId="1" xfId="0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4" fontId="20" fillId="0" borderId="1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9" xfId="0" applyBorder="1" applyAlignment="1"/>
    <xf numFmtId="0" fontId="11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right"/>
    </xf>
  </cellXfs>
  <cellStyles count="3">
    <cellStyle name="Excel Built-in Excel Built-in Excel Built-in Excel Built-in Excel Built-in Excel Built-in Excel Built-in Normale_Foglio1" xfId="1"/>
    <cellStyle name="Normale" xfId="0" builtinId="0"/>
    <cellStyle name="Normale 2" xfId="2"/>
  </cellStyles>
  <dxfs count="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31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104778</xdr:rowOff>
    </xdr:from>
    <xdr:to>
      <xdr:col>1</xdr:col>
      <xdr:colOff>962026</xdr:colOff>
      <xdr:row>1</xdr:row>
      <xdr:rowOff>286703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104778"/>
          <a:ext cx="1457324" cy="55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rovaFreni/Desktop/Fogli%20Gara/corse%20VELOCI%20TEZZE%20Region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 EF 1-7"/>
      <sheetName val="50 EF 8-14"/>
      <sheetName val="60 RF 1-7 "/>
      <sheetName val="60 RF 8-14 "/>
      <sheetName val="60 RM 1-7 "/>
      <sheetName val="60 RM 8-14 "/>
      <sheetName val="80 HS CF 1-7 "/>
      <sheetName val="100 HS CM 1-7 "/>
      <sheetName val="100 JM 1-7 "/>
      <sheetName val="100 SM 1-7 "/>
      <sheetName val="100 AAM 1-7 "/>
      <sheetName val="100 ABM 1-7 "/>
      <sheetName val="100 VTM 1-7  "/>
      <sheetName val="200 AF 1-7  "/>
      <sheetName val="200 AM 1-7  "/>
      <sheetName val="200 JF 1-7  "/>
      <sheetName val="200 SF 1-7  "/>
      <sheetName val="200 AAF 1-7 "/>
      <sheetName val="200 ABF 1-7 "/>
      <sheetName val="200 VTF 1-7 "/>
      <sheetName val="tesserati"/>
      <sheetName val="corse VELOCI TEZZE Regiona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ables/table1.xml><?xml version="1.0" encoding="utf-8"?>
<table xmlns="http://schemas.openxmlformats.org/spreadsheetml/2006/main" id="1" name="tesserati" displayName="tesserati" ref="A1:I1048575" totalsRowShown="0" headerRowDxfId="3" headerRowBorderDxfId="2" headerRowCellStyle="Excel Built-in Excel Built-in Excel Built-in Excel Built-in Excel Built-in Excel Built-in Excel Built-in Normale_Foglio1">
  <tableColumns count="9">
    <tableColumn id="1" name="tessera"/>
    <tableColumn id="2" name="cognome"/>
    <tableColumn id="3" name="nome"/>
    <tableColumn id="9" name="società"/>
    <tableColumn id="10" name="comitato"/>
    <tableColumn id="4" name="nascita"/>
    <tableColumn id="5" name="Colonna2"/>
    <tableColumn id="6" name="categoria" dataDxfId="1"/>
    <tableColumn id="7" name="Colon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4" workbookViewId="0">
      <selection activeCell="N71" sqref="N71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9.140625" hidden="1" customWidth="1"/>
    <col min="12" max="12" width="0.140625" customWidth="1"/>
    <col min="13" max="13" width="8.5703125" style="28" customWidth="1"/>
  </cols>
  <sheetData>
    <row r="1" spans="1:13" ht="29.25" customHeight="1" x14ac:dyDescent="0.25">
      <c r="A1" s="1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1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12"/>
      <c r="B3" s="18" t="s">
        <v>4</v>
      </c>
      <c r="C3" s="19" t="s">
        <v>2</v>
      </c>
      <c r="D3" s="94"/>
      <c r="E3" s="20" t="s">
        <v>62</v>
      </c>
      <c r="F3" s="20" t="s">
        <v>69</v>
      </c>
      <c r="G3" s="20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30</v>
      </c>
      <c r="C4" s="91" t="s">
        <v>61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73">
        <v>3604516</v>
      </c>
      <c r="B7" s="2" t="str">
        <f>IF(ISERROR(VLOOKUP(A7,tesserati[],2,FALSE)),"",VLOOKUP(A7,tesserati[],2,FALSE))</f>
        <v>CRESTANI</v>
      </c>
      <c r="C7" s="2" t="str">
        <f>IF(ISERROR(VLOOKUP(A7,tesserati[],3,FALSE)),"",VLOOKUP(A7,tesserati[],3,FALSE))</f>
        <v>CHIARA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2005</v>
      </c>
      <c r="F7" s="9" t="str">
        <f>IF(ISERROR(VLOOKUP(A7,tesserati[],4,FALSE)),"",VLOOKUP(A7,tesserati[],4,FALSE))</f>
        <v>POLISPORTIVA DUEVILLE</v>
      </c>
      <c r="G7" s="7" t="str">
        <f>IF(ISERROR(VLOOKUP(A7,tesserati[],8,FALSE)),"",VLOOKUP(A7,tesserati[],8,FALSE))</f>
        <v>EF</v>
      </c>
      <c r="H7" s="32">
        <v>8</v>
      </c>
      <c r="I7" s="2">
        <v>8</v>
      </c>
      <c r="J7" s="8">
        <v>1</v>
      </c>
      <c r="M7" s="2">
        <v>8</v>
      </c>
    </row>
    <row r="8" spans="1:13" ht="24.95" customHeight="1" x14ac:dyDescent="0.25">
      <c r="A8" s="75">
        <v>3503694</v>
      </c>
      <c r="B8" s="2" t="str">
        <f>IF(ISERROR(VLOOKUP(A8,tesserati[],2,FALSE)),"",VLOOKUP(A8,tesserati[],2,FALSE))</f>
        <v>CRIVELLARO</v>
      </c>
      <c r="C8" s="2" t="str">
        <f>IF(ISERROR(VLOOKUP(A8,tesserati[],3,FALSE)),"",VLOOKUP(A8,tesserati[],3,FALSE))</f>
        <v>ANNA</v>
      </c>
      <c r="D8" s="7" t="str">
        <f>IF(ISERROR(VLOOKUP(A8,tesserati[],5,FALSE)),"",VLOOKUP(A8,tesserati[],5,FALSE))</f>
        <v>PADOVA</v>
      </c>
      <c r="E8" s="9">
        <f>IF(ISERROR(VLOOKUP(A8,tesserati[],6,FALSE)),"",VLOOKUP(A8,tesserati[],6,FALSE))</f>
        <v>2005</v>
      </c>
      <c r="F8" s="9" t="str">
        <f>IF(ISERROR(VLOOKUP(A8,tesserati[],4,FALSE)),"",VLOOKUP(A8,tesserati[],4,FALSE))</f>
        <v>ATLETICA BRENTELLA</v>
      </c>
      <c r="G8" s="7" t="str">
        <f>IF(ISERROR(VLOOKUP(A8,tesserati[],8,FALSE)),"",VLOOKUP(A8,tesserati[],8,FALSE))</f>
        <v>EF</v>
      </c>
      <c r="H8" s="32">
        <v>8</v>
      </c>
      <c r="I8" s="2">
        <v>6</v>
      </c>
      <c r="J8" s="8">
        <v>2</v>
      </c>
      <c r="M8" s="2">
        <v>6</v>
      </c>
    </row>
    <row r="9" spans="1:13" ht="24.95" customHeight="1" x14ac:dyDescent="0.25">
      <c r="A9" s="77">
        <v>3105538</v>
      </c>
      <c r="B9" s="2" t="s">
        <v>642</v>
      </c>
      <c r="C9" s="2" t="s">
        <v>159</v>
      </c>
      <c r="D9" s="7" t="s">
        <v>74</v>
      </c>
      <c r="E9" s="9">
        <v>2005</v>
      </c>
      <c r="F9" s="9" t="s">
        <v>116</v>
      </c>
      <c r="G9" s="7" t="s">
        <v>30</v>
      </c>
      <c r="H9" s="32">
        <v>8.1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69">
        <v>3504692</v>
      </c>
      <c r="B10" s="2" t="s">
        <v>406</v>
      </c>
      <c r="C10" s="2" t="s">
        <v>587</v>
      </c>
      <c r="D10" s="7" t="s">
        <v>90</v>
      </c>
      <c r="E10" s="9">
        <v>2005</v>
      </c>
      <c r="F10" s="9" t="s">
        <v>89</v>
      </c>
      <c r="G10" s="7" t="s">
        <v>30</v>
      </c>
      <c r="H10" s="32">
        <v>8.1</v>
      </c>
      <c r="I10" s="2">
        <v>5</v>
      </c>
      <c r="J10" s="8">
        <v>4</v>
      </c>
      <c r="M10" s="2">
        <v>5</v>
      </c>
    </row>
    <row r="11" spans="1:13" ht="24.95" customHeight="1" x14ac:dyDescent="0.25">
      <c r="A11" s="69">
        <v>3605000</v>
      </c>
      <c r="B11" s="2" t="s">
        <v>634</v>
      </c>
      <c r="C11" s="2" t="s">
        <v>635</v>
      </c>
      <c r="D11" s="7" t="s">
        <v>60</v>
      </c>
      <c r="E11" s="9">
        <v>2005</v>
      </c>
      <c r="F11" s="9" t="s">
        <v>100</v>
      </c>
      <c r="G11" s="7" t="s">
        <v>30</v>
      </c>
      <c r="H11" s="32">
        <v>8.1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72">
        <v>3604920</v>
      </c>
      <c r="B12" s="2" t="str">
        <f>IF(ISERROR(VLOOKUP(A12,tesserati[],2,FALSE)),"",VLOOKUP(A12,tesserati[],2,FALSE))</f>
        <v>ZERBINATI</v>
      </c>
      <c r="C12" s="2" t="str">
        <f>IF(ISERROR(VLOOKUP(A12,tesserati[],3,FALSE)),"",VLOOKUP(A12,tesserati[],3,FALSE))</f>
        <v>LINDA</v>
      </c>
      <c r="D12" s="7" t="str">
        <f>IF(ISERROR(VLOOKUP(A12,tesserati[],5,FALSE)),"",VLOOKUP(A12,tesserati[],5,FALSE))</f>
        <v>VICENZA</v>
      </c>
      <c r="E12" s="16">
        <f>IF(ISERROR(VLOOKUP(A12,tesserati[],6,FALSE)),"",VLOOKUP(A12,tesserati[],6,FALSE))</f>
        <v>2005</v>
      </c>
      <c r="F12" s="9" t="str">
        <f>IF(ISERROR(VLOOKUP(A12,tesserati[],4,FALSE)),"",VLOOKUP(A12,tesserati[],4,FALSE))</f>
        <v>G.S.ALPINI VICENZA</v>
      </c>
      <c r="G12" s="7" t="str">
        <f>IF(ISERROR(VLOOKUP(A12,tesserati[],8,FALSE)),"",VLOOKUP(A12,tesserati[],8,FALSE))</f>
        <v>EF</v>
      </c>
      <c r="H12" s="32">
        <v>8.1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73">
        <v>3604579</v>
      </c>
      <c r="B13" s="2" t="str">
        <f>IF(ISERROR(VLOOKUP(A13,tesserati[],2,FALSE)),"",VLOOKUP(A13,tesserati[],2,FALSE))</f>
        <v>BAITA</v>
      </c>
      <c r="C13" s="2" t="str">
        <f>IF(ISERROR(VLOOKUP(A13,tesserati[],3,FALSE)),"",VLOOKUP(A13,tesserati[],3,FALSE))</f>
        <v>SILVIA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2005</v>
      </c>
      <c r="F13" s="9" t="str">
        <f>IF(ISERROR(VLOOKUP(A13,tesserati[],4,FALSE)),"",VLOOKUP(A13,tesserati[],4,FALSE))</f>
        <v>POLISPORTIVA DUEVILLE</v>
      </c>
      <c r="G13" s="7" t="str">
        <f>IF(ISERROR(VLOOKUP(A13,tesserati[],8,FALSE)),"",VLOOKUP(A13,tesserati[],8,FALSE))</f>
        <v>EF</v>
      </c>
      <c r="H13" s="32">
        <v>8.1999999999999993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73">
        <v>3604540</v>
      </c>
      <c r="B14" s="2" t="str">
        <f>IF(ISERROR(VLOOKUP(A14,tesserati[],2,FALSE)),"",VLOOKUP(A14,tesserati[],2,FALSE))</f>
        <v>MIGLIORINI</v>
      </c>
      <c r="C14" s="2" t="str">
        <f>IF(ISERROR(VLOOKUP(A14,tesserati[],3,FALSE)),"",VLOOKUP(A14,tesserati[],3,FALSE))</f>
        <v>SUSY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2006</v>
      </c>
      <c r="F14" s="9" t="str">
        <f>IF(ISERROR(VLOOKUP(A14,tesserati[],4,FALSE)),"",VLOOKUP(A14,tesserati[],4,FALSE))</f>
        <v>POLISPORTIVA DUEVILLE</v>
      </c>
      <c r="G14" s="7" t="str">
        <f>IF(ISERROR(VLOOKUP(A14,tesserati[],8,FALSE)),"",VLOOKUP(A14,tesserati[],8,FALSE))</f>
        <v>EF</v>
      </c>
      <c r="H14" s="32">
        <v>8.1999999999999993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73">
        <v>3604568</v>
      </c>
      <c r="B15" s="2" t="str">
        <f>IF(ISERROR(VLOOKUP(A15,tesserati[],2,FALSE)),"",VLOOKUP(A15,tesserati[],2,FALSE))</f>
        <v>VELLER</v>
      </c>
      <c r="C15" s="2" t="str">
        <f>IF(ISERROR(VLOOKUP(A15,tesserati[],3,FALSE)),"",VLOOKUP(A15,tesserati[],3,FALSE))</f>
        <v>MARIA</v>
      </c>
      <c r="D15" s="7" t="str">
        <f>IF(ISERROR(VLOOKUP(A15,tesserati[],5,FALSE)),"",VLOOKUP(A15,tesserati[],5,FALSE))</f>
        <v>VICENZA</v>
      </c>
      <c r="E15" s="9">
        <f>IF(ISERROR(VLOOKUP(A15,tesserati[],6,FALSE)),"",VLOOKUP(A15,tesserati[],6,FALSE))</f>
        <v>2006</v>
      </c>
      <c r="F15" s="9" t="str">
        <f>IF(ISERROR(VLOOKUP(A15,tesserati[],4,FALSE)),"",VLOOKUP(A15,tesserati[],4,FALSE))</f>
        <v>POLISPORTIVA DUEVILLE</v>
      </c>
      <c r="G15" s="7" t="str">
        <f>IF(ISERROR(VLOOKUP(A15,tesserati[],8,FALSE)),"",VLOOKUP(A15,tesserati[],8,FALSE))</f>
        <v>EF</v>
      </c>
      <c r="H15" s="32">
        <v>8.1999999999999993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77">
        <v>3105515</v>
      </c>
      <c r="B16" s="2" t="str">
        <f>IF(ISERROR(VLOOKUP(A16,tesserati[],2,FALSE)),"",VLOOKUP(A16,tesserati[],2,FALSE))</f>
        <v>GIROTTO</v>
      </c>
      <c r="C16" s="2" t="str">
        <f>IF(ISERROR(VLOOKUP(A16,tesserati[],3,FALSE)),"",VLOOKUP(A16,tesserati[],3,FALSE))</f>
        <v>EMMA</v>
      </c>
      <c r="D16" s="7" t="str">
        <f>IF(ISERROR(VLOOKUP(A16,tesserati[],5,FALSE)),"",VLOOKUP(A16,tesserati[],5,FALSE))</f>
        <v>TREVISO</v>
      </c>
      <c r="E16" s="9">
        <f>IF(ISERROR(VLOOKUP(A16,tesserati[],6,FALSE)),"",VLOOKUP(A16,tesserati[],6,FALSE))</f>
        <v>2006</v>
      </c>
      <c r="F16" s="9" t="str">
        <f>IF(ISERROR(VLOOKUP(A16,tesserati[],4,FALSE)),"",VLOOKUP(A16,tesserati[],4,FALSE))</f>
        <v>U.S.Trevignano</v>
      </c>
      <c r="G16" s="7" t="str">
        <f>IF(ISERROR(VLOOKUP(A16,tesserati[],8,FALSE)),"",VLOOKUP(A16,tesserati[],8,FALSE))</f>
        <v>EF</v>
      </c>
      <c r="H16" s="32">
        <v>8.1999999999999993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77">
        <v>3105544</v>
      </c>
      <c r="B17" s="2" t="str">
        <f>IF(ISERROR(VLOOKUP(A17,tesserati[],2,FALSE)),"",VLOOKUP(A17,tesserati[],2,FALSE))</f>
        <v>FAVOTTO</v>
      </c>
      <c r="C17" s="2" t="str">
        <f>IF(ISERROR(VLOOKUP(A17,tesserati[],3,FALSE)),"",VLOOKUP(A17,tesserati[],3,FALSE))</f>
        <v>LINDA</v>
      </c>
      <c r="D17" s="7" t="str">
        <f>IF(ISERROR(VLOOKUP(A17,tesserati[],5,FALSE)),"",VLOOKUP(A17,tesserati[],5,FALSE))</f>
        <v>TREVISO</v>
      </c>
      <c r="E17" s="9">
        <f>IF(ISERROR(VLOOKUP(A17,tesserati[],6,FALSE)),"",VLOOKUP(A17,tesserati[],6,FALSE))</f>
        <v>2005</v>
      </c>
      <c r="F17" s="9" t="str">
        <f>IF(ISERROR(VLOOKUP(A17,tesserati[],4,FALSE)),"",VLOOKUP(A17,tesserati[],4,FALSE))</f>
        <v>U.S.Trevignano</v>
      </c>
      <c r="G17" s="7" t="str">
        <f>IF(ISERROR(VLOOKUP(A17,tesserati[],8,FALSE)),"",VLOOKUP(A17,tesserati[],8,FALSE))</f>
        <v>EF</v>
      </c>
      <c r="H17" s="32">
        <v>8.1999999999999993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69">
        <v>3505070</v>
      </c>
      <c r="B18" s="2" t="str">
        <f>IF(ISERROR(VLOOKUP(A18,tesserati[],2,FALSE)),"",VLOOKUP(A18,tesserati[],2,FALSE))</f>
        <v>GOBBIN</v>
      </c>
      <c r="C18" s="2" t="str">
        <f>IF(ISERROR(VLOOKUP(A18,tesserati[],3,FALSE)),"",VLOOKUP(A18,tesserati[],3,FALSE))</f>
        <v>GIULIA</v>
      </c>
      <c r="D18" s="7" t="str">
        <f>IF(ISERROR(VLOOKUP(A18,tesserati[],5,FALSE)),"",VLOOKUP(A18,tesserati[],5,FALSE))</f>
        <v>PADOVA</v>
      </c>
      <c r="E18" s="9">
        <f>IF(ISERROR(VLOOKUP(A18,tesserati[],6,FALSE)),"",VLOOKUP(A18,tesserati[],6,FALSE))</f>
        <v>2005</v>
      </c>
      <c r="F18" s="9" t="str">
        <f>IF(ISERROR(VLOOKUP(A18,tesserati[],4,FALSE)),"",VLOOKUP(A18,tesserati[],4,FALSE))</f>
        <v>USMA</v>
      </c>
      <c r="G18" s="7" t="str">
        <f>IF(ISERROR(VLOOKUP(A18,tesserati[],8,FALSE)),"",VLOOKUP(A18,tesserati[],8,FALSE))</f>
        <v>EF</v>
      </c>
      <c r="H18" s="32">
        <v>8.1999999999999993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50">
        <v>3605283</v>
      </c>
      <c r="B19" s="2" t="str">
        <f>IF(ISERROR(VLOOKUP(A19,tesserati[],2,FALSE)),"",VLOOKUP(A19,tesserati[],2,FALSE))</f>
        <v>SEMENZATO</v>
      </c>
      <c r="C19" s="2" t="str">
        <f>IF(ISERROR(VLOOKUP(A19,tesserati[],3,FALSE)),"",VLOOKUP(A19,tesserati[],3,FALSE))</f>
        <v>ELISA</v>
      </c>
      <c r="D19" s="7" t="str">
        <f>IF(ISERROR(VLOOKUP(A19,tesserati[],5,FALSE)),"",VLOOKUP(A19,tesserati[],5,FALSE))</f>
        <v>Vicenza</v>
      </c>
      <c r="E19" s="9">
        <f>IF(ISERROR(VLOOKUP(A19,tesserati[],6,FALSE)),"",VLOOKUP(A19,tesserati[],6,FALSE))</f>
        <v>2005</v>
      </c>
      <c r="F19" s="9" t="str">
        <f>IF(ISERROR(VLOOKUP(A19,tesserati[],4,FALSE)),"",VLOOKUP(A19,tesserati[],4,FALSE))</f>
        <v>Csi Atletica Colli Berici</v>
      </c>
      <c r="G19" s="7" t="str">
        <f>IF(ISERROR(VLOOKUP(A19,tesserati[],8,FALSE)),"",VLOOKUP(A19,tesserati[],8,FALSE))</f>
        <v>EF</v>
      </c>
      <c r="H19" s="32">
        <v>8.1999999999999993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50">
        <v>3605312</v>
      </c>
      <c r="B20" s="2" t="str">
        <f>IF(ISERROR(VLOOKUP(A20,tesserati[],2,FALSE)),"",VLOOKUP(A20,tesserati[],2,FALSE))</f>
        <v>AIT ALI</v>
      </c>
      <c r="C20" s="2" t="str">
        <f>IF(ISERROR(VLOOKUP(A20,tesserati[],3,FALSE)),"",VLOOKUP(A20,tesserati[],3,FALSE))</f>
        <v>SARA</v>
      </c>
      <c r="D20" s="7" t="str">
        <f>IF(ISERROR(VLOOKUP(A20,tesserati[],5,FALSE)),"",VLOOKUP(A20,tesserati[],5,FALSE))</f>
        <v>Vicenza</v>
      </c>
      <c r="E20" s="9">
        <f>IF(ISERROR(VLOOKUP(A20,tesserati[],6,FALSE)),"",VLOOKUP(A20,tesserati[],6,FALSE))</f>
        <v>2005</v>
      </c>
      <c r="F20" s="9" t="str">
        <f>IF(ISERROR(VLOOKUP(A20,tesserati[],4,FALSE)),"",VLOOKUP(A20,tesserati[],4,FALSE))</f>
        <v>Csi Atletica Colli Berici</v>
      </c>
      <c r="G20" s="7" t="str">
        <f>IF(ISERROR(VLOOKUP(A20,tesserati[],8,FALSE)),"",VLOOKUP(A20,tesserati[],8,FALSE))</f>
        <v>EF</v>
      </c>
      <c r="H20" s="32">
        <v>8.3000000000000007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50">
        <v>3605350</v>
      </c>
      <c r="B21" s="2" t="str">
        <f>IF(ISERROR(VLOOKUP(A21,tesserati[],2,FALSE)),"",VLOOKUP(A21,tesserati[],2,FALSE))</f>
        <v>MARINI</v>
      </c>
      <c r="C21" s="2" t="str">
        <f>IF(ISERROR(VLOOKUP(A21,tesserati[],3,FALSE)),"",VLOOKUP(A21,tesserati[],3,FALSE))</f>
        <v>IRENE</v>
      </c>
      <c r="D21" s="7" t="str">
        <f>IF(ISERROR(VLOOKUP(A21,tesserati[],5,FALSE)),"",VLOOKUP(A21,tesserati[],5,FALSE))</f>
        <v>VICENZA</v>
      </c>
      <c r="E21" s="9">
        <f>IF(ISERROR(VLOOKUP(A21,tesserati[],6,FALSE)),"",VLOOKUP(A21,tesserati[],6,FALSE))</f>
        <v>2005</v>
      </c>
      <c r="F21" s="9" t="str">
        <f>IF(ISERROR(VLOOKUP(A21,tesserati[],4,FALSE)),"",VLOOKUP(A21,tesserati[],4,FALSE))</f>
        <v>MONTECCHIO MAGGIORE</v>
      </c>
      <c r="G21" s="7" t="str">
        <f>IF(ISERROR(VLOOKUP(A21,tesserati[],8,FALSE)),"",VLOOKUP(A21,tesserati[],8,FALSE))</f>
        <v>EF</v>
      </c>
      <c r="H21" s="32">
        <v>8.3000000000000007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74">
        <v>3501942</v>
      </c>
      <c r="B22" s="2" t="str">
        <f>IF(ISERROR(VLOOKUP(A22,tesserati[],2,FALSE)),"",VLOOKUP(A22,tesserati[],2,FALSE))</f>
        <v xml:space="preserve">PENGO </v>
      </c>
      <c r="C22" s="2" t="str">
        <f>IF(ISERROR(VLOOKUP(A22,tesserati[],3,FALSE)),"",VLOOKUP(A22,tesserati[],3,FALSE))</f>
        <v>MATILDE</v>
      </c>
      <c r="D22" s="7" t="str">
        <f>IF(ISERROR(VLOOKUP(A22,tesserati[],5,FALSE)),"",VLOOKUP(A22,tesserati[],5,FALSE))</f>
        <v>PADOVA</v>
      </c>
      <c r="E22" s="9">
        <f>IF(ISERROR(VLOOKUP(A22,tesserati[],6,FALSE)),"",VLOOKUP(A22,tesserati[],6,FALSE))</f>
        <v>2006</v>
      </c>
      <c r="F22" s="9" t="str">
        <f>IF(ISERROR(VLOOKUP(A22,tesserati[],4,FALSE)),"",VLOOKUP(A22,tesserati[],4,FALSE))</f>
        <v>POL. LIMENA ASD</v>
      </c>
      <c r="G22" s="7" t="str">
        <f>IF(ISERROR(VLOOKUP(A22,tesserati[],8,FALSE)),"",VLOOKUP(A22,tesserati[],8,FALSE))</f>
        <v>EF</v>
      </c>
      <c r="H22" s="32">
        <v>8.3000000000000007</v>
      </c>
      <c r="I22" s="2">
        <v>1</v>
      </c>
      <c r="J22" s="8">
        <v>16</v>
      </c>
      <c r="M22" s="2">
        <v>1</v>
      </c>
    </row>
    <row r="23" spans="1:13" ht="24.95" customHeight="1" x14ac:dyDescent="0.25">
      <c r="A23" s="50">
        <v>3605316</v>
      </c>
      <c r="B23" s="8" t="str">
        <f>IF(ISERROR(VLOOKUP(A23,tesserati[],2,FALSE)),"",VLOOKUP(A23,tesserati[],2,FALSE))</f>
        <v>VIERO</v>
      </c>
      <c r="C23" s="8" t="str">
        <f>IF(ISERROR(VLOOKUP(A23,tesserati[],3,FALSE)),"",VLOOKUP(A23,tesserati[],3,FALSE))</f>
        <v>VIRGINIA</v>
      </c>
      <c r="D23" s="8" t="str">
        <f>IF(ISERROR(VLOOKUP(A23,tesserati[],5,FALSE)),"",VLOOKUP(A23,tesserati[],5,FALSE))</f>
        <v>VICENZA</v>
      </c>
      <c r="E23" s="80">
        <f>IF(ISERROR(VLOOKUP(A23,tesserati[],6,FALSE)),"",VLOOKUP(A23,tesserati[],6,FALSE))</f>
        <v>2006</v>
      </c>
      <c r="F23" s="80" t="str">
        <f>IF(ISERROR(VLOOKUP(A23,tesserati[],4,FALSE)),"",VLOOKUP(A23,tesserati[],4,FALSE))</f>
        <v>CSI TEZZE</v>
      </c>
      <c r="G23" s="8" t="str">
        <f>IF(ISERROR(VLOOKUP(A23,tesserati[],8,FALSE)),"",VLOOKUP(A23,tesserati[],8,FALSE))</f>
        <v>EF</v>
      </c>
      <c r="H23" s="79">
        <v>8.3000000000000007</v>
      </c>
      <c r="I23" s="2">
        <v>1</v>
      </c>
      <c r="J23" s="8">
        <v>17</v>
      </c>
      <c r="M23" s="2">
        <v>1</v>
      </c>
    </row>
    <row r="24" spans="1:13" ht="24.95" customHeight="1" x14ac:dyDescent="0.25">
      <c r="A24" s="50">
        <v>3603240</v>
      </c>
      <c r="B24" s="8" t="str">
        <f>IF(ISERROR(VLOOKUP(A24,tesserati[],2,FALSE)),"",VLOOKUP(A24,tesserati[],2,FALSE))</f>
        <v>DE CAO</v>
      </c>
      <c r="C24" s="8" t="str">
        <f>IF(ISERROR(VLOOKUP(A24,tesserati[],3,FALSE)),"",VLOOKUP(A24,tesserati[],3,FALSE))</f>
        <v>DILETTA</v>
      </c>
      <c r="D24" s="8" t="str">
        <f>IF(ISERROR(VLOOKUP(A24,tesserati[],5,FALSE)),"",VLOOKUP(A24,tesserati[],5,FALSE))</f>
        <v>VICENZA</v>
      </c>
      <c r="E24" s="80">
        <f>IF(ISERROR(VLOOKUP(A24,tesserati[],6,FALSE)),"",VLOOKUP(A24,tesserati[],6,FALSE))</f>
        <v>2006</v>
      </c>
      <c r="F24" s="80" t="str">
        <f>IF(ISERROR(VLOOKUP(A24,tesserati[],4,FALSE)),"",VLOOKUP(A24,tesserati[],4,FALSE))</f>
        <v>ATLETICA UNION CREAZZO</v>
      </c>
      <c r="G24" s="8" t="str">
        <f>IF(ISERROR(VLOOKUP(A24,tesserati[],8,FALSE)),"",VLOOKUP(A24,tesserati[],8,FALSE))</f>
        <v>EF</v>
      </c>
      <c r="H24" s="79">
        <v>8.3000000000000007</v>
      </c>
      <c r="I24" s="2">
        <v>1</v>
      </c>
      <c r="J24" s="8">
        <v>18</v>
      </c>
      <c r="M24" s="2">
        <v>1</v>
      </c>
    </row>
    <row r="25" spans="1:13" ht="24.95" customHeight="1" x14ac:dyDescent="0.25">
      <c r="A25" s="73">
        <v>3604571</v>
      </c>
      <c r="B25" s="2" t="str">
        <f>IF(ISERROR(VLOOKUP(A25,tesserati[],2,FALSE)),"",VLOOKUP(A25,tesserati[],2,FALSE))</f>
        <v>ZANUSO</v>
      </c>
      <c r="C25" s="2" t="str">
        <f>IF(ISERROR(VLOOKUP(A25,tesserati[],3,FALSE)),"",VLOOKUP(A25,tesserati[],3,FALSE))</f>
        <v>GIULIA</v>
      </c>
      <c r="D25" s="7" t="str">
        <f>IF(ISERROR(VLOOKUP(A25,tesserati[],5,FALSE)),"",VLOOKUP(A25,tesserati[],5,FALSE))</f>
        <v>VICENZA</v>
      </c>
      <c r="E25" s="9">
        <f>IF(ISERROR(VLOOKUP(A25,tesserati[],6,FALSE)),"",VLOOKUP(A25,tesserati[],6,FALSE))</f>
        <v>2005</v>
      </c>
      <c r="F25" s="9" t="str">
        <f>IF(ISERROR(VLOOKUP(A25,tesserati[],4,FALSE)),"",VLOOKUP(A25,tesserati[],4,FALSE))</f>
        <v>POLISPORTIVA DUEVILLE</v>
      </c>
      <c r="G25" s="7" t="str">
        <f>IF(ISERROR(VLOOKUP(A25,tesserati[],8,FALSE)),"",VLOOKUP(A25,tesserati[],8,FALSE))</f>
        <v>EM</v>
      </c>
      <c r="H25" s="32">
        <v>8.4</v>
      </c>
      <c r="I25" s="2">
        <v>1</v>
      </c>
      <c r="J25" s="8">
        <v>19</v>
      </c>
      <c r="M25" s="2">
        <v>1</v>
      </c>
    </row>
    <row r="26" spans="1:13" ht="24.95" customHeight="1" x14ac:dyDescent="0.25">
      <c r="A26" s="50">
        <v>3201389</v>
      </c>
      <c r="B26" s="2" t="str">
        <f>IF(ISERROR(VLOOKUP(A26,tesserati[],2,FALSE)),"",VLOOKUP(A26,tesserati[],2,FALSE))</f>
        <v>CASTELLAN</v>
      </c>
      <c r="C26" s="2" t="str">
        <f>IF(ISERROR(VLOOKUP(A26,tesserati[],3,FALSE)),"",VLOOKUP(A26,tesserati[],3,FALSE))</f>
        <v>EVELYN</v>
      </c>
      <c r="D26" s="7" t="str">
        <f>IF(ISERROR(VLOOKUP(A26,tesserati[],5,FALSE)),"",VLOOKUP(A26,tesserati[],5,FALSE))</f>
        <v>BELLUNO</v>
      </c>
      <c r="E26" s="9">
        <f>IF(ISERROR(VLOOKUP(A26,tesserati[],6,FALSE)),"",VLOOKUP(A26,tesserati[],6,FALSE))</f>
        <v>2006</v>
      </c>
      <c r="F26" s="9" t="str">
        <f>IF(ISERROR(VLOOKUP(A26,tesserati[],4,FALSE)),"",VLOOKUP(A26,tesserati[],4,FALSE))</f>
        <v>POL SANTA GIUSTINA</v>
      </c>
      <c r="G26" s="7" t="str">
        <f>IF(ISERROR(VLOOKUP(A26,tesserati[],8,FALSE)),"",VLOOKUP(A26,tesserati[],8,FALSE))</f>
        <v>EF</v>
      </c>
      <c r="H26" s="32">
        <v>8.4</v>
      </c>
      <c r="I26" s="2">
        <v>1</v>
      </c>
      <c r="J26" s="8">
        <v>20</v>
      </c>
      <c r="M26" s="2">
        <v>1</v>
      </c>
    </row>
    <row r="27" spans="1:13" ht="24.95" customHeight="1" x14ac:dyDescent="0.25">
      <c r="A27" s="69">
        <v>3505181</v>
      </c>
      <c r="B27" s="2" t="str">
        <f>IF(ISERROR(VLOOKUP(A27,tesserati[],2,FALSE)),"",VLOOKUP(A27,tesserati[],2,FALSE))</f>
        <v>MANNUCCI</v>
      </c>
      <c r="C27" s="2" t="str">
        <f>IF(ISERROR(VLOOKUP(A27,tesserati[],3,FALSE)),"",VLOOKUP(A27,tesserati[],3,FALSE))</f>
        <v>ALESSIA</v>
      </c>
      <c r="D27" s="7" t="str">
        <f>IF(ISERROR(VLOOKUP(A27,tesserati[],5,FALSE)),"",VLOOKUP(A27,tesserati[],5,FALSE))</f>
        <v>PADOVA</v>
      </c>
      <c r="E27" s="9">
        <f>IF(ISERROR(VLOOKUP(A27,tesserati[],6,FALSE)),"",VLOOKUP(A27,tesserati[],6,FALSE))</f>
        <v>2005</v>
      </c>
      <c r="F27" s="9" t="str">
        <f>IF(ISERROR(VLOOKUP(A27,tesserati[],4,FALSE)),"",VLOOKUP(A27,tesserati[],4,FALSE))</f>
        <v>USMA</v>
      </c>
      <c r="G27" s="7" t="str">
        <f>IF(ISERROR(VLOOKUP(A27,tesserati[],8,FALSE)),"",VLOOKUP(A27,tesserati[],8,FALSE))</f>
        <v>EF</v>
      </c>
      <c r="H27" s="32">
        <v>8.4</v>
      </c>
      <c r="I27" s="2">
        <v>1</v>
      </c>
      <c r="J27" s="8">
        <v>21</v>
      </c>
      <c r="M27" s="2">
        <v>1</v>
      </c>
    </row>
    <row r="28" spans="1:13" ht="24.95" customHeight="1" x14ac:dyDescent="0.25">
      <c r="A28" s="50">
        <v>3201232</v>
      </c>
      <c r="B28" s="2" t="str">
        <f>IF(ISERROR(VLOOKUP(A28,tesserati[],2,FALSE)),"",VLOOKUP(A28,tesserati[],2,FALSE))</f>
        <v>APPOCHER</v>
      </c>
      <c r="C28" s="2" t="str">
        <f>IF(ISERROR(VLOOKUP(A28,tesserati[],3,FALSE)),"",VLOOKUP(A28,tesserati[],3,FALSE))</f>
        <v>VITTORIA</v>
      </c>
      <c r="D28" s="7" t="str">
        <f>IF(ISERROR(VLOOKUP(A28,tesserati[],5,FALSE)),"",VLOOKUP(A28,tesserati[],5,FALSE))</f>
        <v>BELLUNO</v>
      </c>
      <c r="E28" s="9">
        <f>IF(ISERROR(VLOOKUP(A28,tesserati[],6,FALSE)),"",VLOOKUP(A28,tesserati[],6,FALSE))</f>
        <v>2006</v>
      </c>
      <c r="F28" s="9" t="str">
        <f>IF(ISERROR(VLOOKUP(A28,tesserati[],4,FALSE)),"",VLOOKUP(A28,tesserati[],4,FALSE))</f>
        <v>POL SANTA GIUSTINA</v>
      </c>
      <c r="G28" s="7" t="str">
        <f>IF(ISERROR(VLOOKUP(A28,tesserati[],8,FALSE)),"",VLOOKUP(A28,tesserati[],8,FALSE))</f>
        <v>EF</v>
      </c>
      <c r="H28" s="32">
        <v>8.5</v>
      </c>
      <c r="I28" s="2">
        <v>1</v>
      </c>
      <c r="J28" s="8">
        <v>22</v>
      </c>
      <c r="M28" s="2">
        <v>1</v>
      </c>
    </row>
    <row r="29" spans="1:13" ht="24.95" customHeight="1" x14ac:dyDescent="0.25">
      <c r="A29" s="50">
        <v>3605175</v>
      </c>
      <c r="B29" s="2" t="str">
        <f>IF(ISERROR(VLOOKUP(A29,tesserati[],2,FALSE)),"",VLOOKUP(A29,tesserati[],2,FALSE))</f>
        <v>CARLOTTO</v>
      </c>
      <c r="C29" s="2" t="str">
        <f>IF(ISERROR(VLOOKUP(A29,tesserati[],3,FALSE)),"",VLOOKUP(A29,tesserati[],3,FALSE))</f>
        <v>MARIA SOLE</v>
      </c>
      <c r="D29" s="7" t="str">
        <f>IF(ISERROR(VLOOKUP(A29,tesserati[],5,FALSE)),"",VLOOKUP(A29,tesserati[],5,FALSE))</f>
        <v>VICENZA</v>
      </c>
      <c r="E29" s="9">
        <f>IF(ISERROR(VLOOKUP(A29,tesserati[],6,FALSE)),"",VLOOKUP(A29,tesserati[],6,FALSE))</f>
        <v>2005</v>
      </c>
      <c r="F29" s="9" t="str">
        <f>IF(ISERROR(VLOOKUP(A29,tesserati[],4,FALSE)),"",VLOOKUP(A29,tesserati[],4,FALSE))</f>
        <v>MONTECCHIO MAGGIORE</v>
      </c>
      <c r="G29" s="7" t="str">
        <f>IF(ISERROR(VLOOKUP(A29,tesserati[],8,FALSE)),"",VLOOKUP(A29,tesserati[],8,FALSE))</f>
        <v>EF</v>
      </c>
      <c r="H29" s="32">
        <v>8.5</v>
      </c>
      <c r="I29" s="2">
        <v>1</v>
      </c>
      <c r="J29" s="8">
        <v>23</v>
      </c>
      <c r="M29" s="2">
        <v>1</v>
      </c>
    </row>
    <row r="30" spans="1:13" ht="24.95" customHeight="1" x14ac:dyDescent="0.25">
      <c r="A30" s="73">
        <v>3604581</v>
      </c>
      <c r="B30" s="2" t="str">
        <f>IF(ISERROR(VLOOKUP(A30,tesserati[],2,FALSE)),"",VLOOKUP(A30,tesserati[],2,FALSE))</f>
        <v>CHIMETTO</v>
      </c>
      <c r="C30" s="2" t="str">
        <f>IF(ISERROR(VLOOKUP(A30,tesserati[],3,FALSE)),"",VLOOKUP(A30,tesserati[],3,FALSE))</f>
        <v>EMMA</v>
      </c>
      <c r="D30" s="7" t="str">
        <f>IF(ISERROR(VLOOKUP(A30,tesserati[],5,FALSE)),"",VLOOKUP(A30,tesserati[],5,FALSE))</f>
        <v>VICENZA</v>
      </c>
      <c r="E30" s="9">
        <f>IF(ISERROR(VLOOKUP(A30,tesserati[],6,FALSE)),"",VLOOKUP(A30,tesserati[],6,FALSE))</f>
        <v>2006</v>
      </c>
      <c r="F30" s="9" t="str">
        <f>IF(ISERROR(VLOOKUP(A30,tesserati[],4,FALSE)),"",VLOOKUP(A30,tesserati[],4,FALSE))</f>
        <v>POLISPORTIVA DUEVILLE</v>
      </c>
      <c r="G30" s="7" t="str">
        <f>IF(ISERROR(VLOOKUP(A30,tesserati[],8,FALSE)),"",VLOOKUP(A30,tesserati[],8,FALSE))</f>
        <v>EF</v>
      </c>
      <c r="H30" s="32">
        <v>8.6</v>
      </c>
      <c r="I30" s="2">
        <v>1</v>
      </c>
      <c r="J30" s="8">
        <v>24</v>
      </c>
      <c r="M30" s="2">
        <v>1</v>
      </c>
    </row>
    <row r="31" spans="1:13" ht="24.95" customHeight="1" x14ac:dyDescent="0.25">
      <c r="A31" s="75">
        <v>3502173</v>
      </c>
      <c r="B31" s="2" t="str">
        <f>IF(ISERROR(VLOOKUP(A31,tesserati[],2,FALSE)),"",VLOOKUP(A31,tesserati[],2,FALSE))</f>
        <v>CAON</v>
      </c>
      <c r="C31" s="2" t="str">
        <f>IF(ISERROR(VLOOKUP(A31,tesserati[],3,FALSE)),"",VLOOKUP(A31,tesserati[],3,FALSE))</f>
        <v>MARTA</v>
      </c>
      <c r="D31" s="7" t="str">
        <f>IF(ISERROR(VLOOKUP(A31,tesserati[],5,FALSE)),"",VLOOKUP(A31,tesserati[],5,FALSE))</f>
        <v>PADOVA</v>
      </c>
      <c r="E31" s="9">
        <f>IF(ISERROR(VLOOKUP(A31,tesserati[],6,FALSE)),"",VLOOKUP(A31,tesserati[],6,FALSE))</f>
        <v>2005</v>
      </c>
      <c r="F31" s="9" t="str">
        <f>IF(ISERROR(VLOOKUP(A31,tesserati[],4,FALSE)),"",VLOOKUP(A31,tesserati[],4,FALSE))</f>
        <v>ATLETICA BRENTELLA</v>
      </c>
      <c r="G31" s="7" t="str">
        <f>IF(ISERROR(VLOOKUP(A31,tesserati[],8,FALSE)),"",VLOOKUP(A31,tesserati[],8,FALSE))</f>
        <v>EF</v>
      </c>
      <c r="H31" s="32">
        <v>8.6</v>
      </c>
      <c r="I31" s="2">
        <v>1</v>
      </c>
      <c r="J31" s="8">
        <v>25</v>
      </c>
      <c r="M31" s="2">
        <v>1</v>
      </c>
    </row>
    <row r="32" spans="1:13" ht="24.95" customHeight="1" x14ac:dyDescent="0.25">
      <c r="A32" s="50">
        <v>3603193</v>
      </c>
      <c r="B32" s="2" t="str">
        <f>IF(ISERROR(VLOOKUP(A32,tesserati[],2,FALSE)),"",VLOOKUP(A32,tesserati[],2,FALSE))</f>
        <v>ALBA</v>
      </c>
      <c r="C32" s="2" t="str">
        <f>IF(ISERROR(VLOOKUP(A32,tesserati[],3,FALSE)),"",VLOOKUP(A32,tesserati[],3,FALSE))</f>
        <v>SARA</v>
      </c>
      <c r="D32" s="7" t="str">
        <f>IF(ISERROR(VLOOKUP(A32,tesserati[],5,FALSE)),"",VLOOKUP(A32,tesserati[],5,FALSE))</f>
        <v>VICENZA</v>
      </c>
      <c r="E32" s="9">
        <f>IF(ISERROR(VLOOKUP(A32,tesserati[],6,FALSE)),"",VLOOKUP(A32,tesserati[],6,FALSE))</f>
        <v>2006</v>
      </c>
      <c r="F32" s="9" t="str">
        <f>IF(ISERROR(VLOOKUP(A32,tesserati[],4,FALSE)),"",VLOOKUP(A32,tesserati[],4,FALSE))</f>
        <v>ATLETICA UNION CREAZZO</v>
      </c>
      <c r="G32" s="7" t="str">
        <f>IF(ISERROR(VLOOKUP(A32,tesserati[],8,FALSE)),"",VLOOKUP(A32,tesserati[],8,FALSE))</f>
        <v>EF</v>
      </c>
      <c r="H32" s="32">
        <v>8.6</v>
      </c>
      <c r="I32" s="2">
        <v>1</v>
      </c>
      <c r="J32" s="8">
        <v>26</v>
      </c>
      <c r="M32" s="2">
        <v>1</v>
      </c>
    </row>
    <row r="33" spans="1:13" ht="24.95" customHeight="1" x14ac:dyDescent="0.25">
      <c r="A33" s="50">
        <v>3201246</v>
      </c>
      <c r="B33" s="2" t="str">
        <f>IF(ISERROR(VLOOKUP(A33,tesserati[],2,FALSE)),"",VLOOKUP(A33,tesserati[],2,FALSE))</f>
        <v>FRADA</v>
      </c>
      <c r="C33" s="2" t="str">
        <f>IF(ISERROR(VLOOKUP(A33,tesserati[],3,FALSE)),"",VLOOKUP(A33,tesserati[],3,FALSE))</f>
        <v>SARA</v>
      </c>
      <c r="D33" s="7" t="str">
        <f>IF(ISERROR(VLOOKUP(A33,tesserati[],5,FALSE)),"",VLOOKUP(A33,tesserati[],5,FALSE))</f>
        <v>BELLUNO</v>
      </c>
      <c r="E33" s="9">
        <f>IF(ISERROR(VLOOKUP(A33,tesserati[],6,FALSE)),"",VLOOKUP(A33,tesserati[],6,FALSE))</f>
        <v>2006</v>
      </c>
      <c r="F33" s="9" t="str">
        <f>IF(ISERROR(VLOOKUP(A33,tesserati[],4,FALSE)),"",VLOOKUP(A33,tesserati[],4,FALSE))</f>
        <v>POL SANTA GIUSTINA</v>
      </c>
      <c r="G33" s="7" t="str">
        <f>IF(ISERROR(VLOOKUP(A33,tesserati[],8,FALSE)),"",VLOOKUP(A33,tesserati[],8,FALSE))</f>
        <v>EF</v>
      </c>
      <c r="H33" s="32">
        <v>8.6</v>
      </c>
      <c r="I33" s="2">
        <v>1</v>
      </c>
      <c r="J33" s="8">
        <v>27</v>
      </c>
      <c r="M33" s="2">
        <v>1</v>
      </c>
    </row>
    <row r="34" spans="1:13" ht="24.95" customHeight="1" x14ac:dyDescent="0.25">
      <c r="A34" s="74">
        <v>3503380</v>
      </c>
      <c r="B34" s="2" t="str">
        <f>IF(ISERROR(VLOOKUP(A34,tesserati[],2,FALSE)),"",VLOOKUP(A34,tesserati[],2,FALSE))</f>
        <v xml:space="preserve">MASSAROTTO </v>
      </c>
      <c r="C34" s="2" t="str">
        <f>IF(ISERROR(VLOOKUP(A34,tesserati[],3,FALSE)),"",VLOOKUP(A34,tesserati[],3,FALSE))</f>
        <v>ANGELICA</v>
      </c>
      <c r="D34" s="7" t="str">
        <f>IF(ISERROR(VLOOKUP(A34,tesserati[],5,FALSE)),"",VLOOKUP(A34,tesserati[],5,FALSE))</f>
        <v>PADOVA</v>
      </c>
      <c r="E34" s="9">
        <f>IF(ISERROR(VLOOKUP(A34,tesserati[],6,FALSE)),"",VLOOKUP(A34,tesserati[],6,FALSE))</f>
        <v>2006</v>
      </c>
      <c r="F34" s="9" t="str">
        <f>IF(ISERROR(VLOOKUP(A34,tesserati[],4,FALSE)),"",VLOOKUP(A34,tesserati[],4,FALSE))</f>
        <v>POL. LIMENA ASD</v>
      </c>
      <c r="G34" s="7" t="str">
        <f>IF(ISERROR(VLOOKUP(A34,tesserati[],8,FALSE)),"",VLOOKUP(A34,tesserati[],8,FALSE))</f>
        <v>EF</v>
      </c>
      <c r="H34" s="32">
        <v>8.6</v>
      </c>
      <c r="I34" s="2">
        <v>1</v>
      </c>
      <c r="J34" s="8">
        <v>28</v>
      </c>
      <c r="M34" s="2">
        <v>1</v>
      </c>
    </row>
    <row r="35" spans="1:13" ht="24.95" customHeight="1" x14ac:dyDescent="0.25">
      <c r="A35" s="76">
        <v>3604088</v>
      </c>
      <c r="B35" s="2" t="str">
        <f>IF(ISERROR(VLOOKUP(A35,tesserati[],2,FALSE)),"",VLOOKUP(A35,tesserati[],2,FALSE))</f>
        <v>CAPPELLI</v>
      </c>
      <c r="C35" s="2" t="str">
        <f>IF(ISERROR(VLOOKUP(A35,tesserati[],3,FALSE)),"",VLOOKUP(A35,tesserati[],3,FALSE))</f>
        <v xml:space="preserve">AURORA </v>
      </c>
      <c r="D35" s="7" t="str">
        <f>IF(ISERROR(VLOOKUP(A35,tesserati[],5,FALSE)),"",VLOOKUP(A35,tesserati[],5,FALSE))</f>
        <v>VICENZA</v>
      </c>
      <c r="E35" s="9">
        <f>IF(ISERROR(VLOOKUP(A35,tesserati[],6,FALSE)),"",VLOOKUP(A35,tesserati[],6,FALSE))</f>
        <v>2006</v>
      </c>
      <c r="F35" s="9" t="str">
        <f>IF(ISERROR(VLOOKUP(A35,tesserati[],4,FALSE)),"",VLOOKUP(A35,tesserati[],4,FALSE))</f>
        <v>G.S. LEONICENA</v>
      </c>
      <c r="G35" s="7" t="str">
        <f>IF(ISERROR(VLOOKUP(A35,tesserati[],8,FALSE)),"",VLOOKUP(A35,tesserati[],8,FALSE))</f>
        <v>EF</v>
      </c>
      <c r="H35" s="32">
        <v>8.6999999999999993</v>
      </c>
      <c r="I35" s="2">
        <v>1</v>
      </c>
      <c r="J35" s="8">
        <v>29</v>
      </c>
      <c r="M35" s="2">
        <v>1</v>
      </c>
    </row>
    <row r="36" spans="1:13" ht="24.95" customHeight="1" x14ac:dyDescent="0.25">
      <c r="A36" s="73">
        <v>3604586</v>
      </c>
      <c r="B36" s="2" t="str">
        <f>IF(ISERROR(VLOOKUP(A36,tesserati[],2,FALSE)),"",VLOOKUP(A36,tesserati[],2,FALSE))</f>
        <v>MOTTERLE</v>
      </c>
      <c r="C36" s="2" t="str">
        <f>IF(ISERROR(VLOOKUP(A36,tesserati[],3,FALSE)),"",VLOOKUP(A36,tesserati[],3,FALSE))</f>
        <v>NOEMI</v>
      </c>
      <c r="D36" s="7" t="str">
        <f>IF(ISERROR(VLOOKUP(A36,tesserati[],5,FALSE)),"",VLOOKUP(A36,tesserati[],5,FALSE))</f>
        <v>VICENZA</v>
      </c>
      <c r="E36" s="9">
        <f>IF(ISERROR(VLOOKUP(A36,tesserati[],6,FALSE)),"",VLOOKUP(A36,tesserati[],6,FALSE))</f>
        <v>2005</v>
      </c>
      <c r="F36" s="9" t="str">
        <f>IF(ISERROR(VLOOKUP(A36,tesserati[],4,FALSE)),"",VLOOKUP(A36,tesserati[],4,FALSE))</f>
        <v>POLISPORTIVA DUEVILLE</v>
      </c>
      <c r="G36" s="7" t="str">
        <f>IF(ISERROR(VLOOKUP(A36,tesserati[],8,FALSE)),"",VLOOKUP(A36,tesserati[],8,FALSE))</f>
        <v>EF</v>
      </c>
      <c r="H36" s="32">
        <v>8.8000000000000007</v>
      </c>
      <c r="I36" s="2">
        <v>1</v>
      </c>
      <c r="J36" s="8">
        <v>30</v>
      </c>
      <c r="M36" s="2">
        <v>1</v>
      </c>
    </row>
    <row r="37" spans="1:13" ht="24.95" customHeight="1" x14ac:dyDescent="0.25">
      <c r="A37" s="72">
        <v>3603865</v>
      </c>
      <c r="B37" s="2" t="str">
        <f>IF(ISERROR(VLOOKUP(A37,tesserati[],2,FALSE)),"",VLOOKUP(A37,tesserati[],2,FALSE))</f>
        <v>VERONESE</v>
      </c>
      <c r="C37" s="2" t="str">
        <f>IF(ISERROR(VLOOKUP(A37,tesserati[],3,FALSE)),"",VLOOKUP(A37,tesserati[],3,FALSE))</f>
        <v>ELENA</v>
      </c>
      <c r="D37" s="7" t="str">
        <f>IF(ISERROR(VLOOKUP(A37,tesserati[],5,FALSE)),"",VLOOKUP(A37,tesserati[],5,FALSE))</f>
        <v>VICENZA</v>
      </c>
      <c r="E37" s="9">
        <f>IF(ISERROR(VLOOKUP(A37,tesserati[],6,FALSE)),"",VLOOKUP(A37,tesserati[],6,FALSE))</f>
        <v>2006</v>
      </c>
      <c r="F37" s="9" t="str">
        <f>IF(ISERROR(VLOOKUP(A37,tesserati[],4,FALSE)),"",VLOOKUP(A37,tesserati[],4,FALSE))</f>
        <v>ATL.TRISSINO</v>
      </c>
      <c r="G37" s="7" t="str">
        <f>IF(ISERROR(VLOOKUP(A37,tesserati[],8,FALSE)),"",VLOOKUP(A37,tesserati[],8,FALSE))</f>
        <v>EF</v>
      </c>
      <c r="H37" s="32">
        <v>8.8000000000000007</v>
      </c>
      <c r="I37" s="2">
        <v>1</v>
      </c>
      <c r="J37" s="8">
        <v>31</v>
      </c>
      <c r="M37" s="2">
        <v>1</v>
      </c>
    </row>
    <row r="38" spans="1:13" ht="24.95" customHeight="1" x14ac:dyDescent="0.25">
      <c r="A38" s="72">
        <v>3603861</v>
      </c>
      <c r="B38" s="2" t="str">
        <f>IF(ISERROR(VLOOKUP(A38,tesserati[],2,FALSE)),"",VLOOKUP(A38,tesserati[],2,FALSE))</f>
        <v>SEGATO</v>
      </c>
      <c r="C38" s="2" t="str">
        <f>IF(ISERROR(VLOOKUP(A38,tesserati[],3,FALSE)),"",VLOOKUP(A38,tesserati[],3,FALSE))</f>
        <v>EMY</v>
      </c>
      <c r="D38" s="7" t="str">
        <f>IF(ISERROR(VLOOKUP(A38,tesserati[],5,FALSE)),"",VLOOKUP(A38,tesserati[],5,FALSE))</f>
        <v>VICENZA</v>
      </c>
      <c r="E38" s="9">
        <f>IF(ISERROR(VLOOKUP(A38,tesserati[],6,FALSE)),"",VLOOKUP(A38,tesserati[],6,FALSE))</f>
        <v>2005</v>
      </c>
      <c r="F38" s="9" t="str">
        <f>IF(ISERROR(VLOOKUP(A38,tesserati[],4,FALSE)),"",VLOOKUP(A38,tesserati[],4,FALSE))</f>
        <v>ATL.TRISSINO</v>
      </c>
      <c r="G38" s="7" t="str">
        <f>IF(ISERROR(VLOOKUP(A38,tesserati[],8,FALSE)),"",VLOOKUP(A38,tesserati[],8,FALSE))</f>
        <v>EF</v>
      </c>
      <c r="H38" s="32">
        <v>8.8000000000000007</v>
      </c>
      <c r="I38" s="2">
        <v>1</v>
      </c>
      <c r="J38" s="8">
        <v>32</v>
      </c>
      <c r="M38" s="2">
        <v>1</v>
      </c>
    </row>
    <row r="39" spans="1:13" ht="24.95" customHeight="1" x14ac:dyDescent="0.25">
      <c r="A39" s="74">
        <v>3501955</v>
      </c>
      <c r="B39" s="2" t="str">
        <f>IF(ISERROR(VLOOKUP(A39,tesserati[],2,FALSE)),"",VLOOKUP(A39,tesserati[],2,FALSE))</f>
        <v xml:space="preserve">PEZZETTA </v>
      </c>
      <c r="C39" s="2" t="str">
        <f>IF(ISERROR(VLOOKUP(A39,tesserati[],3,FALSE)),"",VLOOKUP(A39,tesserati[],3,FALSE))</f>
        <v>MARTA</v>
      </c>
      <c r="D39" s="7" t="str">
        <f>IF(ISERROR(VLOOKUP(A39,tesserati[],5,FALSE)),"",VLOOKUP(A39,tesserati[],5,FALSE))</f>
        <v>PADOVA</v>
      </c>
      <c r="E39" s="9">
        <f>IF(ISERROR(VLOOKUP(A39,tesserati[],6,FALSE)),"",VLOOKUP(A39,tesserati[],6,FALSE))</f>
        <v>2006</v>
      </c>
      <c r="F39" s="9" t="str">
        <f>IF(ISERROR(VLOOKUP(A39,tesserati[],4,FALSE)),"",VLOOKUP(A39,tesserati[],4,FALSE))</f>
        <v>POL. LIMENA ASD</v>
      </c>
      <c r="G39" s="7" t="str">
        <f>IF(ISERROR(VLOOKUP(A39,tesserati[],8,FALSE)),"",VLOOKUP(A39,tesserati[],8,FALSE))</f>
        <v>EF</v>
      </c>
      <c r="H39" s="32">
        <v>8.8000000000000007</v>
      </c>
      <c r="I39" s="2">
        <v>1</v>
      </c>
      <c r="J39" s="8">
        <v>33</v>
      </c>
      <c r="M39" s="2">
        <v>1</v>
      </c>
    </row>
    <row r="40" spans="1:13" ht="24.95" customHeight="1" x14ac:dyDescent="0.25">
      <c r="A40" s="75">
        <v>3507589</v>
      </c>
      <c r="B40" s="2" t="str">
        <f>IF(ISERROR(VLOOKUP(A40,tesserati[],2,FALSE)),"",VLOOKUP(A40,tesserati[],2,FALSE))</f>
        <v>BARGHOUT</v>
      </c>
      <c r="C40" s="2" t="str">
        <f>IF(ISERROR(VLOOKUP(A40,tesserati[],3,FALSE)),"",VLOOKUP(A40,tesserati[],3,FALSE))</f>
        <v>HAJAR</v>
      </c>
      <c r="D40" s="7" t="str">
        <f>IF(ISERROR(VLOOKUP(A40,tesserati[],5,FALSE)),"",VLOOKUP(A40,tesserati[],5,FALSE))</f>
        <v>PADOVA</v>
      </c>
      <c r="E40" s="9">
        <f>IF(ISERROR(VLOOKUP(A40,tesserati[],6,FALSE)),"",VLOOKUP(A40,tesserati[],6,FALSE))</f>
        <v>2005</v>
      </c>
      <c r="F40" s="9" t="str">
        <f>IF(ISERROR(VLOOKUP(A40,tesserati[],4,FALSE)),"",VLOOKUP(A40,tesserati[],4,FALSE))</f>
        <v>ATLETICA BRENTELLA</v>
      </c>
      <c r="G40" s="7" t="str">
        <f>IF(ISERROR(VLOOKUP(A40,tesserati[],8,FALSE)),"",VLOOKUP(A40,tesserati[],8,FALSE))</f>
        <v>EF</v>
      </c>
      <c r="H40" s="32">
        <v>8.8000000000000007</v>
      </c>
      <c r="I40" s="2">
        <v>1</v>
      </c>
      <c r="J40" s="8">
        <v>34</v>
      </c>
      <c r="M40" s="2">
        <v>1</v>
      </c>
    </row>
    <row r="41" spans="1:13" ht="24.95" customHeight="1" x14ac:dyDescent="0.25">
      <c r="A41" s="72">
        <v>3605231</v>
      </c>
      <c r="B41" s="2" t="str">
        <f>IF(ISERROR(VLOOKUP(A41,tesserati[],2,FALSE)),"",VLOOKUP(A41,tesserati[],2,FALSE))</f>
        <v>CAMILLI</v>
      </c>
      <c r="C41" s="2" t="str">
        <f>IF(ISERROR(VLOOKUP(A41,tesserati[],3,FALSE)),"",VLOOKUP(A41,tesserati[],3,FALSE))</f>
        <v>LAURA</v>
      </c>
      <c r="D41" s="7" t="str">
        <f>IF(ISERROR(VLOOKUP(A41,tesserati[],5,FALSE)),"",VLOOKUP(A41,tesserati[],5,FALSE))</f>
        <v>VICENZA</v>
      </c>
      <c r="E41" s="9">
        <f>IF(ISERROR(VLOOKUP(A41,tesserati[],6,FALSE)),"",VLOOKUP(A41,tesserati[],6,FALSE))</f>
        <v>2006</v>
      </c>
      <c r="F41" s="9" t="str">
        <f>IF(ISERROR(VLOOKUP(A41,tesserati[],4,FALSE)),"",VLOOKUP(A41,tesserati[],4,FALSE))</f>
        <v>SALF ALTOPADOVANA</v>
      </c>
      <c r="G41" s="7" t="str">
        <f>IF(ISERROR(VLOOKUP(A41,tesserati[],8,FALSE)),"",VLOOKUP(A41,tesserati[],8,FALSE))</f>
        <v>EF</v>
      </c>
      <c r="H41" s="32">
        <v>8.8000000000000007</v>
      </c>
      <c r="I41" s="2">
        <v>1</v>
      </c>
      <c r="J41" s="8">
        <v>35</v>
      </c>
      <c r="M41" s="2">
        <v>1</v>
      </c>
    </row>
    <row r="42" spans="1:13" ht="24.95" customHeight="1" x14ac:dyDescent="0.25">
      <c r="A42" s="76">
        <v>3605930</v>
      </c>
      <c r="B42" s="8" t="str">
        <f>IF(ISERROR(VLOOKUP(A42,tesserati[],2,FALSE)),"",VLOOKUP(A42,tesserati[],2,FALSE))</f>
        <v>DALLA BONA</v>
      </c>
      <c r="C42" s="8" t="str">
        <f>IF(ISERROR(VLOOKUP(A42,tesserati[],3,FALSE)),"",VLOOKUP(A42,tesserati[],3,FALSE))</f>
        <v>SARA</v>
      </c>
      <c r="D42" s="8" t="str">
        <f>IF(ISERROR(VLOOKUP(A42,tesserati[],5,FALSE)),"",VLOOKUP(A42,tesserati[],5,FALSE))</f>
        <v>VICENZA</v>
      </c>
      <c r="E42" s="80">
        <f>IF(ISERROR(VLOOKUP(A42,tesserati[],6,FALSE)),"",VLOOKUP(A42,tesserati[],6,FALSE))</f>
        <v>2006</v>
      </c>
      <c r="F42" s="80" t="str">
        <f>IF(ISERROR(VLOOKUP(A42,tesserati[],4,FALSE)),"",VLOOKUP(A42,tesserati[],4,FALSE))</f>
        <v>G.S. LEONICENA</v>
      </c>
      <c r="G42" s="8" t="str">
        <f>IF(ISERROR(VLOOKUP(A42,tesserati[],8,FALSE)),"",VLOOKUP(A42,tesserati[],8,FALSE))</f>
        <v>EF</v>
      </c>
      <c r="H42" s="79">
        <v>8.8000000000000007</v>
      </c>
      <c r="I42" s="2">
        <v>1</v>
      </c>
      <c r="J42" s="8">
        <v>36</v>
      </c>
      <c r="M42" s="2">
        <v>1</v>
      </c>
    </row>
    <row r="43" spans="1:13" ht="24.95" customHeight="1" x14ac:dyDescent="0.25">
      <c r="A43" s="75">
        <v>3502142</v>
      </c>
      <c r="B43" s="2" t="str">
        <f>IF(ISERROR(VLOOKUP(A43,tesserati[],2,FALSE)),"",VLOOKUP(A43,tesserati[],2,FALSE))</f>
        <v>BOARETTO</v>
      </c>
      <c r="C43" s="2" t="str">
        <f>IF(ISERROR(VLOOKUP(A43,tesserati[],3,FALSE)),"",VLOOKUP(A43,tesserati[],3,FALSE))</f>
        <v>ALESSIA</v>
      </c>
      <c r="D43" s="7" t="str">
        <f>IF(ISERROR(VLOOKUP(A43,tesserati[],5,FALSE)),"",VLOOKUP(A43,tesserati[],5,FALSE))</f>
        <v>PADOVA</v>
      </c>
      <c r="E43" s="9">
        <f>IF(ISERROR(VLOOKUP(A43,tesserati[],6,FALSE)),"",VLOOKUP(A43,tesserati[],6,FALSE))</f>
        <v>2006</v>
      </c>
      <c r="F43" s="9" t="str">
        <f>IF(ISERROR(VLOOKUP(A43,tesserati[],4,FALSE)),"",VLOOKUP(A43,tesserati[],4,FALSE))</f>
        <v>ATLETICA BRENTELLA</v>
      </c>
      <c r="G43" s="7" t="str">
        <f>IF(ISERROR(VLOOKUP(A43,tesserati[],8,FALSE)),"",VLOOKUP(A43,tesserati[],8,FALSE))</f>
        <v>EF</v>
      </c>
      <c r="H43" s="32">
        <v>8.9</v>
      </c>
      <c r="I43" s="2">
        <v>1</v>
      </c>
      <c r="J43" s="8">
        <v>37</v>
      </c>
      <c r="M43" s="2">
        <v>1</v>
      </c>
    </row>
    <row r="44" spans="1:13" ht="24.95" customHeight="1" x14ac:dyDescent="0.25">
      <c r="A44" s="50">
        <v>3605106</v>
      </c>
      <c r="B44" s="2" t="str">
        <f>IF(ISERROR(VLOOKUP(A44,tesserati[],2,FALSE)),"",VLOOKUP(A44,tesserati[],2,FALSE))</f>
        <v>BOTTESIN</v>
      </c>
      <c r="C44" s="2" t="str">
        <f>IF(ISERROR(VLOOKUP(A44,tesserati[],3,FALSE)),"",VLOOKUP(A44,tesserati[],3,FALSE))</f>
        <v>GLORIA</v>
      </c>
      <c r="D44" s="7" t="str">
        <f>IF(ISERROR(VLOOKUP(A44,tesserati[],5,FALSE)),"",VLOOKUP(A44,tesserati[],5,FALSE))</f>
        <v>VICENZA</v>
      </c>
      <c r="E44" s="9">
        <f>IF(ISERROR(VLOOKUP(A44,tesserati[],6,FALSE)),"",VLOOKUP(A44,tesserati[],6,FALSE))</f>
        <v>2006</v>
      </c>
      <c r="F44" s="9" t="str">
        <f>IF(ISERROR(VLOOKUP(A44,tesserati[],4,FALSE)),"",VLOOKUP(A44,tesserati[],4,FALSE))</f>
        <v xml:space="preserve"> CALDOGNO</v>
      </c>
      <c r="G44" s="7" t="str">
        <f>IF(ISERROR(VLOOKUP(A44,tesserati[],8,FALSE)),"",VLOOKUP(A44,tesserati[],8,FALSE))</f>
        <v>EF</v>
      </c>
      <c r="H44" s="32">
        <v>8.9</v>
      </c>
      <c r="I44" s="2">
        <v>1</v>
      </c>
      <c r="J44" s="8">
        <v>38</v>
      </c>
      <c r="M44" s="2">
        <v>1</v>
      </c>
    </row>
    <row r="45" spans="1:13" ht="24.95" customHeight="1" x14ac:dyDescent="0.25">
      <c r="A45" s="75">
        <v>3502146</v>
      </c>
      <c r="B45" s="2" t="str">
        <f>IF(ISERROR(VLOOKUP(A45,tesserati[],2,FALSE)),"",VLOOKUP(A45,tesserati[],2,FALSE))</f>
        <v>CASTRUCCI</v>
      </c>
      <c r="C45" s="2" t="str">
        <f>IF(ISERROR(VLOOKUP(A45,tesserati[],3,FALSE)),"",VLOOKUP(A45,tesserati[],3,FALSE))</f>
        <v>GIORGIA</v>
      </c>
      <c r="D45" s="7" t="str">
        <f>IF(ISERROR(VLOOKUP(A45,tesserati[],5,FALSE)),"",VLOOKUP(A45,tesserati[],5,FALSE))</f>
        <v>PADOVA</v>
      </c>
      <c r="E45" s="9">
        <f>IF(ISERROR(VLOOKUP(A45,tesserati[],6,FALSE)),"",VLOOKUP(A45,tesserati[],6,FALSE))</f>
        <v>2006</v>
      </c>
      <c r="F45" s="9" t="str">
        <f>IF(ISERROR(VLOOKUP(A45,tesserati[],4,FALSE)),"",VLOOKUP(A45,tesserati[],4,FALSE))</f>
        <v>ATLETICA BRENTELLA</v>
      </c>
      <c r="G45" s="7" t="str">
        <f>IF(ISERROR(VLOOKUP(A45,tesserati[],8,FALSE)),"",VLOOKUP(A45,tesserati[],8,FALSE))</f>
        <v>EF</v>
      </c>
      <c r="H45" s="32">
        <v>8.9</v>
      </c>
      <c r="I45" s="2">
        <v>1</v>
      </c>
      <c r="J45" s="8">
        <v>39</v>
      </c>
      <c r="M45" s="2">
        <v>1</v>
      </c>
    </row>
    <row r="46" spans="1:13" ht="24.95" customHeight="1" x14ac:dyDescent="0.25">
      <c r="A46" s="75">
        <v>3502125</v>
      </c>
      <c r="B46" s="2" t="str">
        <f>IF(ISERROR(VLOOKUP(A46,tesserati[],2,FALSE)),"",VLOOKUP(A46,tesserati[],2,FALSE))</f>
        <v>GERONUTTI</v>
      </c>
      <c r="C46" s="2" t="str">
        <f>IF(ISERROR(VLOOKUP(A46,tesserati[],3,FALSE)),"",VLOOKUP(A46,tesserati[],3,FALSE))</f>
        <v>EMMA</v>
      </c>
      <c r="D46" s="7" t="str">
        <f>IF(ISERROR(VLOOKUP(A46,tesserati[],5,FALSE)),"",VLOOKUP(A46,tesserati[],5,FALSE))</f>
        <v>PADOVA</v>
      </c>
      <c r="E46" s="9">
        <f>IF(ISERROR(VLOOKUP(A46,tesserati[],6,FALSE)),"",VLOOKUP(A46,tesserati[],6,FALSE))</f>
        <v>2006</v>
      </c>
      <c r="F46" s="9" t="str">
        <f>IF(ISERROR(VLOOKUP(A46,tesserati[],4,FALSE)),"",VLOOKUP(A46,tesserati[],4,FALSE))</f>
        <v>ATLETICA BRENTELLA</v>
      </c>
      <c r="G46" s="7" t="str">
        <f>IF(ISERROR(VLOOKUP(A46,tesserati[],8,FALSE)),"",VLOOKUP(A46,tesserati[],8,FALSE))</f>
        <v>EF</v>
      </c>
      <c r="H46" s="32">
        <v>8.9</v>
      </c>
      <c r="I46" s="2">
        <v>1</v>
      </c>
      <c r="J46" s="8">
        <v>40</v>
      </c>
      <c r="M46" s="2">
        <v>1</v>
      </c>
    </row>
    <row r="47" spans="1:13" ht="24.95" customHeight="1" x14ac:dyDescent="0.25">
      <c r="A47" s="50">
        <v>3605179</v>
      </c>
      <c r="B47" s="2" t="str">
        <f>IF(ISERROR(VLOOKUP(A47,tesserati[],2,FALSE)),"",VLOOKUP(A47,tesserati[],2,FALSE))</f>
        <v>HACHIMY</v>
      </c>
      <c r="C47" s="2" t="str">
        <f>IF(ISERROR(VLOOKUP(A47,tesserati[],3,FALSE)),"",VLOOKUP(A47,tesserati[],3,FALSE))</f>
        <v>SABRINE</v>
      </c>
      <c r="D47" s="7" t="str">
        <f>IF(ISERROR(VLOOKUP(A47,tesserati[],5,FALSE)),"",VLOOKUP(A47,tesserati[],5,FALSE))</f>
        <v>VICENZA</v>
      </c>
      <c r="E47" s="9">
        <f>IF(ISERROR(VLOOKUP(A47,tesserati[],6,FALSE)),"",VLOOKUP(A47,tesserati[],6,FALSE))</f>
        <v>2005</v>
      </c>
      <c r="F47" s="9" t="str">
        <f>IF(ISERROR(VLOOKUP(A47,tesserati[],4,FALSE)),"",VLOOKUP(A47,tesserati[],4,FALSE))</f>
        <v>MONTECCHIO MAGGIORE</v>
      </c>
      <c r="G47" s="7" t="str">
        <f>IF(ISERROR(VLOOKUP(A47,tesserati[],8,FALSE)),"",VLOOKUP(A47,tesserati[],8,FALSE))</f>
        <v>EF</v>
      </c>
      <c r="H47" s="32">
        <v>8.9</v>
      </c>
      <c r="I47" s="2">
        <v>1</v>
      </c>
      <c r="J47" s="8">
        <v>41</v>
      </c>
      <c r="M47" s="2">
        <v>1</v>
      </c>
    </row>
    <row r="48" spans="1:13" ht="24.95" customHeight="1" x14ac:dyDescent="0.25">
      <c r="A48" s="50">
        <v>3602581</v>
      </c>
      <c r="B48" s="2" t="str">
        <f>IF(ISERROR(VLOOKUP(A48,tesserati[],2,FALSE)),"",VLOOKUP(A48,tesserati[],2,FALSE))</f>
        <v>SIMONETTO</v>
      </c>
      <c r="C48" s="2" t="str">
        <f>IF(ISERROR(VLOOKUP(A48,tesserati[],3,FALSE)),"",VLOOKUP(A48,tesserati[],3,FALSE))</f>
        <v>ANNA</v>
      </c>
      <c r="D48" s="7" t="str">
        <f>IF(ISERROR(VLOOKUP(A48,tesserati[],5,FALSE)),"",VLOOKUP(A48,tesserati[],5,FALSE))</f>
        <v>VICENZA</v>
      </c>
      <c r="E48" s="9">
        <f>IF(ISERROR(VLOOKUP(A48,tesserati[],6,FALSE)),"",VLOOKUP(A48,tesserati[],6,FALSE))</f>
        <v>2005</v>
      </c>
      <c r="F48" s="9" t="str">
        <f>IF(ISERROR(VLOOKUP(A48,tesserati[],4,FALSE)),"",VLOOKUP(A48,tesserati[],4,FALSE))</f>
        <v>CSI TEZZE</v>
      </c>
      <c r="G48" s="7" t="str">
        <f>IF(ISERROR(VLOOKUP(A48,tesserati[],8,FALSE)),"",VLOOKUP(A48,tesserati[],8,FALSE))</f>
        <v>EF</v>
      </c>
      <c r="H48" s="32">
        <v>8.9</v>
      </c>
      <c r="I48" s="2">
        <v>1</v>
      </c>
      <c r="J48" s="8">
        <v>42</v>
      </c>
      <c r="M48" s="2">
        <v>1</v>
      </c>
    </row>
    <row r="49" spans="1:13" ht="24.95" customHeight="1" x14ac:dyDescent="0.25">
      <c r="A49" s="72">
        <v>3603833</v>
      </c>
      <c r="B49" s="2" t="str">
        <f>IF(ISERROR(VLOOKUP(A49,tesserati[],2,FALSE)),"",VLOOKUP(A49,tesserati[],2,FALSE))</f>
        <v>BRESSAN</v>
      </c>
      <c r="C49" s="2" t="str">
        <f>IF(ISERROR(VLOOKUP(A49,tesserati[],3,FALSE)),"",VLOOKUP(A49,tesserati[],3,FALSE))</f>
        <v>ALICE</v>
      </c>
      <c r="D49" s="7" t="str">
        <f>IF(ISERROR(VLOOKUP(A49,tesserati[],5,FALSE)),"",VLOOKUP(A49,tesserati[],5,FALSE))</f>
        <v>VICENZA</v>
      </c>
      <c r="E49" s="9">
        <f>IF(ISERROR(VLOOKUP(A49,tesserati[],6,FALSE)),"",VLOOKUP(A49,tesserati[],6,FALSE))</f>
        <v>2005</v>
      </c>
      <c r="F49" s="9" t="str">
        <f>IF(ISERROR(VLOOKUP(A49,tesserati[],4,FALSE)),"",VLOOKUP(A49,tesserati[],4,FALSE))</f>
        <v>ATL.TRISSINO</v>
      </c>
      <c r="G49" s="7" t="str">
        <f>IF(ISERROR(VLOOKUP(A49,tesserati[],8,FALSE)),"",VLOOKUP(A49,tesserati[],8,FALSE))</f>
        <v>EF</v>
      </c>
      <c r="H49" s="32">
        <v>9</v>
      </c>
      <c r="I49" s="2">
        <v>1</v>
      </c>
      <c r="J49" s="8">
        <v>43</v>
      </c>
      <c r="M49" s="2">
        <v>1</v>
      </c>
    </row>
    <row r="50" spans="1:13" ht="24.95" customHeight="1" x14ac:dyDescent="0.25">
      <c r="A50" s="74">
        <v>3501443</v>
      </c>
      <c r="B50" s="2" t="str">
        <f>IF(ISERROR(VLOOKUP(A50,tesserati[],2,FALSE)),"",VLOOKUP(A50,tesserati[],2,FALSE))</f>
        <v xml:space="preserve">VINANTE </v>
      </c>
      <c r="C50" s="2" t="str">
        <f>IF(ISERROR(VLOOKUP(A50,tesserati[],3,FALSE)),"",VLOOKUP(A50,tesserati[],3,FALSE))</f>
        <v>EMMA</v>
      </c>
      <c r="D50" s="7" t="str">
        <f>IF(ISERROR(VLOOKUP(A50,tesserati[],5,FALSE)),"",VLOOKUP(A50,tesserati[],5,FALSE))</f>
        <v>PADOVA</v>
      </c>
      <c r="E50" s="9">
        <f>IF(ISERROR(VLOOKUP(A50,tesserati[],6,FALSE)),"",VLOOKUP(A50,tesserati[],6,FALSE))</f>
        <v>2006</v>
      </c>
      <c r="F50" s="9" t="str">
        <f>IF(ISERROR(VLOOKUP(A50,tesserati[],4,FALSE)),"",VLOOKUP(A50,tesserati[],4,FALSE))</f>
        <v>POL. LIMENA ASD</v>
      </c>
      <c r="G50" s="7" t="str">
        <f>IF(ISERROR(VLOOKUP(A50,tesserati[],8,FALSE)),"",VLOOKUP(A50,tesserati[],8,FALSE))</f>
        <v>EF</v>
      </c>
      <c r="H50" s="32">
        <v>9</v>
      </c>
      <c r="I50" s="2">
        <v>1</v>
      </c>
      <c r="J50" s="8">
        <v>44</v>
      </c>
      <c r="M50" s="2">
        <v>1</v>
      </c>
    </row>
    <row r="51" spans="1:13" ht="24.95" customHeight="1" x14ac:dyDescent="0.25">
      <c r="A51" s="50">
        <v>3201237</v>
      </c>
      <c r="B51" s="2" t="str">
        <f>IF(ISERROR(VLOOKUP(A51,tesserati[],2,FALSE)),"",VLOOKUP(A51,tesserati[],2,FALSE))</f>
        <v>BUOGO</v>
      </c>
      <c r="C51" s="2" t="str">
        <f>IF(ISERROR(VLOOKUP(A51,tesserati[],3,FALSE)),"",VLOOKUP(A51,tesserati[],3,FALSE))</f>
        <v>SILVIA</v>
      </c>
      <c r="D51" s="7" t="str">
        <f>IF(ISERROR(VLOOKUP(A51,tesserati[],5,FALSE)),"",VLOOKUP(A51,tesserati[],5,FALSE))</f>
        <v>BELLUNO</v>
      </c>
      <c r="E51" s="9">
        <f>IF(ISERROR(VLOOKUP(A51,tesserati[],6,FALSE)),"",VLOOKUP(A51,tesserati[],6,FALSE))</f>
        <v>2006</v>
      </c>
      <c r="F51" s="9" t="str">
        <f>IF(ISERROR(VLOOKUP(A51,tesserati[],4,FALSE)),"",VLOOKUP(A51,tesserati[],4,FALSE))</f>
        <v>POL SANTA GIUSTINA</v>
      </c>
      <c r="G51" s="7" t="str">
        <f>IF(ISERROR(VLOOKUP(A51,tesserati[],8,FALSE)),"",VLOOKUP(A51,tesserati[],8,FALSE))</f>
        <v>EF</v>
      </c>
      <c r="H51" s="32">
        <v>9</v>
      </c>
      <c r="I51" s="2">
        <v>1</v>
      </c>
      <c r="J51" s="8">
        <v>45</v>
      </c>
      <c r="M51" s="2">
        <v>1</v>
      </c>
    </row>
    <row r="52" spans="1:13" ht="24.95" customHeight="1" x14ac:dyDescent="0.25">
      <c r="A52" s="76">
        <v>3604105</v>
      </c>
      <c r="B52" s="2" t="str">
        <f>IF(ISERROR(VLOOKUP(A52,tesserati[],2,FALSE)),"",VLOOKUP(A52,tesserati[],2,FALSE))</f>
        <v>GENTILESCHI</v>
      </c>
      <c r="C52" s="2" t="str">
        <f>IF(ISERROR(VLOOKUP(A52,tesserati[],3,FALSE)),"",VLOOKUP(A52,tesserati[],3,FALSE))</f>
        <v>MATILDE</v>
      </c>
      <c r="D52" s="7" t="str">
        <f>IF(ISERROR(VLOOKUP(A52,tesserati[],5,FALSE)),"",VLOOKUP(A52,tesserati[],5,FALSE))</f>
        <v>VICENZA</v>
      </c>
      <c r="E52" s="9">
        <f>IF(ISERROR(VLOOKUP(A52,tesserati[],6,FALSE)),"",VLOOKUP(A52,tesserati[],6,FALSE))</f>
        <v>2005</v>
      </c>
      <c r="F52" s="9" t="str">
        <f>IF(ISERROR(VLOOKUP(A52,tesserati[],4,FALSE)),"",VLOOKUP(A52,tesserati[],4,FALSE))</f>
        <v>G.S. LEONICENA</v>
      </c>
      <c r="G52" s="7" t="str">
        <f>IF(ISERROR(VLOOKUP(A52,tesserati[],8,FALSE)),"",VLOOKUP(A52,tesserati[],8,FALSE))</f>
        <v>EF</v>
      </c>
      <c r="H52" s="32">
        <v>9.1</v>
      </c>
      <c r="I52" s="2">
        <v>1</v>
      </c>
      <c r="J52" s="8">
        <v>46</v>
      </c>
      <c r="M52" s="2">
        <v>1</v>
      </c>
    </row>
    <row r="53" spans="1:13" ht="24.95" customHeight="1" x14ac:dyDescent="0.25">
      <c r="A53" s="50">
        <v>3603026</v>
      </c>
      <c r="B53" s="2" t="str">
        <f>IF(ISERROR(VLOOKUP(A53,tesserati[],2,FALSE)),"",VLOOKUP(A53,tesserati[],2,FALSE))</f>
        <v>CHEMELLO</v>
      </c>
      <c r="C53" s="2" t="str">
        <f>IF(ISERROR(VLOOKUP(A53,tesserati[],3,FALSE)),"",VLOOKUP(A53,tesserati[],3,FALSE))</f>
        <v>CHIARA</v>
      </c>
      <c r="D53" s="7">
        <f>IF(ISERROR(VLOOKUP(A53,tesserati[],5,FALSE)),"",VLOOKUP(A53,tesserati[],5,FALSE))</f>
        <v>0</v>
      </c>
      <c r="E53" s="9">
        <f>IF(ISERROR(VLOOKUP(A53,tesserati[],6,FALSE)),"",VLOOKUP(A53,tesserati[],6,FALSE))</f>
        <v>2006</v>
      </c>
      <c r="F53" s="9" t="str">
        <f>IF(ISERROR(VLOOKUP(A53,tesserati[],4,FALSE)),"",VLOOKUP(A53,tesserati[],4,FALSE))</f>
        <v>POL.DIL.MONTECCHIO PRECALCINO</v>
      </c>
      <c r="G53" s="7" t="str">
        <f>IF(ISERROR(VLOOKUP(A53,tesserati[],8,FALSE)),"",VLOOKUP(A53,tesserati[],8,FALSE))</f>
        <v>EF</v>
      </c>
      <c r="H53" s="32">
        <v>9.1</v>
      </c>
      <c r="I53" s="2">
        <v>1</v>
      </c>
      <c r="J53" s="8">
        <v>47</v>
      </c>
      <c r="M53" s="2">
        <v>1</v>
      </c>
    </row>
    <row r="54" spans="1:13" ht="24.95" customHeight="1" x14ac:dyDescent="0.25">
      <c r="A54" s="75">
        <v>3502152</v>
      </c>
      <c r="B54" s="2" t="str">
        <f>IF(ISERROR(VLOOKUP(A54,tesserati[],2,FALSE)),"",VLOOKUP(A54,tesserati[],2,FALSE))</f>
        <v>GARAVENTA</v>
      </c>
      <c r="C54" s="2" t="str">
        <f>IF(ISERROR(VLOOKUP(A54,tesserati[],3,FALSE)),"",VLOOKUP(A54,tesserati[],3,FALSE))</f>
        <v>MARTINA</v>
      </c>
      <c r="D54" s="7" t="str">
        <f>IF(ISERROR(VLOOKUP(A54,tesserati[],5,FALSE)),"",VLOOKUP(A54,tesserati[],5,FALSE))</f>
        <v>PADOVA</v>
      </c>
      <c r="E54" s="9">
        <f>IF(ISERROR(VLOOKUP(A54,tesserati[],6,FALSE)),"",VLOOKUP(A54,tesserati[],6,FALSE))</f>
        <v>2006</v>
      </c>
      <c r="F54" s="9" t="str">
        <f>IF(ISERROR(VLOOKUP(A54,tesserati[],4,FALSE)),"",VLOOKUP(A54,tesserati[],4,FALSE))</f>
        <v>ATLETICA BRENTELLA</v>
      </c>
      <c r="G54" s="7" t="str">
        <f>IF(ISERROR(VLOOKUP(A54,tesserati[],8,FALSE)),"",VLOOKUP(A54,tesserati[],8,FALSE))</f>
        <v>EF</v>
      </c>
      <c r="H54" s="32">
        <v>9.1</v>
      </c>
      <c r="I54" s="2">
        <v>1</v>
      </c>
      <c r="J54" s="8">
        <v>48</v>
      </c>
      <c r="M54" s="2">
        <v>1</v>
      </c>
    </row>
    <row r="55" spans="1:13" ht="24.95" customHeight="1" x14ac:dyDescent="0.25">
      <c r="A55" s="69">
        <v>3505195</v>
      </c>
      <c r="B55" s="8" t="str">
        <f>IF(ISERROR(VLOOKUP(A55,tesserati[],2,FALSE)),"",VLOOKUP(A55,tesserati[],2,FALSE))</f>
        <v>MOSELE</v>
      </c>
      <c r="C55" s="8" t="str">
        <f>IF(ISERROR(VLOOKUP(A55,tesserati[],3,FALSE)),"",VLOOKUP(A55,tesserati[],3,FALSE))</f>
        <v>AGNESE</v>
      </c>
      <c r="D55" s="8" t="str">
        <f>IF(ISERROR(VLOOKUP(A55,tesserati[],5,FALSE)),"",VLOOKUP(A55,tesserati[],5,FALSE))</f>
        <v>PADOVA</v>
      </c>
      <c r="E55" s="80">
        <f>IF(ISERROR(VLOOKUP(A55,tesserati[],6,FALSE)),"",VLOOKUP(A55,tesserati[],6,FALSE))</f>
        <v>2005</v>
      </c>
      <c r="F55" s="80" t="str">
        <f>IF(ISERROR(VLOOKUP(A55,tesserati[],4,FALSE)),"",VLOOKUP(A55,tesserati[],4,FALSE))</f>
        <v>USMA</v>
      </c>
      <c r="G55" s="8" t="str">
        <f>IF(ISERROR(VLOOKUP(A55,tesserati[],8,FALSE)),"",VLOOKUP(A55,tesserati[],8,FALSE))</f>
        <v>EF</v>
      </c>
      <c r="H55" s="79">
        <v>9.1</v>
      </c>
      <c r="I55" s="2">
        <v>1</v>
      </c>
      <c r="J55" s="8">
        <v>49</v>
      </c>
      <c r="M55" s="2">
        <v>1</v>
      </c>
    </row>
    <row r="56" spans="1:13" ht="24.95" customHeight="1" x14ac:dyDescent="0.25">
      <c r="A56" s="69">
        <v>3505066</v>
      </c>
      <c r="B56" s="2" t="str">
        <f>IF(ISERROR(VLOOKUP(A56,tesserati[],2,FALSE)),"",VLOOKUP(A56,tesserati[],2,FALSE))</f>
        <v>BORTOLOZZO</v>
      </c>
      <c r="C56" s="2" t="str">
        <f>IF(ISERROR(VLOOKUP(A56,tesserati[],3,FALSE)),"",VLOOKUP(A56,tesserati[],3,FALSE))</f>
        <v>SARA</v>
      </c>
      <c r="D56" s="7" t="str">
        <f>IF(ISERROR(VLOOKUP(A56,tesserati[],5,FALSE)),"",VLOOKUP(A56,tesserati[],5,FALSE))</f>
        <v>PADOVA</v>
      </c>
      <c r="E56" s="9">
        <f>IF(ISERROR(VLOOKUP(A56,tesserati[],6,FALSE)),"",VLOOKUP(A56,tesserati[],6,FALSE))</f>
        <v>2005</v>
      </c>
      <c r="F56" s="9" t="str">
        <f>IF(ISERROR(VLOOKUP(A56,tesserati[],4,FALSE)),"",VLOOKUP(A56,tesserati[],4,FALSE))</f>
        <v>USMA</v>
      </c>
      <c r="G56" s="7" t="str">
        <f>IF(ISERROR(VLOOKUP(A56,tesserati[],8,FALSE)),"",VLOOKUP(A56,tesserati[],8,FALSE))</f>
        <v>EF</v>
      </c>
      <c r="H56" s="32">
        <v>9.1999999999999993</v>
      </c>
      <c r="I56" s="2">
        <v>1</v>
      </c>
      <c r="J56" s="8">
        <v>50</v>
      </c>
      <c r="M56" s="2">
        <v>1</v>
      </c>
    </row>
    <row r="57" spans="1:13" ht="24.95" customHeight="1" x14ac:dyDescent="0.25">
      <c r="A57" s="76">
        <v>3604109</v>
      </c>
      <c r="B57" s="8" t="str">
        <f>IF(ISERROR(VLOOKUP(A57,tesserati[],2,FALSE)),"",VLOOKUP(A57,tesserati[],2,FALSE))</f>
        <v>KAUR</v>
      </c>
      <c r="C57" s="8" t="str">
        <f>IF(ISERROR(VLOOKUP(A57,tesserati[],3,FALSE)),"",VLOOKUP(A57,tesserati[],3,FALSE))</f>
        <v>ARSHPREET</v>
      </c>
      <c r="D57" s="8" t="str">
        <f>IF(ISERROR(VLOOKUP(A57,tesserati[],5,FALSE)),"",VLOOKUP(A57,tesserati[],5,FALSE))</f>
        <v>VICENZA</v>
      </c>
      <c r="E57" s="80">
        <f>IF(ISERROR(VLOOKUP(A57,tesserati[],6,FALSE)),"",VLOOKUP(A57,tesserati[],6,FALSE))</f>
        <v>2006</v>
      </c>
      <c r="F57" s="80" t="str">
        <f>IF(ISERROR(VLOOKUP(A57,tesserati[],4,FALSE)),"",VLOOKUP(A57,tesserati[],4,FALSE))</f>
        <v>G.S. LEONICENA</v>
      </c>
      <c r="G57" s="8" t="str">
        <f>IF(ISERROR(VLOOKUP(A57,tesserati[],8,FALSE)),"",VLOOKUP(A57,tesserati[],8,FALSE))</f>
        <v>EF</v>
      </c>
      <c r="H57" s="79">
        <v>9.1999999999999993</v>
      </c>
      <c r="I57" s="2">
        <v>1</v>
      </c>
      <c r="J57" s="8">
        <v>51</v>
      </c>
      <c r="M57" s="2">
        <v>1</v>
      </c>
    </row>
    <row r="58" spans="1:13" ht="24.95" customHeight="1" x14ac:dyDescent="0.25">
      <c r="A58" s="75">
        <v>3504069</v>
      </c>
      <c r="B58" s="2" t="str">
        <f>IF(ISERROR(VLOOKUP(A58,tesserati[],2,FALSE)),"",VLOOKUP(A58,tesserati[],2,FALSE))</f>
        <v>COMPOSTELLA</v>
      </c>
      <c r="C58" s="2" t="str">
        <f>IF(ISERROR(VLOOKUP(A58,tesserati[],3,FALSE)),"",VLOOKUP(A58,tesserati[],3,FALSE))</f>
        <v>GIORGIA</v>
      </c>
      <c r="D58" s="7" t="str">
        <f>IF(ISERROR(VLOOKUP(A58,tesserati[],5,FALSE)),"",VLOOKUP(A58,tesserati[],5,FALSE))</f>
        <v>PADOVA</v>
      </c>
      <c r="E58" s="9">
        <f>IF(ISERROR(VLOOKUP(A58,tesserati[],6,FALSE)),"",VLOOKUP(A58,tesserati[],6,FALSE))</f>
        <v>2005</v>
      </c>
      <c r="F58" s="9" t="str">
        <f>IF(ISERROR(VLOOKUP(A58,tesserati[],4,FALSE)),"",VLOOKUP(A58,tesserati[],4,FALSE))</f>
        <v>ATLETICA BRENTELLA</v>
      </c>
      <c r="G58" s="7" t="str">
        <f>IF(ISERROR(VLOOKUP(A58,tesserati[],8,FALSE)),"",VLOOKUP(A58,tesserati[],8,FALSE))</f>
        <v>EF</v>
      </c>
      <c r="H58" s="32">
        <v>9.3000000000000007</v>
      </c>
      <c r="I58" s="2">
        <v>1</v>
      </c>
      <c r="J58" s="8">
        <v>52</v>
      </c>
      <c r="M58" s="2">
        <v>1</v>
      </c>
    </row>
    <row r="59" spans="1:13" ht="24.95" customHeight="1" x14ac:dyDescent="0.25">
      <c r="A59" s="74">
        <v>3502235</v>
      </c>
      <c r="B59" s="2" t="str">
        <f>IF(ISERROR(VLOOKUP(A59,tesserati[],2,FALSE)),"",VLOOKUP(A59,tesserati[],2,FALSE))</f>
        <v xml:space="preserve">MARCON </v>
      </c>
      <c r="C59" s="2" t="str">
        <f>IF(ISERROR(VLOOKUP(A59,tesserati[],3,FALSE)),"",VLOOKUP(A59,tesserati[],3,FALSE))</f>
        <v>GIORGIA</v>
      </c>
      <c r="D59" s="7" t="str">
        <f>IF(ISERROR(VLOOKUP(A59,tesserati[],5,FALSE)),"",VLOOKUP(A59,tesserati[],5,FALSE))</f>
        <v>PADOVA</v>
      </c>
      <c r="E59" s="9">
        <f>IF(ISERROR(VLOOKUP(A59,tesserati[],6,FALSE)),"",VLOOKUP(A59,tesserati[],6,FALSE))</f>
        <v>2006</v>
      </c>
      <c r="F59" s="9" t="str">
        <f>IF(ISERROR(VLOOKUP(A59,tesserati[],4,FALSE)),"",VLOOKUP(A59,tesserati[],4,FALSE))</f>
        <v>POL. LIMENA ASD</v>
      </c>
      <c r="G59" s="7" t="str">
        <f>IF(ISERROR(VLOOKUP(A59,tesserati[],8,FALSE)),"",VLOOKUP(A59,tesserati[],8,FALSE))</f>
        <v>EF</v>
      </c>
      <c r="H59" s="32">
        <v>9.3000000000000007</v>
      </c>
      <c r="I59" s="2">
        <v>1</v>
      </c>
      <c r="J59" s="8">
        <v>53</v>
      </c>
      <c r="M59" s="2">
        <v>1</v>
      </c>
    </row>
    <row r="60" spans="1:13" ht="24.95" customHeight="1" x14ac:dyDescent="0.25">
      <c r="A60" s="74">
        <v>3501937</v>
      </c>
      <c r="B60" s="2" t="str">
        <f>IF(ISERROR(VLOOKUP(A60,tesserati[],2,FALSE)),"",VLOOKUP(A60,tesserati[],2,FALSE))</f>
        <v xml:space="preserve">MASON </v>
      </c>
      <c r="C60" s="2" t="str">
        <f>IF(ISERROR(VLOOKUP(A60,tesserati[],3,FALSE)),"",VLOOKUP(A60,tesserati[],3,FALSE))</f>
        <v>BIANCA</v>
      </c>
      <c r="D60" s="7" t="str">
        <f>IF(ISERROR(VLOOKUP(A60,tesserati[],5,FALSE)),"",VLOOKUP(A60,tesserati[],5,FALSE))</f>
        <v>PADOVA</v>
      </c>
      <c r="E60" s="9">
        <f>IF(ISERROR(VLOOKUP(A60,tesserati[],6,FALSE)),"",VLOOKUP(A60,tesserati[],6,FALSE))</f>
        <v>2006</v>
      </c>
      <c r="F60" s="9" t="str">
        <f>IF(ISERROR(VLOOKUP(A60,tesserati[],4,FALSE)),"",VLOOKUP(A60,tesserati[],4,FALSE))</f>
        <v>POL. LIMENA ASD</v>
      </c>
      <c r="G60" s="7" t="str">
        <f>IF(ISERROR(VLOOKUP(A60,tesserati[],8,FALSE)),"",VLOOKUP(A60,tesserati[],8,FALSE))</f>
        <v>EF</v>
      </c>
      <c r="H60" s="32">
        <v>9.3000000000000007</v>
      </c>
      <c r="I60" s="2">
        <v>1</v>
      </c>
      <c r="J60" s="8">
        <v>54</v>
      </c>
      <c r="M60" s="2">
        <v>1</v>
      </c>
    </row>
    <row r="61" spans="1:13" ht="24.95" customHeight="1" x14ac:dyDescent="0.25">
      <c r="A61" s="50">
        <v>3606004</v>
      </c>
      <c r="B61" s="2" t="str">
        <f>IF(ISERROR(VLOOKUP(A61,tesserati[],2,FALSE)),"",VLOOKUP(A61,tesserati[],2,FALSE))</f>
        <v>MUTTERLE</v>
      </c>
      <c r="C61" s="2" t="str">
        <f>IF(ISERROR(VLOOKUP(A61,tesserati[],3,FALSE)),"",VLOOKUP(A61,tesserati[],3,FALSE))</f>
        <v>MARTINA</v>
      </c>
      <c r="D61" s="7" t="str">
        <f>IF(ISERROR(VLOOKUP(A61,tesserati[],5,FALSE)),"",VLOOKUP(A61,tesserati[],5,FALSE))</f>
        <v>VICENZA</v>
      </c>
      <c r="E61" s="9">
        <f>IF(ISERROR(VLOOKUP(A61,tesserati[],6,FALSE)),"",VLOOKUP(A61,tesserati[],6,FALSE))</f>
        <v>2006</v>
      </c>
      <c r="F61" s="9" t="str">
        <f>IF(ISERROR(VLOOKUP(A61,tesserati[],4,FALSE)),"",VLOOKUP(A61,tesserati[],4,FALSE))</f>
        <v xml:space="preserve"> CALDOGNO</v>
      </c>
      <c r="G61" s="7" t="str">
        <f>IF(ISERROR(VLOOKUP(A61,tesserati[],8,FALSE)),"",VLOOKUP(A61,tesserati[],8,FALSE))</f>
        <v>EF</v>
      </c>
      <c r="H61" s="32">
        <v>9.3000000000000007</v>
      </c>
      <c r="I61" s="2">
        <v>1</v>
      </c>
      <c r="J61" s="8">
        <v>55</v>
      </c>
      <c r="M61" s="2">
        <v>1</v>
      </c>
    </row>
    <row r="62" spans="1:13" ht="24.95" customHeight="1" x14ac:dyDescent="0.25">
      <c r="A62" s="77" t="s">
        <v>69</v>
      </c>
      <c r="B62" s="2" t="s">
        <v>636</v>
      </c>
      <c r="C62" s="2" t="s">
        <v>637</v>
      </c>
      <c r="D62" s="7" t="s">
        <v>60</v>
      </c>
      <c r="E62" s="9">
        <v>2006</v>
      </c>
      <c r="F62" s="9" t="s">
        <v>116</v>
      </c>
      <c r="G62" s="7" t="s">
        <v>30</v>
      </c>
      <c r="H62" s="32">
        <v>9.4</v>
      </c>
      <c r="I62" s="2">
        <v>1</v>
      </c>
      <c r="J62" s="8">
        <v>56</v>
      </c>
      <c r="M62" s="2">
        <v>1</v>
      </c>
    </row>
    <row r="63" spans="1:13" ht="24.95" customHeight="1" x14ac:dyDescent="0.25">
      <c r="A63" s="76">
        <v>3604117</v>
      </c>
      <c r="B63" s="2" t="str">
        <f>IF(ISERROR(VLOOKUP(A63,tesserati[],2,FALSE)),"",VLOOKUP(A63,tesserati[],2,FALSE))</f>
        <v>MILANI</v>
      </c>
      <c r="C63" s="2" t="str">
        <f>IF(ISERROR(VLOOKUP(A63,tesserati[],3,FALSE)),"",VLOOKUP(A63,tesserati[],3,FALSE))</f>
        <v>SOFIA</v>
      </c>
      <c r="D63" s="7" t="str">
        <f>IF(ISERROR(VLOOKUP(A63,tesserati[],5,FALSE)),"",VLOOKUP(A63,tesserati[],5,FALSE))</f>
        <v>VICENZA</v>
      </c>
      <c r="E63" s="9">
        <f>IF(ISERROR(VLOOKUP(A63,tesserati[],6,FALSE)),"",VLOOKUP(A63,tesserati[],6,FALSE))</f>
        <v>2006</v>
      </c>
      <c r="F63" s="9" t="str">
        <f>IF(ISERROR(VLOOKUP(A63,tesserati[],4,FALSE)),"",VLOOKUP(A63,tesserati[],4,FALSE))</f>
        <v>G.S. LEONICENA</v>
      </c>
      <c r="G63" s="7" t="str">
        <f>IF(ISERROR(VLOOKUP(A63,tesserati[],8,FALSE)),"",VLOOKUP(A63,tesserati[],8,FALSE))</f>
        <v>EF</v>
      </c>
      <c r="H63" s="32">
        <v>9.5</v>
      </c>
      <c r="I63" s="2">
        <v>1</v>
      </c>
      <c r="J63" s="8">
        <v>57</v>
      </c>
      <c r="M63" s="2">
        <v>1</v>
      </c>
    </row>
    <row r="64" spans="1:13" ht="24.95" customHeight="1" x14ac:dyDescent="0.25">
      <c r="A64" s="76">
        <v>3604087</v>
      </c>
      <c r="B64" s="8" t="str">
        <f>IF(ISERROR(VLOOKUP(A64,tesserati[],2,FALSE)),"",VLOOKUP(A64,tesserati[],2,FALSE))</f>
        <v>CAMARA</v>
      </c>
      <c r="C64" s="8" t="str">
        <f>IF(ISERROR(VLOOKUP(A64,tesserati[],3,FALSE)),"",VLOOKUP(A64,tesserati[],3,FALSE))</f>
        <v>KADIATOU</v>
      </c>
      <c r="D64" s="8" t="str">
        <f>IF(ISERROR(VLOOKUP(A64,tesserati[],5,FALSE)),"",VLOOKUP(A64,tesserati[],5,FALSE))</f>
        <v>VICENZA</v>
      </c>
      <c r="E64" s="80">
        <f>IF(ISERROR(VLOOKUP(A64,tesserati[],6,FALSE)),"",VLOOKUP(A64,tesserati[],6,FALSE))</f>
        <v>2006</v>
      </c>
      <c r="F64" s="80" t="str">
        <f>IF(ISERROR(VLOOKUP(A64,tesserati[],4,FALSE)),"",VLOOKUP(A64,tesserati[],4,FALSE))</f>
        <v>G.S. LEONICENA</v>
      </c>
      <c r="G64" s="8" t="str">
        <f>IF(ISERROR(VLOOKUP(A64,tesserati[],8,FALSE)),"",VLOOKUP(A64,tesserati[],8,FALSE))</f>
        <v>EF</v>
      </c>
      <c r="H64" s="79">
        <v>9.5</v>
      </c>
      <c r="I64" s="2">
        <v>1</v>
      </c>
      <c r="J64" s="8">
        <v>58</v>
      </c>
      <c r="M64" s="2">
        <v>1</v>
      </c>
    </row>
    <row r="65" spans="1:13" ht="24.95" customHeight="1" x14ac:dyDescent="0.25">
      <c r="A65" s="76">
        <v>3604110</v>
      </c>
      <c r="B65" s="8" t="str">
        <f>IF(ISERROR(VLOOKUP(A65,tesserati[],2,FALSE)),"",VLOOKUP(A65,tesserati[],2,FALSE))</f>
        <v>KAUR</v>
      </c>
      <c r="C65" s="8" t="str">
        <f>IF(ISERROR(VLOOKUP(A65,tesserati[],3,FALSE)),"",VLOOKUP(A65,tesserati[],3,FALSE))</f>
        <v>MANPREET</v>
      </c>
      <c r="D65" s="8" t="str">
        <f>IF(ISERROR(VLOOKUP(A65,tesserati[],5,FALSE)),"",VLOOKUP(A65,tesserati[],5,FALSE))</f>
        <v>VICENZA</v>
      </c>
      <c r="E65" s="80">
        <f>IF(ISERROR(VLOOKUP(A65,tesserati[],6,FALSE)),"",VLOOKUP(A65,tesserati[],6,FALSE))</f>
        <v>2006</v>
      </c>
      <c r="F65" s="80" t="str">
        <f>IF(ISERROR(VLOOKUP(A65,tesserati[],4,FALSE)),"",VLOOKUP(A65,tesserati[],4,FALSE))</f>
        <v>G.S. LEONICENA</v>
      </c>
      <c r="G65" s="8" t="str">
        <f>IF(ISERROR(VLOOKUP(A65,tesserati[],8,FALSE)),"",VLOOKUP(A65,tesserati[],8,FALSE))</f>
        <v>EF</v>
      </c>
      <c r="H65" s="79">
        <v>9.5</v>
      </c>
      <c r="I65" s="2">
        <v>1</v>
      </c>
      <c r="J65" s="8">
        <v>59</v>
      </c>
      <c r="M65" s="2">
        <v>1</v>
      </c>
    </row>
    <row r="66" spans="1:13" ht="24.95" customHeight="1" x14ac:dyDescent="0.25">
      <c r="A66" s="50">
        <v>3604023</v>
      </c>
      <c r="B66" s="2" t="str">
        <f>IF(ISERROR(VLOOKUP(A66,tesserati[],2,FALSE)),"",VLOOKUP(A66,tesserati[],2,FALSE))</f>
        <v>VASSALLO</v>
      </c>
      <c r="C66" s="2" t="str">
        <f>IF(ISERROR(VLOOKUP(A66,tesserati[],3,FALSE)),"",VLOOKUP(A66,tesserati[],3,FALSE))</f>
        <v>GIULIA</v>
      </c>
      <c r="D66" s="7" t="str">
        <f>IF(ISERROR(VLOOKUP(A66,tesserati[],5,FALSE)),"",VLOOKUP(A66,tesserati[],5,FALSE))</f>
        <v>VICENZA</v>
      </c>
      <c r="E66" s="9">
        <f>IF(ISERROR(VLOOKUP(A66,tesserati[],6,FALSE)),"",VLOOKUP(A66,tesserati[],6,FALSE))</f>
        <v>2005</v>
      </c>
      <c r="F66" s="9" t="str">
        <f>IF(ISERROR(VLOOKUP(A66,tesserati[],4,FALSE)),"",VLOOKUP(A66,tesserati[],4,FALSE))</f>
        <v>CSI TEZZE</v>
      </c>
      <c r="G66" s="7" t="str">
        <f>IF(ISERROR(VLOOKUP(A66,tesserati[],8,FALSE)),"",VLOOKUP(A66,tesserati[],8,FALSE))</f>
        <v>EF</v>
      </c>
      <c r="H66" s="32">
        <v>9.6</v>
      </c>
      <c r="I66" s="2">
        <v>1</v>
      </c>
      <c r="J66" s="8">
        <v>60</v>
      </c>
      <c r="M66" s="2">
        <v>1</v>
      </c>
    </row>
    <row r="67" spans="1:13" ht="24.95" customHeight="1" x14ac:dyDescent="0.25">
      <c r="A67" s="78">
        <v>3603077</v>
      </c>
      <c r="B67" s="2" t="str">
        <f>IF(ISERROR(VLOOKUP(A67,tesserati[],2,FALSE)),"",VLOOKUP(A67,tesserati[],2,FALSE))</f>
        <v>BEVILACQUA</v>
      </c>
      <c r="C67" s="2" t="str">
        <f>IF(ISERROR(VLOOKUP(A67,tesserati[],3,FALSE)),"",VLOOKUP(A67,tesserati[],3,FALSE))</f>
        <v>ANGELA</v>
      </c>
      <c r="D67" s="7" t="str">
        <f>IF(ISERROR(VLOOKUP(A67,tesserati[],5,FALSE)),"",VLOOKUP(A67,tesserati[],5,FALSE))</f>
        <v>VICENZA</v>
      </c>
      <c r="E67" s="9">
        <f>IF(ISERROR(VLOOKUP(A67,tesserati[],6,FALSE)),"",VLOOKUP(A67,tesserati[],6,FALSE))</f>
        <v>2006</v>
      </c>
      <c r="F67" s="9" t="str">
        <f>IF(ISERROR(VLOOKUP(A67,tesserati[],4,FALSE)),"",VLOOKUP(A67,tesserati[],4,FALSE))</f>
        <v>ATLETICA ARZIGNANO 00131</v>
      </c>
      <c r="G67" s="7" t="str">
        <f>IF(ISERROR(VLOOKUP(A67,tesserati[],8,FALSE)),"",VLOOKUP(A67,tesserati[],8,FALSE))</f>
        <v>EF</v>
      </c>
      <c r="H67" s="32">
        <v>9.6999999999999993</v>
      </c>
      <c r="I67" s="2">
        <v>1</v>
      </c>
      <c r="J67" s="8">
        <v>61</v>
      </c>
      <c r="M67" s="2">
        <v>1</v>
      </c>
    </row>
    <row r="68" spans="1:13" ht="24.95" customHeight="1" x14ac:dyDescent="0.25">
      <c r="A68" s="8">
        <v>3404915</v>
      </c>
      <c r="B68" s="8" t="str">
        <f>IF(ISERROR(VLOOKUP(A68,tesserati[],2,FALSE)),"",VLOOKUP(A68,tesserati[],2,FALSE))</f>
        <v>KALLAKU</v>
      </c>
      <c r="C68" s="8" t="str">
        <f>IF(ISERROR(VLOOKUP(A68,tesserati[],3,FALSE)),"",VLOOKUP(A68,tesserati[],3,FALSE))</f>
        <v>OLENA</v>
      </c>
      <c r="D68" s="8" t="str">
        <f>IF(ISERROR(VLOOKUP(A68,tesserati[],5,FALSE)),"",VLOOKUP(A68,tesserati[],5,FALSE))</f>
        <v>VICENZA</v>
      </c>
      <c r="E68" s="80">
        <f>IF(ISERROR(VLOOKUP(A68,tesserati[],6,FALSE)),"",VLOOKUP(A68,tesserati[],6,FALSE))</f>
        <v>2005</v>
      </c>
      <c r="F68" s="80" t="str">
        <f>IF(ISERROR(VLOOKUP(A68,tesserati[],4,FALSE)),"",VLOOKUP(A68,tesserati[],4,FALSE))</f>
        <v>ANA</v>
      </c>
      <c r="G68" s="8" t="str">
        <f>IF(ISERROR(VLOOKUP(A68,tesserati[],8,FALSE)),"",VLOOKUP(A68,tesserati[],8,FALSE))</f>
        <v>EF</v>
      </c>
      <c r="H68" s="79">
        <v>9.8000000000000007</v>
      </c>
      <c r="I68" s="2">
        <v>1</v>
      </c>
      <c r="J68" s="8">
        <v>62</v>
      </c>
      <c r="M68" s="2">
        <v>1</v>
      </c>
    </row>
    <row r="69" spans="1:13" ht="24.95" customHeight="1" x14ac:dyDescent="0.25">
      <c r="A69" s="75">
        <v>3502144</v>
      </c>
      <c r="B69" s="2" t="str">
        <f>IF(ISERROR(VLOOKUP(A69,tesserati[],2,FALSE)),"",VLOOKUP(A69,tesserati[],2,FALSE))</f>
        <v>BRAGA</v>
      </c>
      <c r="C69" s="2" t="str">
        <f>IF(ISERROR(VLOOKUP(A69,tesserati[],3,FALSE)),"",VLOOKUP(A69,tesserati[],3,FALSE))</f>
        <v>GIULIA</v>
      </c>
      <c r="D69" s="7" t="str">
        <f>IF(ISERROR(VLOOKUP(A69,tesserati[],5,FALSE)),"",VLOOKUP(A69,tesserati[],5,FALSE))</f>
        <v>PADOVA</v>
      </c>
      <c r="E69" s="9">
        <f>IF(ISERROR(VLOOKUP(A69,tesserati[],6,FALSE)),"",VLOOKUP(A69,tesserati[],6,FALSE))</f>
        <v>2006</v>
      </c>
      <c r="F69" s="9" t="str">
        <f>IF(ISERROR(VLOOKUP(A69,tesserati[],4,FALSE)),"",VLOOKUP(A69,tesserati[],4,FALSE))</f>
        <v>ATLETICA BRENTELLA</v>
      </c>
      <c r="G69" s="7" t="str">
        <f>IF(ISERROR(VLOOKUP(A69,tesserati[],8,FALSE)),"",VLOOKUP(A69,tesserati[],8,FALSE))</f>
        <v>EF</v>
      </c>
      <c r="H69" s="32">
        <v>9.9</v>
      </c>
      <c r="I69" s="2">
        <v>1</v>
      </c>
      <c r="J69" s="8">
        <v>63</v>
      </c>
      <c r="M69" s="2">
        <v>1</v>
      </c>
    </row>
    <row r="70" spans="1:13" ht="24.95" customHeight="1" x14ac:dyDescent="0.25">
      <c r="A70" s="76">
        <v>3604082</v>
      </c>
      <c r="B70" s="8" t="str">
        <f>IF(ISERROR(VLOOKUP(A70,tesserati[],2,FALSE)),"",VLOOKUP(A70,tesserati[],2,FALSE))</f>
        <v>BENETTI</v>
      </c>
      <c r="C70" s="8" t="str">
        <f>IF(ISERROR(VLOOKUP(A70,tesserati[],3,FALSE)),"",VLOOKUP(A70,tesserati[],3,FALSE))</f>
        <v>SOFIA</v>
      </c>
      <c r="D70" s="8" t="str">
        <f>IF(ISERROR(VLOOKUP(A70,tesserati[],5,FALSE)),"",VLOOKUP(A70,tesserati[],5,FALSE))</f>
        <v>VICENZA</v>
      </c>
      <c r="E70" s="80">
        <f>IF(ISERROR(VLOOKUP(A70,tesserati[],6,FALSE)),"",VLOOKUP(A70,tesserati[],6,FALSE))</f>
        <v>2006</v>
      </c>
      <c r="F70" s="80" t="str">
        <f>IF(ISERROR(VLOOKUP(A70,tesserati[],4,FALSE)),"",VLOOKUP(A70,tesserati[],4,FALSE))</f>
        <v>G.S. LEONICENA</v>
      </c>
      <c r="G70" s="8" t="str">
        <f>IF(ISERROR(VLOOKUP(A70,tesserati[],8,FALSE)),"",VLOOKUP(A70,tesserati[],8,FALSE))</f>
        <v>EF</v>
      </c>
      <c r="H70" s="79">
        <v>9.9</v>
      </c>
      <c r="I70" s="2">
        <v>1</v>
      </c>
      <c r="J70" s="8">
        <v>64</v>
      </c>
      <c r="M70" s="2">
        <v>1</v>
      </c>
    </row>
    <row r="71" spans="1:13" ht="24.95" customHeight="1" x14ac:dyDescent="0.25">
      <c r="A71" s="50">
        <v>3602560</v>
      </c>
      <c r="B71" s="2" t="str">
        <f>IF(ISERROR(VLOOKUP(A71,tesserati[],2,FALSE)),"",VLOOKUP(A71,tesserati[],2,FALSE))</f>
        <v>BAGGIO</v>
      </c>
      <c r="C71" s="2" t="str">
        <f>IF(ISERROR(VLOOKUP(A71,tesserati[],3,FALSE)),"",VLOOKUP(A71,tesserati[],3,FALSE))</f>
        <v>BEATRICE</v>
      </c>
      <c r="D71" s="7" t="str">
        <f>IF(ISERROR(VLOOKUP(A71,tesserati[],5,FALSE)),"",VLOOKUP(A71,tesserati[],5,FALSE))</f>
        <v>VICENZA</v>
      </c>
      <c r="E71" s="9">
        <f>IF(ISERROR(VLOOKUP(A71,tesserati[],6,FALSE)),"",VLOOKUP(A71,tesserati[],6,FALSE))</f>
        <v>2005</v>
      </c>
      <c r="F71" s="9" t="str">
        <f>IF(ISERROR(VLOOKUP(A71,tesserati[],4,FALSE)),"",VLOOKUP(A71,tesserati[],4,FALSE))</f>
        <v>CSI TEZZE</v>
      </c>
      <c r="G71" s="7" t="str">
        <f>IF(ISERROR(VLOOKUP(A71,tesserati[],8,FALSE)),"",VLOOKUP(A71,tesserati[],8,FALSE))</f>
        <v>EF</v>
      </c>
      <c r="H71" s="32">
        <v>10.8</v>
      </c>
      <c r="I71" s="2">
        <v>1</v>
      </c>
      <c r="J71" s="8">
        <v>65</v>
      </c>
      <c r="M71" s="2">
        <v>1</v>
      </c>
    </row>
    <row r="72" spans="1:13" ht="24.95" customHeight="1" x14ac:dyDescent="0.25">
      <c r="A72" s="2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50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2"/>
      <c r="B78" s="2" t="str">
        <f>IF(ISERROR(VLOOKUP(A78,tesserati[],2,FALSE)),"",VLOOKUP(A78,tesserati[],2,FALSE))</f>
        <v/>
      </c>
      <c r="C78" s="2" t="str">
        <f>IF(ISERROR(VLOOKUP(A78,tesserati[],3,FALSE)),"",VLOOKUP(A78,tesserati[],3,FALSE))</f>
        <v/>
      </c>
      <c r="D78" s="7" t="str">
        <f>IF(ISERROR(VLOOKUP(A78,tesserati[],5,FALSE)),"",VLOOKUP(A78,tesserati[],5,FALSE))</f>
        <v/>
      </c>
      <c r="E78" s="35" t="str">
        <f>IF(ISERROR(VLOOKUP(A78,tesserati[],6,FALSE)),"",VLOOKUP(A78,tesserati[],6,FALSE))</f>
        <v/>
      </c>
      <c r="F78" s="35" t="str">
        <f>IF(ISERROR(VLOOKUP(A78,tesserati[],4,FALSE)),"",VLOOKUP(A78,tesserati[],4,FALSE))</f>
        <v/>
      </c>
      <c r="G78" s="7" t="str">
        <f>IF(ISERROR(VLOOKUP(A78,tesserati[],8,FALSE)),"",VLOOKUP(A78,tesserati[],8,FALSE))</f>
        <v/>
      </c>
      <c r="H78" s="32"/>
      <c r="I78" s="2">
        <v>1</v>
      </c>
      <c r="J78" s="8">
        <v>72</v>
      </c>
      <c r="M78" s="2">
        <v>1</v>
      </c>
    </row>
    <row r="79" spans="1:13" ht="24.95" customHeight="1" x14ac:dyDescent="0.25">
      <c r="A79" s="50" t="s">
        <v>69</v>
      </c>
      <c r="B79" s="2" t="str">
        <f>IF(ISERROR(VLOOKUP(A79,tesserati[],2,FALSE)),"",VLOOKUP(A79,tesserati[],2,FALSE))</f>
        <v/>
      </c>
      <c r="C79" s="2" t="str">
        <f>IF(ISERROR(VLOOKUP(A79,tesserati[],3,FALSE)),"",VLOOKUP(A79,tesserati[],3,FALSE))</f>
        <v/>
      </c>
      <c r="D79" s="7" t="str">
        <f>IF(ISERROR(VLOOKUP(A79,tesserati[],5,FALSE)),"",VLOOKUP(A79,tesserati[],5,FALSE))</f>
        <v/>
      </c>
      <c r="E79" s="35" t="str">
        <f>IF(ISERROR(VLOOKUP(A79,tesserati[],6,FALSE)),"",VLOOKUP(A79,tesserati[],6,FALSE))</f>
        <v/>
      </c>
      <c r="F79" s="35" t="str">
        <f>IF(ISERROR(VLOOKUP(A79,tesserati[],4,FALSE)),"",VLOOKUP(A79,tesserati[],4,FALSE))</f>
        <v/>
      </c>
      <c r="G79" s="7" t="str">
        <f>IF(ISERROR(VLOOKUP(A79,tesserati[],8,FALSE)),"",VLOOKUP(A79,tesserati[],8,FALSE))</f>
        <v/>
      </c>
      <c r="H79" s="32"/>
      <c r="I79" s="2">
        <v>1</v>
      </c>
      <c r="J79" s="8">
        <v>73</v>
      </c>
      <c r="M79" s="2">
        <v>1</v>
      </c>
    </row>
    <row r="80" spans="1:13" ht="24.95" customHeight="1" x14ac:dyDescent="0.25">
      <c r="A80" s="50"/>
      <c r="B80" s="2" t="str">
        <f>IF(ISERROR(VLOOKUP(A80,tesserati[],2,FALSE)),"",VLOOKUP(A80,tesserati[],2,FALSE))</f>
        <v/>
      </c>
      <c r="C80" s="2" t="str">
        <f>IF(ISERROR(VLOOKUP(A80,tesserati[],3,FALSE)),"",VLOOKUP(A80,tesserati[],3,FALSE))</f>
        <v/>
      </c>
      <c r="D80" s="7" t="str">
        <f>IF(ISERROR(VLOOKUP(A80,tesserati[],5,FALSE)),"",VLOOKUP(A80,tesserati[],5,FALSE))</f>
        <v/>
      </c>
      <c r="E80" s="35" t="str">
        <f>IF(ISERROR(VLOOKUP(A80,tesserati[],6,FALSE)),"",VLOOKUP(A80,tesserati[],6,FALSE))</f>
        <v/>
      </c>
      <c r="F80" s="35" t="str">
        <f>IF(ISERROR(VLOOKUP(A80,tesserati[],4,FALSE)),"",VLOOKUP(A80,tesserati[],4,FALSE))</f>
        <v/>
      </c>
      <c r="G80" s="7" t="str">
        <f>IF(ISERROR(VLOOKUP(A80,tesserati[],8,FALSE)),"",VLOOKUP(A80,tesserati[],8,FALSE))</f>
        <v/>
      </c>
      <c r="H80" s="32"/>
      <c r="I80" s="2">
        <v>1</v>
      </c>
      <c r="J80" s="8">
        <v>74</v>
      </c>
      <c r="M80" s="2">
        <v>1</v>
      </c>
    </row>
    <row r="81" spans="1:13" ht="24.95" customHeight="1" x14ac:dyDescent="0.25">
      <c r="A81" s="2"/>
      <c r="B81" s="2" t="str">
        <f>IF(ISERROR(VLOOKUP(A81,tesserati[],2,FALSE)),"",VLOOKUP(A81,tesserati[],2,FALSE))</f>
        <v/>
      </c>
      <c r="C81" s="2" t="str">
        <f>IF(ISERROR(VLOOKUP(A81,tesserati[],3,FALSE)),"",VLOOKUP(A81,tesserati[],3,FALSE))</f>
        <v/>
      </c>
      <c r="D81" s="7" t="str">
        <f>IF(ISERROR(VLOOKUP(A81,tesserati[],5,FALSE)),"",VLOOKUP(A81,tesserati[],5,FALSE))</f>
        <v/>
      </c>
      <c r="E81" s="35" t="str">
        <f>IF(ISERROR(VLOOKUP(A81,tesserati[],6,FALSE)),"",VLOOKUP(A81,tesserati[],6,FALSE))</f>
        <v/>
      </c>
      <c r="F81" s="35" t="str">
        <f>IF(ISERROR(VLOOKUP(A81,tesserati[],4,FALSE)),"",VLOOKUP(A81,tesserati[],4,FALSE))</f>
        <v/>
      </c>
      <c r="G81" s="7" t="str">
        <f>IF(ISERROR(VLOOKUP(A81,tesserati[],8,FALSE)),"",VLOOKUP(A81,tesserati[],8,FALSE))</f>
        <v/>
      </c>
      <c r="H81" s="32"/>
      <c r="I81" s="2">
        <v>1</v>
      </c>
      <c r="J81" s="8">
        <v>75</v>
      </c>
      <c r="M81" s="2">
        <v>1</v>
      </c>
    </row>
    <row r="82" spans="1:13" ht="24.95" customHeight="1" x14ac:dyDescent="0.25">
      <c r="A82" s="2"/>
      <c r="B82" s="2" t="str">
        <f>IF(ISERROR(VLOOKUP(A82,tesserati[],2,FALSE)),"",VLOOKUP(A82,tesserati[],2,FALSE))</f>
        <v/>
      </c>
      <c r="C82" s="2" t="str">
        <f>IF(ISERROR(VLOOKUP(A82,tesserati[],3,FALSE)),"",VLOOKUP(A82,tesserati[],3,FALSE))</f>
        <v/>
      </c>
      <c r="D82" s="7" t="str">
        <f>IF(ISERROR(VLOOKUP(A82,tesserati[],5,FALSE)),"",VLOOKUP(A82,tesserati[],5,FALSE))</f>
        <v/>
      </c>
      <c r="E82" s="35" t="str">
        <f>IF(ISERROR(VLOOKUP(A82,tesserati[],6,FALSE)),"",VLOOKUP(A82,tesserati[],6,FALSE))</f>
        <v/>
      </c>
      <c r="F82" s="35" t="str">
        <f>IF(ISERROR(VLOOKUP(A82,tesserati[],4,FALSE)),"",VLOOKUP(A82,tesserati[],4,FALSE))</f>
        <v/>
      </c>
      <c r="G82" s="7" t="str">
        <f>IF(ISERROR(VLOOKUP(A82,tesserati[],8,FALSE)),"",VLOOKUP(A82,tesserati[],8,FALSE))</f>
        <v/>
      </c>
      <c r="H82" s="32"/>
      <c r="I82" s="2">
        <v>1</v>
      </c>
      <c r="J82" s="8">
        <v>76</v>
      </c>
      <c r="M82" s="2">
        <v>1</v>
      </c>
    </row>
    <row r="83" spans="1:13" ht="24.95" customHeight="1" x14ac:dyDescent="0.25">
      <c r="A83" s="69"/>
      <c r="B83" s="2" t="str">
        <f>IF(ISERROR(VLOOKUP(A83,tesserati[],2,FALSE)),"",VLOOKUP(A83,tesserati[],2,FALSE))</f>
        <v/>
      </c>
      <c r="C83" s="2" t="str">
        <f>IF(ISERROR(VLOOKUP(A83,tesserati[],3,FALSE)),"",VLOOKUP(A83,tesserati[],3,FALSE))</f>
        <v/>
      </c>
      <c r="D83" s="7" t="str">
        <f>IF(ISERROR(VLOOKUP(A83,tesserati[],5,FALSE)),"",VLOOKUP(A83,tesserati[],5,FALSE))</f>
        <v/>
      </c>
      <c r="E83" s="35" t="str">
        <f>IF(ISERROR(VLOOKUP(A83,tesserati[],6,FALSE)),"",VLOOKUP(A83,tesserati[],6,FALSE))</f>
        <v/>
      </c>
      <c r="F83" s="35" t="str">
        <f>IF(ISERROR(VLOOKUP(A83,tesserati[],4,FALSE)),"",VLOOKUP(A83,tesserati[],4,FALSE))</f>
        <v/>
      </c>
      <c r="G83" s="7" t="str">
        <f>IF(ISERROR(VLOOKUP(A83,tesserati[],8,FALSE)),"",VLOOKUP(A83,tesserati[],8,FALSE))</f>
        <v/>
      </c>
      <c r="H83" s="32"/>
      <c r="I83" s="2">
        <v>1</v>
      </c>
      <c r="J83" s="8">
        <v>77</v>
      </c>
      <c r="M83" s="2">
        <v>1</v>
      </c>
    </row>
    <row r="84" spans="1:13" ht="24.95" customHeight="1" x14ac:dyDescent="0.25">
      <c r="A84" s="50"/>
      <c r="B84" s="2" t="str">
        <f>IF(ISERROR(VLOOKUP(A84,tesserati[],2,FALSE)),"",VLOOKUP(A84,tesserati[],2,FALSE))</f>
        <v/>
      </c>
      <c r="C84" s="2" t="str">
        <f>IF(ISERROR(VLOOKUP(A84,tesserati[],3,FALSE)),"",VLOOKUP(A84,tesserati[],3,FALSE))</f>
        <v/>
      </c>
      <c r="D84" s="7" t="str">
        <f>IF(ISERROR(VLOOKUP(A84,tesserati[],5,FALSE)),"",VLOOKUP(A84,tesserati[],5,FALSE))</f>
        <v/>
      </c>
      <c r="E84" s="35" t="str">
        <f>IF(ISERROR(VLOOKUP(A84,tesserati[],6,FALSE)),"",VLOOKUP(A84,tesserati[],6,FALSE))</f>
        <v/>
      </c>
      <c r="F84" s="35" t="str">
        <f>IF(ISERROR(VLOOKUP(A84,tesserati[],4,FALSE)),"",VLOOKUP(A84,tesserati[],4,FALSE))</f>
        <v/>
      </c>
      <c r="G84" s="7" t="str">
        <f>IF(ISERROR(VLOOKUP(A84,tesserati[],8,FALSE)),"",VLOOKUP(A84,tesserati[],8,FALSE))</f>
        <v/>
      </c>
      <c r="H84" s="32"/>
      <c r="I84" s="2">
        <v>1</v>
      </c>
      <c r="J84" s="8">
        <v>78</v>
      </c>
      <c r="M84" s="2">
        <v>1</v>
      </c>
    </row>
    <row r="85" spans="1:13" ht="24.95" customHeight="1" x14ac:dyDescent="0.25">
      <c r="A85" s="69"/>
      <c r="B85" s="2" t="str">
        <f>IF(ISERROR(VLOOKUP(A85,tesserati[],2,FALSE)),"",VLOOKUP(A85,tesserati[],2,FALSE))</f>
        <v/>
      </c>
      <c r="C85" s="2" t="str">
        <f>IF(ISERROR(VLOOKUP(A85,tesserati[],3,FALSE)),"",VLOOKUP(A85,tesserati[],3,FALSE))</f>
        <v/>
      </c>
      <c r="D85" s="7" t="str">
        <f>IF(ISERROR(VLOOKUP(A85,tesserati[],5,FALSE)),"",VLOOKUP(A85,tesserati[],5,FALSE))</f>
        <v/>
      </c>
      <c r="E85" s="35" t="str">
        <f>IF(ISERROR(VLOOKUP(A85,tesserati[],6,FALSE)),"",VLOOKUP(A85,tesserati[],6,FALSE))</f>
        <v/>
      </c>
      <c r="F85" s="35" t="str">
        <f>IF(ISERROR(VLOOKUP(A85,tesserati[],4,FALSE)),"",VLOOKUP(A85,tesserati[],4,FALSE))</f>
        <v/>
      </c>
      <c r="G85" s="7" t="str">
        <f>IF(ISERROR(VLOOKUP(A85,tesserati[],8,FALSE)),"",VLOOKUP(A85,tesserati[],8,FALSE))</f>
        <v/>
      </c>
      <c r="H85" s="32"/>
      <c r="I85" s="2">
        <v>1</v>
      </c>
      <c r="J85" s="8">
        <v>79</v>
      </c>
      <c r="M85" s="2">
        <v>1</v>
      </c>
    </row>
    <row r="86" spans="1:13" ht="24.95" customHeight="1" x14ac:dyDescent="0.25">
      <c r="A86" s="29"/>
      <c r="B86" s="2" t="str">
        <f>IF(ISERROR(VLOOKUP(A86,tesserati[],2,FALSE)),"",VLOOKUP(A86,tesserati[],2,FALSE))</f>
        <v/>
      </c>
      <c r="C86" s="2" t="str">
        <f>IF(ISERROR(VLOOKUP(A86,tesserati[],3,FALSE)),"",VLOOKUP(A86,tesserati[],3,FALSE))</f>
        <v/>
      </c>
      <c r="D86" s="7" t="str">
        <f>IF(ISERROR(VLOOKUP(A86,tesserati[],5,FALSE)),"",VLOOKUP(A86,tesserati[],5,FALSE))</f>
        <v/>
      </c>
      <c r="E86" s="35" t="str">
        <f>IF(ISERROR(VLOOKUP(A86,tesserati[],6,FALSE)),"",VLOOKUP(A86,tesserati[],6,FALSE))</f>
        <v/>
      </c>
      <c r="F86" s="35" t="str">
        <f>IF(ISERROR(VLOOKUP(A86,tesserati[],4,FALSE)),"",VLOOKUP(A86,tesserati[],4,FALSE))</f>
        <v/>
      </c>
      <c r="G86" s="7" t="str">
        <f>IF(ISERROR(VLOOKUP(A86,tesserati[],8,FALSE)),"",VLOOKUP(A86,tesserati[],8,FALSE))</f>
        <v/>
      </c>
      <c r="H86" s="32"/>
      <c r="I86" s="2">
        <v>1</v>
      </c>
      <c r="J86" s="8">
        <v>80</v>
      </c>
      <c r="M86" s="2">
        <v>1</v>
      </c>
    </row>
    <row r="87" spans="1:13" ht="24.95" customHeight="1" x14ac:dyDescent="0.25">
      <c r="A87" s="2"/>
      <c r="B87" s="8" t="str">
        <f>IF(ISERROR(VLOOKUP(A87,tesserati[],2,FALSE)),"",VLOOKUP(A87,tesserati[],2,FALSE))</f>
        <v/>
      </c>
      <c r="C87" s="8" t="str">
        <f>IF(ISERROR(VLOOKUP(A87,tesserati[],3,FALSE)),"",VLOOKUP(A87,tesserati[],3,FALSE))</f>
        <v/>
      </c>
      <c r="D87" s="8" t="str">
        <f>IF(ISERROR(VLOOKUP(A87,tesserati[],5,FALSE)),"",VLOOKUP(A87,tesserati[],5,FALSE))</f>
        <v/>
      </c>
      <c r="E87" s="8" t="str">
        <f>IF(ISERROR(VLOOKUP(A87,tesserati[],6,FALSE)),"",VLOOKUP(A87,tesserati[],6,FALSE))</f>
        <v/>
      </c>
      <c r="F87" s="8" t="str">
        <f>IF(ISERROR(VLOOKUP(A87,tesserati[],4,FALSE)),"",VLOOKUP(A87,tesserati[],4,FALSE))</f>
        <v/>
      </c>
      <c r="G87" s="8" t="str">
        <f>IF(ISERROR(VLOOKUP(A87,tesserati[],8,FALSE)),"",VLOOKUP(A87,tesserati[],8,FALSE))</f>
        <v/>
      </c>
      <c r="H87" s="79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88">
    <sortCondition ref="H7:H88"/>
  </sortState>
  <mergeCells count="16">
    <mergeCell ref="C4:C5"/>
    <mergeCell ref="B4:B5"/>
    <mergeCell ref="E4:E5"/>
    <mergeCell ref="C1:E1"/>
    <mergeCell ref="C2:E2"/>
    <mergeCell ref="D3:D5"/>
    <mergeCell ref="F4:F5"/>
    <mergeCell ref="F1:G1"/>
    <mergeCell ref="F2:G2"/>
    <mergeCell ref="J1:J2"/>
    <mergeCell ref="J3:J5"/>
    <mergeCell ref="H3:I3"/>
    <mergeCell ref="H4:I5"/>
    <mergeCell ref="H1:I1"/>
    <mergeCell ref="H2:I2"/>
    <mergeCell ref="G4:G5"/>
  </mergeCells>
  <pageMargins left="0.23622047244094491" right="0.23622047244094491" top="0" bottom="0" header="0.31496062992125984" footer="0.31496062992125984"/>
  <pageSetup paperSize="9" scale="6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H12" sqref="H12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customWidth="1"/>
    <col min="12" max="12" width="0.425781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83</v>
      </c>
      <c r="C4" s="91" t="s">
        <v>82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3">
        <v>3607595</v>
      </c>
      <c r="B7" s="2" t="str">
        <f>IF(ISERROR(VLOOKUP(A7,tesserati[],2,FALSE)),"",VLOOKUP(A7,tesserati[],2,FALSE))</f>
        <v>SILVELLO</v>
      </c>
      <c r="C7" s="2" t="str">
        <f>IF(ISERROR(VLOOKUP(A7,tesserati[],3,FALSE)),"",VLOOKUP(A7,tesserati[],3,FALSE))</f>
        <v>VITTORIO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1956</v>
      </c>
      <c r="F7" s="9" t="str">
        <f>IF(ISERROR(VLOOKUP(A7,tesserati[],4,FALSE)),"",VLOOKUP(A7,tesserati[],4,FALSE))</f>
        <v>SALF ALTOPADOVANA</v>
      </c>
      <c r="G7" s="7" t="str">
        <f>IF(ISERROR(VLOOKUP(A7,tesserati[],8,FALSE)),"",VLOOKUP(A7,tesserati[],8,FALSE))</f>
        <v>VM</v>
      </c>
      <c r="H7" s="32">
        <v>13.4</v>
      </c>
      <c r="I7" s="2">
        <v>8</v>
      </c>
      <c r="J7" s="8">
        <v>1</v>
      </c>
      <c r="M7" s="2">
        <v>8</v>
      </c>
    </row>
    <row r="8" spans="1:13" ht="24.95" customHeight="1" x14ac:dyDescent="0.25">
      <c r="A8" s="37">
        <v>3603022</v>
      </c>
      <c r="B8" s="2" t="str">
        <f>IF(ISERROR(VLOOKUP(A8,tesserati[],2,FALSE)),"",VLOOKUP(A8,tesserati[],2,FALSE))</f>
        <v>TESCARI</v>
      </c>
      <c r="C8" s="2" t="str">
        <f>IF(ISERROR(VLOOKUP(A8,tesserati[],3,FALSE)),"",VLOOKUP(A8,tesserati[],3,FALSE))</f>
        <v>ERNESTO</v>
      </c>
      <c r="D8" s="7">
        <f>IF(ISERROR(VLOOKUP(A8,tesserati[],5,FALSE)),"",VLOOKUP(A8,tesserati[],5,FALSE))</f>
        <v>0</v>
      </c>
      <c r="E8" s="9">
        <f>IF(ISERROR(VLOOKUP(A8,tesserati[],6,FALSE)),"",VLOOKUP(A8,tesserati[],6,FALSE))</f>
        <v>1960</v>
      </c>
      <c r="F8" s="9" t="str">
        <f>IF(ISERROR(VLOOKUP(A8,tesserati[],4,FALSE)),"",VLOOKUP(A8,tesserati[],4,FALSE))</f>
        <v>POL.DIL.MONTECCHIO PRECALCINO</v>
      </c>
      <c r="G8" s="7" t="str">
        <f>IF(ISERROR(VLOOKUP(A8,tesserati[],8,FALSE)),"",VLOOKUP(A8,tesserati[],8,FALSE))</f>
        <v>VM</v>
      </c>
      <c r="H8" s="32">
        <v>15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7">
        <v>3604374</v>
      </c>
      <c r="B9" s="2" t="str">
        <f>IF(ISERROR(VLOOKUP(A9,tesserati[],2,FALSE)),"",VLOOKUP(A9,tesserati[],2,FALSE))</f>
        <v>BERTIN</v>
      </c>
      <c r="C9" s="2" t="str">
        <f>IF(ISERROR(VLOOKUP(A9,tesserati[],3,FALSE)),"",VLOOKUP(A9,tesserati[],3,FALSE))</f>
        <v>MORENO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1960</v>
      </c>
      <c r="F9" s="9" t="str">
        <f>IF(ISERROR(VLOOKUP(A9,tesserati[],4,FALSE)),"",VLOOKUP(A9,tesserati[],4,FALSE))</f>
        <v xml:space="preserve"> CALDOGNO</v>
      </c>
      <c r="G9" s="7" t="str">
        <f>IF(ISERROR(VLOOKUP(A9,tesserati[],8,FALSE)),"",VLOOKUP(A9,tesserati[],8,FALSE))</f>
        <v>VM</v>
      </c>
      <c r="H9" s="32">
        <v>15.1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42">
        <v>3605123</v>
      </c>
      <c r="B10" s="2" t="str">
        <f>IF(ISERROR(VLOOKUP(A10,tesserati[],2,FALSE)),"",VLOOKUP(A10,tesserati[],2,FALSE))</f>
        <v>COCCO</v>
      </c>
      <c r="C10" s="2" t="str">
        <f>IF(ISERROR(VLOOKUP(A10,tesserati[],3,FALSE)),"",VLOOKUP(A10,tesserati[],3,FALSE))</f>
        <v>CARLO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1960</v>
      </c>
      <c r="F10" s="9" t="str">
        <f>IF(ISERROR(VLOOKUP(A10,tesserati[],4,FALSE)),"",VLOOKUP(A10,tesserati[],4,FALSE))</f>
        <v>Csi Atletica Colli Berici</v>
      </c>
      <c r="G10" s="7" t="str">
        <f>IF(ISERROR(VLOOKUP(A10,tesserati[],8,FALSE)),"",VLOOKUP(A10,tesserati[],8,FALSE))</f>
        <v>VM</v>
      </c>
      <c r="H10" s="32">
        <v>15.8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33">
        <v>3104498</v>
      </c>
      <c r="B11" s="2" t="str">
        <f>IF(ISERROR(VLOOKUP(A11,tesserati[],2,FALSE)),"",VLOOKUP(A11,tesserati[],2,FALSE))</f>
        <v>ZIGONI</v>
      </c>
      <c r="C11" s="2" t="str">
        <f>IF(ISERROR(VLOOKUP(A11,tesserati[],3,FALSE)),"",VLOOKUP(A11,tesserati[],3,FALSE))</f>
        <v>FIORENZO</v>
      </c>
      <c r="D11" s="7" t="str">
        <f>IF(ISERROR(VLOOKUP(A11,tesserati[],5,FALSE)),"",VLOOKUP(A11,tesserati[],5,FALSE))</f>
        <v>TREVISO</v>
      </c>
      <c r="E11" s="9">
        <f>IF(ISERROR(VLOOKUP(A11,tesserati[],6,FALSE)),"",VLOOKUP(A11,tesserati[],6,FALSE))</f>
        <v>1952</v>
      </c>
      <c r="F11" s="9" t="str">
        <f>IF(ISERROR(VLOOKUP(A11,tesserati[],4,FALSE)),"",VLOOKUP(A11,tesserati[],4,FALSE))</f>
        <v>POL. PADANA</v>
      </c>
      <c r="G11" s="7" t="str">
        <f>IF(ISERROR(VLOOKUP(A11,tesserati[],8,FALSE)),"",VLOOKUP(A11,tesserati[],8,FALSE))</f>
        <v>VM</v>
      </c>
      <c r="H11" s="32">
        <v>16.399999999999999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37">
        <v>3602899</v>
      </c>
      <c r="B12" s="2" t="str">
        <f>IF(ISERROR(VLOOKUP(A12,tesserati[],2,FALSE)),"",VLOOKUP(A12,tesserati[],2,FALSE))</f>
        <v>BEZZERRI</v>
      </c>
      <c r="C12" s="2" t="str">
        <f>IF(ISERROR(VLOOKUP(A12,tesserati[],3,FALSE)),"",VLOOKUP(A12,tesserati[],3,FALSE))</f>
        <v>LUCIANO</v>
      </c>
      <c r="D12" s="7" t="str">
        <f>IF(ISERROR(VLOOKUP(A12,tesserati[],5,FALSE)),"",VLOOKUP(A12,tesserati[],5,FALSE))</f>
        <v>VICENZA</v>
      </c>
      <c r="E12" s="9">
        <f>IF(ISERROR(VLOOKUP(A12,tesserati[],6,FALSE)),"",VLOOKUP(A12,tesserati[],6,FALSE))</f>
        <v>1956</v>
      </c>
      <c r="F12" s="9" t="str">
        <f>IF(ISERROR(VLOOKUP(A12,tesserati[],4,FALSE)),"",VLOOKUP(A12,tesserati[],4,FALSE))</f>
        <v>A.S.D.RISORGIVE</v>
      </c>
      <c r="G12" s="7" t="str">
        <f>IF(ISERROR(VLOOKUP(A12,tesserati[],8,FALSE)),"",VLOOKUP(A12,tesserati[],8,FALSE))</f>
        <v>VM</v>
      </c>
      <c r="H12" s="32">
        <v>16.8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3">
        <v>3104480</v>
      </c>
      <c r="B13" s="2" t="str">
        <f>IF(ISERROR(VLOOKUP(A13,tesserati[],2,FALSE)),"",VLOOKUP(A13,tesserati[],2,FALSE))</f>
        <v>LISCIANDRA</v>
      </c>
      <c r="C13" s="2" t="str">
        <f>IF(ISERROR(VLOOKUP(A13,tesserati[],3,FALSE)),"",VLOOKUP(A13,tesserati[],3,FALSE))</f>
        <v>ASPARE</v>
      </c>
      <c r="D13" s="7" t="str">
        <f>IF(ISERROR(VLOOKUP(A13,tesserati[],5,FALSE)),"",VLOOKUP(A13,tesserati[],5,FALSE))</f>
        <v>TREVISO</v>
      </c>
      <c r="E13" s="16">
        <f>IF(ISERROR(VLOOKUP(A13,tesserati[],6,FALSE)),"",VLOOKUP(A13,tesserati[],6,FALSE))</f>
        <v>1957</v>
      </c>
      <c r="F13" s="9" t="str">
        <f>IF(ISERROR(VLOOKUP(A13,tesserati[],4,FALSE)),"",VLOOKUP(A13,tesserati[],4,FALSE))</f>
        <v>POL. PADANA</v>
      </c>
      <c r="G13" s="7" t="str">
        <f>IF(ISERROR(VLOOKUP(A13,tesserati[],8,FALSE)),"",VLOOKUP(A13,tesserati[],8,FALSE))</f>
        <v>VM</v>
      </c>
      <c r="H13" s="32">
        <v>17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33">
        <v>3104453</v>
      </c>
      <c r="B14" s="2" t="str">
        <f>IF(ISERROR(VLOOKUP(A14,tesserati[],2,FALSE)),"",VLOOKUP(A14,tesserati[],2,FALSE))</f>
        <v>CASAGRANDE</v>
      </c>
      <c r="C14" s="2" t="str">
        <f>IF(ISERROR(VLOOKUP(A14,tesserati[],3,FALSE)),"",VLOOKUP(A14,tesserati[],3,FALSE))</f>
        <v>LUIGI</v>
      </c>
      <c r="D14" s="7" t="str">
        <f>IF(ISERROR(VLOOKUP(A14,tesserati[],5,FALSE)),"",VLOOKUP(A14,tesserati[],5,FALSE))</f>
        <v>TREVISO</v>
      </c>
      <c r="E14" s="9">
        <f>IF(ISERROR(VLOOKUP(A14,tesserati[],6,FALSE)),"",VLOOKUP(A14,tesserati[],6,FALSE))</f>
        <v>1950</v>
      </c>
      <c r="F14" s="9" t="str">
        <f>IF(ISERROR(VLOOKUP(A14,tesserati[],4,FALSE)),"",VLOOKUP(A14,tesserati[],4,FALSE))</f>
        <v>POL. PADANA</v>
      </c>
      <c r="G14" s="7" t="str">
        <f>IF(ISERROR(VLOOKUP(A14,tesserati[],8,FALSE)),"",VLOOKUP(A14,tesserati[],8,FALSE))</f>
        <v>VM</v>
      </c>
      <c r="H14" s="32">
        <v>18.3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33">
        <v>3104455</v>
      </c>
      <c r="B15" s="2" t="str">
        <f>IF(ISERROR(VLOOKUP(A15,tesserati[],2,FALSE)),"",VLOOKUP(A15,tesserati[],2,FALSE))</f>
        <v>ZIGONI</v>
      </c>
      <c r="C15" s="2" t="str">
        <f>IF(ISERROR(VLOOKUP(A15,tesserati[],3,FALSE)),"",VLOOKUP(A15,tesserati[],3,FALSE))</f>
        <v>DOMENICO</v>
      </c>
      <c r="D15" s="7" t="str">
        <f>IF(ISERROR(VLOOKUP(A15,tesserati[],5,FALSE)),"",VLOOKUP(A15,tesserati[],5,FALSE))</f>
        <v>TREVISO</v>
      </c>
      <c r="E15" s="9">
        <f>IF(ISERROR(VLOOKUP(A15,tesserati[],6,FALSE)),"",VLOOKUP(A15,tesserati[],6,FALSE))</f>
        <v>1946</v>
      </c>
      <c r="F15" s="9" t="str">
        <f>IF(ISERROR(VLOOKUP(A15,tesserati[],4,FALSE)),"",VLOOKUP(A15,tesserati[],4,FALSE))</f>
        <v>POL. PADANA</v>
      </c>
      <c r="G15" s="7" t="str">
        <f>IF(ISERROR(VLOOKUP(A15,tesserati[],8,FALSE)),"",VLOOKUP(A15,tesserati[],8,FALSE))</f>
        <v>VM</v>
      </c>
      <c r="H15" s="32">
        <v>19.3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2"/>
      <c r="B16" s="2" t="str">
        <f>IF(ISERROR(VLOOKUP(A16,tesserati[],2,FALSE)),"",VLOOKUP(A16,tesserati[],2,FALSE))</f>
        <v/>
      </c>
      <c r="C16" s="2" t="str">
        <f>IF(ISERROR(VLOOKUP(A16,tesserati[],3,FALSE)),"",VLOOKUP(A16,tesserati[],3,FALSE))</f>
        <v/>
      </c>
      <c r="D16" s="7" t="str">
        <f>IF(ISERROR(VLOOKUP(A16,tesserati[],5,FALSE)),"",VLOOKUP(A16,tesserati[],5,FALSE))</f>
        <v/>
      </c>
      <c r="E16" s="9" t="str">
        <f>IF(ISERROR(VLOOKUP(A16,tesserati[],6,FALSE)),"",VLOOKUP(A16,tesserati[],6,FALSE))</f>
        <v/>
      </c>
      <c r="F16" s="9" t="str">
        <f>IF(ISERROR(VLOOKUP(A16,tesserati[],4,FALSE)),"",VLOOKUP(A16,tesserati[],4,FALSE))</f>
        <v/>
      </c>
      <c r="G16" s="7" t="str">
        <f>IF(ISERROR(VLOOKUP(A16,tesserati[],8,FALSE)),"",VLOOKUP(A16,tesserati[],8,FALSE))</f>
        <v/>
      </c>
      <c r="H16" s="32"/>
      <c r="I16" s="2">
        <v>1</v>
      </c>
      <c r="J16" s="8">
        <v>10</v>
      </c>
      <c r="M16" s="2">
        <v>1</v>
      </c>
    </row>
    <row r="17" spans="1:13" ht="24.95" customHeight="1" x14ac:dyDescent="0.25">
      <c r="A17" s="21"/>
      <c r="B17" s="2" t="str">
        <f>IF(ISERROR(VLOOKUP(A17,tesserati[],2,FALSE)),"",VLOOKUP(A17,tesserati[],2,FALSE))</f>
        <v/>
      </c>
      <c r="C17" s="2" t="str">
        <f>IF(ISERROR(VLOOKUP(A17,tesserati[],3,FALSE)),"",VLOOKUP(A17,tesserati[],3,FALSE))</f>
        <v/>
      </c>
      <c r="D17" s="7" t="str">
        <f>IF(ISERROR(VLOOKUP(A17,tesserati[],5,FALSE)),"",VLOOKUP(A17,tesserati[],5,FALSE))</f>
        <v/>
      </c>
      <c r="E17" s="9" t="str">
        <f>IF(ISERROR(VLOOKUP(A17,tesserati[],6,FALSE)),"",VLOOKUP(A17,tesserati[],6,FALSE))</f>
        <v/>
      </c>
      <c r="F17" s="9" t="str">
        <f>IF(ISERROR(VLOOKUP(A17,tesserati[],4,FALSE)),"",VLOOKUP(A17,tesserati[],4,FALSE))</f>
        <v/>
      </c>
      <c r="G17" s="7" t="str">
        <f>IF(ISERROR(VLOOKUP(A17,tesserati[],8,FALSE)),"",VLOOKUP(A17,tesserati[],8,FALSE))</f>
        <v/>
      </c>
      <c r="H17" s="32"/>
      <c r="I17" s="2">
        <v>1</v>
      </c>
      <c r="J17" s="8">
        <v>11</v>
      </c>
      <c r="M17" s="2">
        <v>1</v>
      </c>
    </row>
    <row r="18" spans="1:13" ht="24.95" customHeight="1" x14ac:dyDescent="0.25">
      <c r="A18" s="29"/>
      <c r="B18" s="2" t="str">
        <f>IF(ISERROR(VLOOKUP(A18,tesserati[],2,FALSE)),"",VLOOKUP(A18,tesserati[],2,FALSE))</f>
        <v/>
      </c>
      <c r="C18" s="2" t="str">
        <f>IF(ISERROR(VLOOKUP(A18,tesserati[],3,FALSE)),"",VLOOKUP(A18,tesserati[],3,FALSE))</f>
        <v/>
      </c>
      <c r="D18" s="7" t="str">
        <f>IF(ISERROR(VLOOKUP(A18,tesserati[],5,FALSE)),"",VLOOKUP(A18,tesserati[],5,FALSE))</f>
        <v/>
      </c>
      <c r="E18" s="9" t="str">
        <f>IF(ISERROR(VLOOKUP(A18,tesserati[],6,FALSE)),"",VLOOKUP(A18,tesserati[],6,FALSE))</f>
        <v/>
      </c>
      <c r="F18" s="9" t="str">
        <f>IF(ISERROR(VLOOKUP(A18,tesserati[],4,FALSE)),"",VLOOKUP(A18,tesserati[],4,FALSE))</f>
        <v/>
      </c>
      <c r="G18" s="7" t="str">
        <f>IF(ISERROR(VLOOKUP(A18,tesserati[],8,FALSE)),"",VLOOKUP(A18,tesserati[],8,FALSE))</f>
        <v/>
      </c>
      <c r="H18" s="32"/>
      <c r="I18" s="2">
        <v>1</v>
      </c>
      <c r="J18" s="8">
        <v>12</v>
      </c>
      <c r="M18" s="2">
        <v>1</v>
      </c>
    </row>
    <row r="19" spans="1:13" ht="24.95" customHeight="1" x14ac:dyDescent="0.25">
      <c r="A19" s="29"/>
      <c r="B19" s="2" t="str">
        <f>IF(ISERROR(VLOOKUP(A19,tesserati[],2,FALSE)),"",VLOOKUP(A19,tesserati[],2,FALSE))</f>
        <v/>
      </c>
      <c r="C19" s="2" t="str">
        <f>IF(ISERROR(VLOOKUP(A19,tesserati[],3,FALSE)),"",VLOOKUP(A19,tesserati[],3,FALSE))</f>
        <v/>
      </c>
      <c r="D19" s="7" t="str">
        <f>IF(ISERROR(VLOOKUP(A19,tesserati[],5,FALSE)),"",VLOOKUP(A19,tesserati[],5,FALSE))</f>
        <v/>
      </c>
      <c r="E19" s="9" t="str">
        <f>IF(ISERROR(VLOOKUP(A19,tesserati[],6,FALSE)),"",VLOOKUP(A19,tesserati[],6,FALSE))</f>
        <v/>
      </c>
      <c r="F19" s="9" t="str">
        <f>IF(ISERROR(VLOOKUP(A19,tesserati[],4,FALSE)),"",VLOOKUP(A19,tesserati[],4,FALSE))</f>
        <v/>
      </c>
      <c r="G19" s="7" t="str">
        <f>IF(ISERROR(VLOOKUP(A19,tesserati[],8,FALSE)),"",VLOOKUP(A19,tesserati[],8,FALSE))</f>
        <v/>
      </c>
      <c r="H19" s="32"/>
      <c r="I19" s="2">
        <v>1</v>
      </c>
      <c r="J19" s="8">
        <v>13</v>
      </c>
      <c r="M19" s="2">
        <v>1</v>
      </c>
    </row>
    <row r="20" spans="1:13" ht="24.95" customHeight="1" x14ac:dyDescent="0.25">
      <c r="A20" s="29"/>
      <c r="B20" s="2" t="str">
        <f>IF(ISERROR(VLOOKUP(A20,tesserati[],2,FALSE)),"",VLOOKUP(A20,tesserati[],2,FALSE))</f>
        <v/>
      </c>
      <c r="C20" s="2" t="str">
        <f>IF(ISERROR(VLOOKUP(A20,tesserati[],3,FALSE)),"",VLOOKUP(A20,tesserati[],3,FALSE))</f>
        <v/>
      </c>
      <c r="D20" s="7" t="str">
        <f>IF(ISERROR(VLOOKUP(A20,tesserati[],5,FALSE)),"",VLOOKUP(A20,tesserati[],5,FALSE))</f>
        <v/>
      </c>
      <c r="E20" s="9" t="str">
        <f>IF(ISERROR(VLOOKUP(A20,tesserati[],6,FALSE)),"",VLOOKUP(A20,tesserati[],6,FALSE))</f>
        <v/>
      </c>
      <c r="F20" s="9" t="str">
        <f>IF(ISERROR(VLOOKUP(A20,tesserati[],4,FALSE)),"",VLOOKUP(A20,tesserati[],4,FALSE))</f>
        <v/>
      </c>
      <c r="G20" s="7" t="str">
        <f>IF(ISERROR(VLOOKUP(A20,tesserati[],8,FALSE)),"",VLOOKUP(A20,tesserati[],8,FALSE))</f>
        <v/>
      </c>
      <c r="H20" s="32"/>
      <c r="I20" s="2">
        <v>1</v>
      </c>
      <c r="J20" s="8">
        <v>14</v>
      </c>
      <c r="M20" s="2">
        <v>1</v>
      </c>
    </row>
    <row r="21" spans="1:13" ht="24.95" customHeight="1" x14ac:dyDescent="0.25">
      <c r="A21" s="29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9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9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9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29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29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17">
    <sortCondition ref="H7:H17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16" workbookViewId="0">
      <selection activeCell="A7" sqref="A7:M34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customWidth="1"/>
    <col min="12" max="12" width="9.140625" hidden="1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12</v>
      </c>
      <c r="C4" s="91" t="s">
        <v>84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7">
        <v>3603052</v>
      </c>
      <c r="B7" s="2" t="str">
        <f>IF(ISERROR(VLOOKUP(A7,tesserati[],2,FALSE)),"",VLOOKUP(A7,tesserati[],2,FALSE))</f>
        <v>XAUSA</v>
      </c>
      <c r="C7" s="2" t="str">
        <f>IF(ISERROR(VLOOKUP(A7,tesserati[],3,FALSE)),"",VLOOKUP(A7,tesserati[],3,FALSE))</f>
        <v>CRISTINA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1999</v>
      </c>
      <c r="F7" s="9" t="str">
        <f>IF(ISERROR(VLOOKUP(A7,tesserati[],4,FALSE)),"",VLOOKUP(A7,tesserati[],4,FALSE))</f>
        <v>CSI TEZZE</v>
      </c>
      <c r="G7" s="7" t="str">
        <f>IF(ISERROR(VLOOKUP(A7,tesserati[],8,FALSE)),"",VLOOKUP(A7,tesserati[],8,FALSE))</f>
        <v>AF</v>
      </c>
      <c r="H7" s="32">
        <v>26.5</v>
      </c>
      <c r="I7" s="2">
        <v>8</v>
      </c>
      <c r="J7" s="8">
        <v>1</v>
      </c>
      <c r="M7" s="2">
        <v>8</v>
      </c>
    </row>
    <row r="8" spans="1:13" ht="24.95" customHeight="1" x14ac:dyDescent="0.25">
      <c r="A8" s="33">
        <v>3604875</v>
      </c>
      <c r="B8" s="2" t="str">
        <f>IF(ISERROR(VLOOKUP(A8,tesserati[],2,FALSE)),"",VLOOKUP(A8,tesserati[],2,FALSE))</f>
        <v>ROZZI</v>
      </c>
      <c r="C8" s="2" t="str">
        <f>IF(ISERROR(VLOOKUP(A8,tesserati[],3,FALSE)),"",VLOOKUP(A8,tesserati[],3,FALSE))</f>
        <v>GIULIA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2000</v>
      </c>
      <c r="F8" s="9" t="str">
        <f>IF(ISERROR(VLOOKUP(A8,tesserati[],4,FALSE)),"",VLOOKUP(A8,tesserati[],4,FALSE))</f>
        <v>VALDAGNO</v>
      </c>
      <c r="G8" s="7" t="str">
        <f>IF(ISERROR(VLOOKUP(A8,tesserati[],8,FALSE)),"",VLOOKUP(A8,tesserati[],8,FALSE))</f>
        <v>AF</v>
      </c>
      <c r="H8" s="32">
        <v>27.1</v>
      </c>
      <c r="I8" s="2">
        <v>6</v>
      </c>
      <c r="J8" s="8">
        <v>2</v>
      </c>
      <c r="M8" s="2">
        <v>6</v>
      </c>
    </row>
    <row r="9" spans="1:13" ht="24.95" customHeight="1" x14ac:dyDescent="0.25">
      <c r="A9" s="44">
        <v>3604222</v>
      </c>
      <c r="B9" s="2" t="str">
        <f>IF(ISERROR(VLOOKUP(A9,tesserati[],2,FALSE)),"",VLOOKUP(A9,tesserati[],2,FALSE))</f>
        <v>Ntiamoah</v>
      </c>
      <c r="C9" s="2" t="str">
        <f>IF(ISERROR(VLOOKUP(A9,tesserati[],3,FALSE)),"",VLOOKUP(A9,tesserati[],3,FALSE))</f>
        <v>Sarah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2000</v>
      </c>
      <c r="F9" s="9" t="str">
        <f>IF(ISERROR(VLOOKUP(A9,tesserati[],4,FALSE)),"",VLOOKUP(A9,tesserati[],4,FALSE))</f>
        <v>ATLETICA VALCHIAMPO</v>
      </c>
      <c r="G9" s="7" t="str">
        <f>IF(ISERROR(VLOOKUP(A9,tesserati[],8,FALSE)),"",VLOOKUP(A9,tesserati[],8,FALSE))</f>
        <v>AF</v>
      </c>
      <c r="H9" s="32">
        <v>27.6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3">
        <v>3604989</v>
      </c>
      <c r="B10" s="2" t="str">
        <f>IF(ISERROR(VLOOKUP(A10,tesserati[],2,FALSE)),"",VLOOKUP(A10,tesserati[],2,FALSE))</f>
        <v>BARETTA</v>
      </c>
      <c r="C10" s="2" t="str">
        <f>IF(ISERROR(VLOOKUP(A10,tesserati[],3,FALSE)),"",VLOOKUP(A10,tesserati[],3,FALSE))</f>
        <v>VITTORIA LAURA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2000</v>
      </c>
      <c r="F10" s="9" t="str">
        <f>IF(ISERROR(VLOOKUP(A10,tesserati[],4,FALSE)),"",VLOOKUP(A10,tesserati[],4,FALSE))</f>
        <v>SALF ALTOPADOVANA</v>
      </c>
      <c r="G10" s="7" t="str">
        <f>IF(ISERROR(VLOOKUP(A10,tesserati[],8,FALSE)),"",VLOOKUP(A10,tesserati[],8,FALSE))</f>
        <v>AF</v>
      </c>
      <c r="H10" s="32">
        <v>28.5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36">
        <v>3201321</v>
      </c>
      <c r="B11" s="2" t="str">
        <f>IF(ISERROR(VLOOKUP(A11,tesserati[],2,FALSE)),"",VLOOKUP(A11,tesserati[],2,FALSE))</f>
        <v xml:space="preserve">MENEGAZZO </v>
      </c>
      <c r="C11" s="2" t="str">
        <f>IF(ISERROR(VLOOKUP(A11,tesserati[],3,FALSE)),"",VLOOKUP(A11,tesserati[],3,FALSE))</f>
        <v>MARINA</v>
      </c>
      <c r="D11" s="7" t="str">
        <f>IF(ISERROR(VLOOKUP(A11,tesserati[],5,FALSE)),"",VLOOKUP(A11,tesserati[],5,FALSE))</f>
        <v>BELLUNO</v>
      </c>
      <c r="E11" s="9">
        <f>IF(ISERROR(VLOOKUP(A11,tesserati[],6,FALSE)),"",VLOOKUP(A11,tesserati[],6,FALSE))</f>
        <v>1999</v>
      </c>
      <c r="F11" s="9" t="str">
        <f>IF(ISERROR(VLOOKUP(A11,tesserati[],4,FALSE)),"",VLOOKUP(A11,tesserati[],4,FALSE))</f>
        <v>GS ASTRA</v>
      </c>
      <c r="G11" s="7" t="str">
        <f>IF(ISERROR(VLOOKUP(A11,tesserati[],8,FALSE)),"",VLOOKUP(A11,tesserati[],8,FALSE))</f>
        <v>AF</v>
      </c>
      <c r="H11" s="32">
        <v>29.3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40">
        <v>3603282</v>
      </c>
      <c r="B12" s="2" t="str">
        <f>IF(ISERROR(VLOOKUP(A12,tesserati[],2,FALSE)),"",VLOOKUP(A12,tesserati[],2,FALSE))</f>
        <v>URBANI</v>
      </c>
      <c r="C12" s="2" t="str">
        <f>IF(ISERROR(VLOOKUP(A12,tesserati[],3,FALSE)),"",VLOOKUP(A12,tesserati[],3,FALSE))</f>
        <v>CATERINA</v>
      </c>
      <c r="D12" s="7" t="str">
        <f>IF(ISERROR(VLOOKUP(A12,tesserati[],5,FALSE)),"",VLOOKUP(A12,tesserati[],5,FALSE))</f>
        <v>VICENZA</v>
      </c>
      <c r="E12" s="9">
        <f>IF(ISERROR(VLOOKUP(A12,tesserati[],6,FALSE)),"",VLOOKUP(A12,tesserati[],6,FALSE))</f>
        <v>2000</v>
      </c>
      <c r="F12" s="9" t="str">
        <f>IF(ISERROR(VLOOKUP(A12,tesserati[],4,FALSE)),"",VLOOKUP(A12,tesserati[],4,FALSE))</f>
        <v>ATLETICA UNION CREAZZO</v>
      </c>
      <c r="G12" s="7" t="str">
        <f>IF(ISERROR(VLOOKUP(A12,tesserati[],8,FALSE)),"",VLOOKUP(A12,tesserati[],8,FALSE))</f>
        <v>AF</v>
      </c>
      <c r="H12" s="32">
        <v>29.3</v>
      </c>
      <c r="I12" s="2">
        <v>3</v>
      </c>
      <c r="J12" s="8">
        <v>5</v>
      </c>
      <c r="M12" s="2">
        <v>3</v>
      </c>
    </row>
    <row r="13" spans="1:13" ht="24.95" customHeight="1" x14ac:dyDescent="0.25">
      <c r="A13" s="36">
        <v>3604520</v>
      </c>
      <c r="B13" s="2" t="str">
        <f>IF(ISERROR(VLOOKUP(A13,tesserati[],2,FALSE)),"",VLOOKUP(A13,tesserati[],2,FALSE))</f>
        <v>CRISTOFORI</v>
      </c>
      <c r="C13" s="2" t="str">
        <f>IF(ISERROR(VLOOKUP(A13,tesserati[],3,FALSE)),"",VLOOKUP(A13,tesserati[],3,FALSE))</f>
        <v>SARA</v>
      </c>
      <c r="D13" s="7" t="str">
        <f>IF(ISERROR(VLOOKUP(A13,tesserati[],5,FALSE)),"",VLOOKUP(A13,tesserati[],5,FALSE))</f>
        <v>VICENZA</v>
      </c>
      <c r="E13" s="16">
        <f>IF(ISERROR(VLOOKUP(A13,tesserati[],6,FALSE)),"",VLOOKUP(A13,tesserati[],6,FALSE))</f>
        <v>2000</v>
      </c>
      <c r="F13" s="9" t="str">
        <f>IF(ISERROR(VLOOKUP(A13,tesserati[],4,FALSE)),"",VLOOKUP(A13,tesserati[],4,FALSE))</f>
        <v>POLISPORTIVA DUEVILLE</v>
      </c>
      <c r="G13" s="7" t="str">
        <f>IF(ISERROR(VLOOKUP(A13,tesserati[],8,FALSE)),"",VLOOKUP(A13,tesserati[],8,FALSE))</f>
        <v>AF</v>
      </c>
      <c r="H13" s="32">
        <v>29.5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33">
        <v>3605033</v>
      </c>
      <c r="B14" s="2" t="str">
        <f>IF(ISERROR(VLOOKUP(A14,tesserati[],2,FALSE)),"",VLOOKUP(A14,tesserati[],2,FALSE))</f>
        <v>FALDANI</v>
      </c>
      <c r="C14" s="2" t="str">
        <f>IF(ISERROR(VLOOKUP(A14,tesserati[],3,FALSE)),"",VLOOKUP(A14,tesserati[],3,FALSE))</f>
        <v>MARTINA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1999</v>
      </c>
      <c r="F14" s="9" t="str">
        <f>IF(ISERROR(VLOOKUP(A14,tesserati[],4,FALSE)),"",VLOOKUP(A14,tesserati[],4,FALSE))</f>
        <v>SALF ALTOPADOVANA</v>
      </c>
      <c r="G14" s="7" t="str">
        <f>IF(ISERROR(VLOOKUP(A14,tesserati[],8,FALSE)),"",VLOOKUP(A14,tesserati[],8,FALSE))</f>
        <v>AF</v>
      </c>
      <c r="H14" s="32">
        <v>29.5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37">
        <v>3602573</v>
      </c>
      <c r="B15" s="2" t="str">
        <f>IF(ISERROR(VLOOKUP(A15,tesserati[],2,FALSE)),"",VLOOKUP(A15,tesserati[],2,FALSE))</f>
        <v>TRENTO</v>
      </c>
      <c r="C15" s="2" t="str">
        <f>IF(ISERROR(VLOOKUP(A15,tesserati[],3,FALSE)),"",VLOOKUP(A15,tesserati[],3,FALSE))</f>
        <v>AGNESE</v>
      </c>
      <c r="D15" s="7" t="str">
        <f>IF(ISERROR(VLOOKUP(A15,tesserati[],5,FALSE)),"",VLOOKUP(A15,tesserati[],5,FALSE))</f>
        <v>VICENZA</v>
      </c>
      <c r="E15" s="9">
        <f>IF(ISERROR(VLOOKUP(A15,tesserati[],6,FALSE)),"",VLOOKUP(A15,tesserati[],6,FALSE))</f>
        <v>1999</v>
      </c>
      <c r="F15" s="9" t="str">
        <f>IF(ISERROR(VLOOKUP(A15,tesserati[],4,FALSE)),"",VLOOKUP(A15,tesserati[],4,FALSE))</f>
        <v>CSI TEZZE</v>
      </c>
      <c r="G15" s="7" t="str">
        <f>IF(ISERROR(VLOOKUP(A15,tesserati[],8,FALSE)),"",VLOOKUP(A15,tesserati[],8,FALSE))</f>
        <v>AF</v>
      </c>
      <c r="H15" s="32">
        <v>29.8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43">
        <v>3604120</v>
      </c>
      <c r="B16" s="2" t="str">
        <f>IF(ISERROR(VLOOKUP(A16,tesserati[],2,FALSE)),"",VLOOKUP(A16,tesserati[],2,FALSE))</f>
        <v>RAMANZIN</v>
      </c>
      <c r="C16" s="2" t="str">
        <f>IF(ISERROR(VLOOKUP(A16,tesserati[],3,FALSE)),"",VLOOKUP(A16,tesserati[],3,FALSE))</f>
        <v>LUDOVICA</v>
      </c>
      <c r="D16" s="7" t="str">
        <f>IF(ISERROR(VLOOKUP(A16,tesserati[],5,FALSE)),"",VLOOKUP(A16,tesserati[],5,FALSE))</f>
        <v>VICENZA</v>
      </c>
      <c r="E16" s="9">
        <f>IF(ISERROR(VLOOKUP(A16,tesserati[],6,FALSE)),"",VLOOKUP(A16,tesserati[],6,FALSE))</f>
        <v>1999</v>
      </c>
      <c r="F16" s="9" t="str">
        <f>IF(ISERROR(VLOOKUP(A16,tesserati[],4,FALSE)),"",VLOOKUP(A16,tesserati[],4,FALSE))</f>
        <v>G.S. LEONICENA</v>
      </c>
      <c r="G16" s="7" t="str">
        <f>IF(ISERROR(VLOOKUP(A16,tesserati[],8,FALSE)),"",VLOOKUP(A16,tesserati[],8,FALSE))</f>
        <v>AF</v>
      </c>
      <c r="H16" s="32">
        <v>30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42">
        <v>3605248</v>
      </c>
      <c r="B17" s="2" t="str">
        <f>IF(ISERROR(VLOOKUP(A17,tesserati[],2,FALSE)),"",VLOOKUP(A17,tesserati[],2,FALSE))</f>
        <v>DAL MASO</v>
      </c>
      <c r="C17" s="2" t="str">
        <f>IF(ISERROR(VLOOKUP(A17,tesserati[],3,FALSE)),"",VLOOKUP(A17,tesserati[],3,FALSE))</f>
        <v>VALENTINA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2000</v>
      </c>
      <c r="F17" s="9" t="str">
        <f>IF(ISERROR(VLOOKUP(A17,tesserati[],4,FALSE)),"",VLOOKUP(A17,tesserati[],4,FALSE))</f>
        <v>Csi Atletica Colli Berici</v>
      </c>
      <c r="G17" s="7" t="str">
        <f>IF(ISERROR(VLOOKUP(A17,tesserati[],8,FALSE)),"",VLOOKUP(A17,tesserati[],8,FALSE))</f>
        <v>AF</v>
      </c>
      <c r="H17" s="32">
        <v>30.1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36">
        <v>3103142</v>
      </c>
      <c r="B18" s="2" t="str">
        <f>IF(ISERROR(VLOOKUP(A18,tesserati[],2,FALSE)),"",VLOOKUP(A18,tesserati[],2,FALSE))</f>
        <v>VANIN</v>
      </c>
      <c r="C18" s="2" t="str">
        <f>IF(ISERROR(VLOOKUP(A18,tesserati[],3,FALSE)),"",VLOOKUP(A18,tesserati[],3,FALSE))</f>
        <v>LAURA</v>
      </c>
      <c r="D18" s="7" t="str">
        <f>IF(ISERROR(VLOOKUP(A18,tesserati[],5,FALSE)),"",VLOOKUP(A18,tesserati[],5,FALSE))</f>
        <v>TREVISO</v>
      </c>
      <c r="E18" s="9">
        <f>IF(ISERROR(VLOOKUP(A18,tesserati[],6,FALSE)),"",VLOOKUP(A18,tesserati[],6,FALSE))</f>
        <v>2000</v>
      </c>
      <c r="F18" s="9" t="str">
        <f>IF(ISERROR(VLOOKUP(A18,tesserati[],4,FALSE)),"",VLOOKUP(A18,tesserati[],4,FALSE))</f>
        <v>GS DINAMIS PAESE</v>
      </c>
      <c r="G18" s="7" t="str">
        <f>IF(ISERROR(VLOOKUP(A18,tesserati[],8,FALSE)),"",VLOOKUP(A18,tesserati[],8,FALSE))</f>
        <v>AF</v>
      </c>
      <c r="H18" s="32">
        <v>30.3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43">
        <v>3604113</v>
      </c>
      <c r="B19" s="2" t="str">
        <f>IF(ISERROR(VLOOKUP(A19,tesserati[],2,FALSE)),"",VLOOKUP(A19,tesserati[],2,FALSE))</f>
        <v>MARCOLIN</v>
      </c>
      <c r="C19" s="2" t="str">
        <f>IF(ISERROR(VLOOKUP(A19,tesserati[],3,FALSE)),"",VLOOKUP(A19,tesserati[],3,FALSE))</f>
        <v>MESKEREM</v>
      </c>
      <c r="D19" s="7" t="str">
        <f>IF(ISERROR(VLOOKUP(A19,tesserati[],5,FALSE)),"",VLOOKUP(A19,tesserati[],5,FALSE))</f>
        <v>VICENZA</v>
      </c>
      <c r="E19" s="9">
        <f>IF(ISERROR(VLOOKUP(A19,tesserati[],6,FALSE)),"",VLOOKUP(A19,tesserati[],6,FALSE))</f>
        <v>2000</v>
      </c>
      <c r="F19" s="9" t="str">
        <f>IF(ISERROR(VLOOKUP(A19,tesserati[],4,FALSE)),"",VLOOKUP(A19,tesserati[],4,FALSE))</f>
        <v>G.S. LEONICENA</v>
      </c>
      <c r="G19" s="7" t="str">
        <f>IF(ISERROR(VLOOKUP(A19,tesserati[],8,FALSE)),"",VLOOKUP(A19,tesserati[],8,FALSE))</f>
        <v>AF</v>
      </c>
      <c r="H19" s="32">
        <v>30.3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38">
        <v>3105531</v>
      </c>
      <c r="B20" s="2" t="str">
        <f>IF(ISERROR(VLOOKUP(A20,tesserati[],2,FALSE)),"",VLOOKUP(A20,tesserati[],2,FALSE))</f>
        <v>VENERAN</v>
      </c>
      <c r="C20" s="2" t="str">
        <f>IF(ISERROR(VLOOKUP(A20,tesserati[],3,FALSE)),"",VLOOKUP(A20,tesserati[],3,FALSE))</f>
        <v>MARGHERITA</v>
      </c>
      <c r="D20" s="7" t="str">
        <f>IF(ISERROR(VLOOKUP(A20,tesserati[],5,FALSE)),"",VLOOKUP(A20,tesserati[],5,FALSE))</f>
        <v>TREVISO</v>
      </c>
      <c r="E20" s="9">
        <f>IF(ISERROR(VLOOKUP(A20,tesserati[],6,FALSE)),"",VLOOKUP(A20,tesserati[],6,FALSE))</f>
        <v>2000</v>
      </c>
      <c r="F20" s="9" t="str">
        <f>IF(ISERROR(VLOOKUP(A20,tesserati[],4,FALSE)),"",VLOOKUP(A20,tesserati[],4,FALSE))</f>
        <v>U.S.Trevignano</v>
      </c>
      <c r="G20" s="7" t="str">
        <f>IF(ISERROR(VLOOKUP(A20,tesserati[],8,FALSE)),"",VLOOKUP(A20,tesserati[],8,FALSE))</f>
        <v>AF</v>
      </c>
      <c r="H20" s="32">
        <v>30.4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40">
        <v>3605379</v>
      </c>
      <c r="B21" s="2" t="str">
        <f>IF(ISERROR(VLOOKUP(A21,tesserati[],2,FALSE)),"",VLOOKUP(A21,tesserati[],2,FALSE))</f>
        <v>GRIGNOLO</v>
      </c>
      <c r="C21" s="2" t="str">
        <f>IF(ISERROR(VLOOKUP(A21,tesserati[],3,FALSE)),"",VLOOKUP(A21,tesserati[],3,FALSE))</f>
        <v>ALESSIA</v>
      </c>
      <c r="D21" s="7" t="str">
        <f>IF(ISERROR(VLOOKUP(A21,tesserati[],5,FALSE)),"",VLOOKUP(A21,tesserati[],5,FALSE))</f>
        <v>VICENZA</v>
      </c>
      <c r="E21" s="9">
        <f>IF(ISERROR(VLOOKUP(A21,tesserati[],6,FALSE)),"",VLOOKUP(A21,tesserati[],6,FALSE))</f>
        <v>2000</v>
      </c>
      <c r="F21" s="9" t="str">
        <f>IF(ISERROR(VLOOKUP(A21,tesserati[],4,FALSE)),"",VLOOKUP(A21,tesserati[],4,FALSE))</f>
        <v>ATLETICA UNION CREAZZO</v>
      </c>
      <c r="G21" s="7" t="str">
        <f>IF(ISERROR(VLOOKUP(A21,tesserati[],8,FALSE)),"",VLOOKUP(A21,tesserati[],8,FALSE))</f>
        <v>AF</v>
      </c>
      <c r="H21" s="32">
        <v>30.7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2">
        <v>3201297</v>
      </c>
      <c r="B22" s="2" t="str">
        <f>IF(ISERROR(VLOOKUP(A22,tesserati[],2,FALSE)),"",VLOOKUP(A22,tesserati[],2,FALSE))</f>
        <v xml:space="preserve">BELKARROUMIA </v>
      </c>
      <c r="C22" s="2" t="str">
        <f>IF(ISERROR(VLOOKUP(A22,tesserati[],3,FALSE)),"",VLOOKUP(A22,tesserati[],3,FALSE))</f>
        <v>HODA</v>
      </c>
      <c r="D22" s="7" t="str">
        <f>IF(ISERROR(VLOOKUP(A22,tesserati[],5,FALSE)),"",VLOOKUP(A22,tesserati[],5,FALSE))</f>
        <v>BELLUNO</v>
      </c>
      <c r="E22" s="9">
        <f>IF(ISERROR(VLOOKUP(A22,tesserati[],6,FALSE)),"",VLOOKUP(A22,tesserati[],6,FALSE))</f>
        <v>1999</v>
      </c>
      <c r="F22" s="9" t="str">
        <f>IF(ISERROR(VLOOKUP(A22,tesserati[],4,FALSE)),"",VLOOKUP(A22,tesserati[],4,FALSE))</f>
        <v>GS ASTRA</v>
      </c>
      <c r="G22" s="7" t="str">
        <f>IF(ISERROR(VLOOKUP(A22,tesserati[],8,FALSE)),"",VLOOKUP(A22,tesserati[],8,FALSE))</f>
        <v>AF</v>
      </c>
      <c r="H22" s="32">
        <v>30.8</v>
      </c>
      <c r="I22" s="2">
        <v>1</v>
      </c>
      <c r="J22" s="8">
        <v>16</v>
      </c>
      <c r="M22" s="2">
        <v>1</v>
      </c>
    </row>
    <row r="23" spans="1:13" ht="24.95" customHeight="1" x14ac:dyDescent="0.25">
      <c r="A23" s="36">
        <v>3103141</v>
      </c>
      <c r="B23" s="2" t="str">
        <f>IF(ISERROR(VLOOKUP(A23,tesserati[],2,FALSE)),"",VLOOKUP(A23,tesserati[],2,FALSE))</f>
        <v>RUZZIER</v>
      </c>
      <c r="C23" s="2" t="str">
        <f>IF(ISERROR(VLOOKUP(A23,tesserati[],3,FALSE)),"",VLOOKUP(A23,tesserati[],3,FALSE))</f>
        <v>ELENA</v>
      </c>
      <c r="D23" s="7" t="str">
        <f>IF(ISERROR(VLOOKUP(A23,tesserati[],5,FALSE)),"",VLOOKUP(A23,tesserati[],5,FALSE))</f>
        <v>TREVISO</v>
      </c>
      <c r="E23" s="9">
        <f>IF(ISERROR(VLOOKUP(A23,tesserati[],6,FALSE)),"",VLOOKUP(A23,tesserati[],6,FALSE))</f>
        <v>2000</v>
      </c>
      <c r="F23" s="9" t="str">
        <f>IF(ISERROR(VLOOKUP(A23,tesserati[],4,FALSE)),"",VLOOKUP(A23,tesserati[],4,FALSE))</f>
        <v>GS DINAMIS PAESE</v>
      </c>
      <c r="G23" s="7" t="str">
        <f>IF(ISERROR(VLOOKUP(A23,tesserati[],8,FALSE)),"",VLOOKUP(A23,tesserati[],8,FALSE))</f>
        <v>AF</v>
      </c>
      <c r="H23" s="32">
        <v>30.9</v>
      </c>
      <c r="I23" s="2">
        <v>1</v>
      </c>
      <c r="J23" s="8">
        <v>17</v>
      </c>
      <c r="M23" s="2">
        <v>1</v>
      </c>
    </row>
    <row r="24" spans="1:13" ht="24.95" customHeight="1" x14ac:dyDescent="0.25">
      <c r="A24" s="56">
        <v>3505063</v>
      </c>
      <c r="B24" s="2" t="str">
        <f>IF(ISERROR(VLOOKUP(A24,tesserati[],2,FALSE)),"",VLOOKUP(A24,tesserati[],2,FALSE))</f>
        <v>AGNESI</v>
      </c>
      <c r="C24" s="2" t="str">
        <f>IF(ISERROR(VLOOKUP(A24,tesserati[],3,FALSE)),"",VLOOKUP(A24,tesserati[],3,FALSE))</f>
        <v>CHIARA</v>
      </c>
      <c r="D24" s="7" t="str">
        <f>IF(ISERROR(VLOOKUP(A24,tesserati[],5,FALSE)),"",VLOOKUP(A24,tesserati[],5,FALSE))</f>
        <v>PADOVA</v>
      </c>
      <c r="E24" s="9">
        <f>IF(ISERROR(VLOOKUP(A24,tesserati[],6,FALSE)),"",VLOOKUP(A24,tesserati[],6,FALSE))</f>
        <v>1999</v>
      </c>
      <c r="F24" s="9" t="str">
        <f>IF(ISERROR(VLOOKUP(A24,tesserati[],4,FALSE)),"",VLOOKUP(A24,tesserati[],4,FALSE))</f>
        <v>USMA</v>
      </c>
      <c r="G24" s="7" t="str">
        <f>IF(ISERROR(VLOOKUP(A24,tesserati[],8,FALSE)),"",VLOOKUP(A24,tesserati[],8,FALSE))</f>
        <v>AF</v>
      </c>
      <c r="H24" s="32">
        <v>31.3</v>
      </c>
      <c r="I24" s="2">
        <v>1</v>
      </c>
      <c r="J24" s="8">
        <v>18</v>
      </c>
      <c r="M24" s="2">
        <v>1</v>
      </c>
    </row>
    <row r="25" spans="1:13" ht="24.95" customHeight="1" x14ac:dyDescent="0.25">
      <c r="A25" s="37">
        <v>3605881</v>
      </c>
      <c r="B25" s="2" t="str">
        <f>IF(ISERROR(VLOOKUP(A25,tesserati[],2,FALSE)),"",VLOOKUP(A25,tesserati[],2,FALSE))</f>
        <v>GONZATO</v>
      </c>
      <c r="C25" s="2" t="str">
        <f>IF(ISERROR(VLOOKUP(A25,tesserati[],3,FALSE)),"",VLOOKUP(A25,tesserati[],3,FALSE))</f>
        <v>CHIARA</v>
      </c>
      <c r="D25" s="7" t="str">
        <f>IF(ISERROR(VLOOKUP(A25,tesserati[],5,FALSE)),"",VLOOKUP(A25,tesserati[],5,FALSE))</f>
        <v>VICENZA</v>
      </c>
      <c r="E25" s="9">
        <f>IF(ISERROR(VLOOKUP(A25,tesserati[],6,FALSE)),"",VLOOKUP(A25,tesserati[],6,FALSE))</f>
        <v>1999</v>
      </c>
      <c r="F25" s="9" t="str">
        <f>IF(ISERROR(VLOOKUP(A25,tesserati[],4,FALSE)),"",VLOOKUP(A25,tesserati[],4,FALSE))</f>
        <v>CSI TEZZE</v>
      </c>
      <c r="G25" s="7" t="str">
        <f>IF(ISERROR(VLOOKUP(A25,tesserati[],8,FALSE)),"",VLOOKUP(A25,tesserati[],8,FALSE))</f>
        <v>AF</v>
      </c>
      <c r="H25" s="32">
        <v>31.3</v>
      </c>
      <c r="I25" s="2">
        <v>1</v>
      </c>
      <c r="J25" s="8">
        <v>19</v>
      </c>
      <c r="M25" s="2">
        <v>1</v>
      </c>
    </row>
    <row r="26" spans="1:13" ht="24.95" customHeight="1" x14ac:dyDescent="0.25">
      <c r="A26" s="97">
        <v>3603050</v>
      </c>
      <c r="B26" s="2" t="str">
        <f>IF(ISERROR(VLOOKUP(A26,tesserati[],2,FALSE)),"",VLOOKUP(A26,tesserati[],2,FALSE))</f>
        <v>SUELOTTO</v>
      </c>
      <c r="C26" s="2" t="str">
        <f>IF(ISERROR(VLOOKUP(A26,tesserati[],3,FALSE)),"",VLOOKUP(A26,tesserati[],3,FALSE))</f>
        <v>SOFIA</v>
      </c>
      <c r="D26" s="7" t="str">
        <f>IF(ISERROR(VLOOKUP(A26,tesserati[],5,FALSE)),"",VLOOKUP(A26,tesserati[],5,FALSE))</f>
        <v>VICENZA</v>
      </c>
      <c r="E26" s="9">
        <f>IF(ISERROR(VLOOKUP(A26,tesserati[],6,FALSE)),"",VLOOKUP(A26,tesserati[],6,FALSE))</f>
        <v>2000</v>
      </c>
      <c r="F26" s="9" t="str">
        <f>IF(ISERROR(VLOOKUP(A26,tesserati[],4,FALSE)),"",VLOOKUP(A26,tesserati[],4,FALSE))</f>
        <v>CSI TEZZE</v>
      </c>
      <c r="G26" s="7" t="str">
        <f>IF(ISERROR(VLOOKUP(A26,tesserati[],8,FALSE)),"",VLOOKUP(A26,tesserati[],8,FALSE))</f>
        <v>AF</v>
      </c>
      <c r="H26" s="32">
        <v>31.8</v>
      </c>
      <c r="I26" s="2">
        <v>1</v>
      </c>
      <c r="J26" s="8">
        <v>20</v>
      </c>
      <c r="M26" s="2">
        <v>1</v>
      </c>
    </row>
    <row r="27" spans="1:13" ht="24.95" customHeight="1" x14ac:dyDescent="0.25">
      <c r="A27" s="46">
        <v>3505064</v>
      </c>
      <c r="B27" s="2" t="str">
        <f>IF(ISERROR(VLOOKUP(A27,tesserati[],2,FALSE)),"",VLOOKUP(A27,tesserati[],2,FALSE))</f>
        <v xml:space="preserve">BETTIN </v>
      </c>
      <c r="C27" s="2" t="str">
        <f>IF(ISERROR(VLOOKUP(A27,tesserati[],3,FALSE)),"",VLOOKUP(A27,tesserati[],3,FALSE))</f>
        <v xml:space="preserve">ARIANNA </v>
      </c>
      <c r="D27" s="7" t="str">
        <f>IF(ISERROR(VLOOKUP(A27,tesserati[],5,FALSE)),"",VLOOKUP(A27,tesserati[],5,FALSE))</f>
        <v>PADOVA</v>
      </c>
      <c r="E27" s="9">
        <f>IF(ISERROR(VLOOKUP(A27,tesserati[],6,FALSE)),"",VLOOKUP(A27,tesserati[],6,FALSE))</f>
        <v>2000</v>
      </c>
      <c r="F27" s="9" t="str">
        <f>IF(ISERROR(VLOOKUP(A27,tesserati[],4,FALSE)),"",VLOOKUP(A27,tesserati[],4,FALSE))</f>
        <v>USMA</v>
      </c>
      <c r="G27" s="7" t="str">
        <f>IF(ISERROR(VLOOKUP(A27,tesserati[],8,FALSE)),"",VLOOKUP(A27,tesserati[],8,FALSE))</f>
        <v>AF</v>
      </c>
      <c r="H27" s="32">
        <v>32</v>
      </c>
      <c r="I27" s="2">
        <v>1</v>
      </c>
      <c r="J27" s="8">
        <v>21</v>
      </c>
      <c r="M27" s="2">
        <v>1</v>
      </c>
    </row>
    <row r="28" spans="1:13" ht="24.95" customHeight="1" x14ac:dyDescent="0.25">
      <c r="A28" s="42">
        <v>3605262</v>
      </c>
      <c r="B28" s="2" t="str">
        <f>IF(ISERROR(VLOOKUP(A28,tesserati[],2,FALSE)),"",VLOOKUP(A28,tesserati[],2,FALSE))</f>
        <v>MAGRIN</v>
      </c>
      <c r="C28" s="2" t="str">
        <f>IF(ISERROR(VLOOKUP(A28,tesserati[],3,FALSE)),"",VLOOKUP(A28,tesserati[],3,FALSE))</f>
        <v>ALESSIA</v>
      </c>
      <c r="D28" s="7" t="str">
        <f>IF(ISERROR(VLOOKUP(A28,tesserati[],5,FALSE)),"",VLOOKUP(A28,tesserati[],5,FALSE))</f>
        <v>Vicenza</v>
      </c>
      <c r="E28" s="9">
        <f>IF(ISERROR(VLOOKUP(A28,tesserati[],6,FALSE)),"",VLOOKUP(A28,tesserati[],6,FALSE))</f>
        <v>2000</v>
      </c>
      <c r="F28" s="9" t="str">
        <f>IF(ISERROR(VLOOKUP(A28,tesserati[],4,FALSE)),"",VLOOKUP(A28,tesserati[],4,FALSE))</f>
        <v>Csi Atletica Colli Berici</v>
      </c>
      <c r="G28" s="7" t="str">
        <f>IF(ISERROR(VLOOKUP(A28,tesserati[],8,FALSE)),"",VLOOKUP(A28,tesserati[],8,FALSE))</f>
        <v>AF</v>
      </c>
      <c r="H28" s="32">
        <v>32.9</v>
      </c>
      <c r="I28" s="2">
        <v>1</v>
      </c>
      <c r="J28" s="8">
        <v>22</v>
      </c>
      <c r="M28" s="2">
        <v>1</v>
      </c>
    </row>
    <row r="29" spans="1:13" ht="24.95" customHeight="1" x14ac:dyDescent="0.25">
      <c r="A29" s="38">
        <v>3101932</v>
      </c>
      <c r="B29" s="2" t="str">
        <f>IF(ISERROR(VLOOKUP(A29,tesserati[],2,FALSE)),"",VLOOKUP(A29,tesserati[],2,FALSE))</f>
        <v>CAVERZAN</v>
      </c>
      <c r="C29" s="2" t="str">
        <f>IF(ISERROR(VLOOKUP(A29,tesserati[],3,FALSE)),"",VLOOKUP(A29,tesserati[],3,FALSE))</f>
        <v>GIULIA</v>
      </c>
      <c r="D29" s="7" t="str">
        <f>IF(ISERROR(VLOOKUP(A29,tesserati[],5,FALSE)),"",VLOOKUP(A29,tesserati[],5,FALSE))</f>
        <v>TREVISO</v>
      </c>
      <c r="E29" s="9">
        <f>IF(ISERROR(VLOOKUP(A29,tesserati[],6,FALSE)),"",VLOOKUP(A29,tesserati[],6,FALSE))</f>
        <v>2000</v>
      </c>
      <c r="F29" s="9" t="str">
        <f>IF(ISERROR(VLOOKUP(A29,tesserati[],4,FALSE)),"",VLOOKUP(A29,tesserati[],4,FALSE))</f>
        <v>U.S.Trevignano</v>
      </c>
      <c r="G29" s="7" t="str">
        <f>IF(ISERROR(VLOOKUP(A29,tesserati[],8,FALSE)),"",VLOOKUP(A29,tesserati[],8,FALSE))</f>
        <v>AF</v>
      </c>
      <c r="H29" s="32">
        <v>33.200000000000003</v>
      </c>
      <c r="I29" s="2">
        <v>1</v>
      </c>
      <c r="J29" s="8">
        <v>23</v>
      </c>
      <c r="M29" s="2">
        <v>1</v>
      </c>
    </row>
    <row r="30" spans="1:13" ht="24.95" customHeight="1" x14ac:dyDescent="0.25">
      <c r="A30" s="36">
        <v>3604584</v>
      </c>
      <c r="B30" s="2" t="s">
        <v>136</v>
      </c>
      <c r="C30" s="2" t="s">
        <v>1020</v>
      </c>
      <c r="D30" s="7" t="str">
        <f>IF(ISERROR(VLOOKUP(A30,tesserati[],5,FALSE)),"",VLOOKUP(A30,tesserati[],5,FALSE))</f>
        <v>VICENZA</v>
      </c>
      <c r="E30" s="9">
        <f>IF(ISERROR(VLOOKUP(A30,tesserati[],6,FALSE)),"",VLOOKUP(A30,tesserati[],6,FALSE))</f>
        <v>2000</v>
      </c>
      <c r="F30" s="9" t="str">
        <f>IF(ISERROR(VLOOKUP(A30,tesserati[],4,FALSE)),"",VLOOKUP(A30,tesserati[],4,FALSE))</f>
        <v>POLISPORTIVA DUEVILLE</v>
      </c>
      <c r="G30" s="7" t="str">
        <f>IF(ISERROR(VLOOKUP(A30,tesserati[],8,FALSE)),"",VLOOKUP(A30,tesserati[],8,FALSE))</f>
        <v>AF</v>
      </c>
      <c r="H30" s="32">
        <v>33.299999999999997</v>
      </c>
      <c r="I30" s="2">
        <v>1</v>
      </c>
      <c r="J30" s="8">
        <v>24</v>
      </c>
      <c r="M30" s="2">
        <v>1</v>
      </c>
    </row>
    <row r="31" spans="1:13" ht="24.95" customHeight="1" x14ac:dyDescent="0.25">
      <c r="A31" s="33">
        <v>3110157</v>
      </c>
      <c r="B31" s="2" t="str">
        <f>IF(ISERROR(VLOOKUP(A31,tesserati[],2,FALSE)),"",VLOOKUP(A31,tesserati[],2,FALSE))</f>
        <v>BEKKANI</v>
      </c>
      <c r="C31" s="2" t="str">
        <f>IF(ISERROR(VLOOKUP(A31,tesserati[],3,FALSE)),"",VLOOKUP(A31,tesserati[],3,FALSE))</f>
        <v>HAJAR</v>
      </c>
      <c r="D31" s="7" t="str">
        <f>IF(ISERROR(VLOOKUP(A31,tesserati[],5,FALSE)),"",VLOOKUP(A31,tesserati[],5,FALSE))</f>
        <v>TREVISO</v>
      </c>
      <c r="E31" s="9">
        <f>IF(ISERROR(VLOOKUP(A31,tesserati[],6,FALSE)),"",VLOOKUP(A31,tesserati[],6,FALSE))</f>
        <v>1999</v>
      </c>
      <c r="F31" s="9" t="str">
        <f>IF(ISERROR(VLOOKUP(A31,tesserati[],4,FALSE)),"",VLOOKUP(A31,tesserati[],4,FALSE))</f>
        <v>POL. PADANA</v>
      </c>
      <c r="G31" s="7" t="str">
        <f>IF(ISERROR(VLOOKUP(A31,tesserati[],8,FALSE)),"",VLOOKUP(A31,tesserati[],8,FALSE))</f>
        <v>AF</v>
      </c>
      <c r="H31" s="32">
        <v>34</v>
      </c>
      <c r="I31" s="2">
        <v>1</v>
      </c>
      <c r="J31" s="8">
        <v>25</v>
      </c>
      <c r="M31" s="2">
        <v>1</v>
      </c>
    </row>
    <row r="32" spans="1:13" ht="24.95" customHeight="1" x14ac:dyDescent="0.25">
      <c r="A32" s="33">
        <v>3605027</v>
      </c>
      <c r="B32" s="2" t="str">
        <f>IF(ISERROR(VLOOKUP(A32,tesserati[],2,FALSE)),"",VLOOKUP(A32,tesserati[],2,FALSE))</f>
        <v>DI SARIO</v>
      </c>
      <c r="C32" s="2" t="str">
        <f>IF(ISERROR(VLOOKUP(A32,tesserati[],3,FALSE)),"",VLOOKUP(A32,tesserati[],3,FALSE))</f>
        <v>MARTINA</v>
      </c>
      <c r="D32" s="7" t="str">
        <f>IF(ISERROR(VLOOKUP(A32,tesserati[],5,FALSE)),"",VLOOKUP(A32,tesserati[],5,FALSE))</f>
        <v>VICENZA</v>
      </c>
      <c r="E32" s="9">
        <f>IF(ISERROR(VLOOKUP(A32,tesserati[],6,FALSE)),"",VLOOKUP(A32,tesserati[],6,FALSE))</f>
        <v>2000</v>
      </c>
      <c r="F32" s="9" t="str">
        <f>IF(ISERROR(VLOOKUP(A32,tesserati[],4,FALSE)),"",VLOOKUP(A32,tesserati[],4,FALSE))</f>
        <v>SALF ALTOPADOVANA</v>
      </c>
      <c r="G32" s="7" t="str">
        <f>IF(ISERROR(VLOOKUP(A32,tesserati[],8,FALSE)),"",VLOOKUP(A32,tesserati[],8,FALSE))</f>
        <v>AF</v>
      </c>
      <c r="H32" s="32">
        <v>34.799999999999997</v>
      </c>
      <c r="I32" s="2">
        <v>1</v>
      </c>
      <c r="J32" s="8">
        <v>26</v>
      </c>
      <c r="M32" s="2">
        <v>1</v>
      </c>
    </row>
    <row r="33" spans="1:13" ht="24.95" customHeight="1" x14ac:dyDescent="0.25">
      <c r="A33" s="42">
        <v>3606037</v>
      </c>
      <c r="B33" s="2" t="str">
        <f>IF(ISERROR(VLOOKUP(A33,tesserati[],2,FALSE)),"",VLOOKUP(A33,tesserati[],2,FALSE))</f>
        <v>AIT ALI</v>
      </c>
      <c r="C33" s="2" t="str">
        <f>IF(ISERROR(VLOOKUP(A33,tesserati[],3,FALSE)),"",VLOOKUP(A33,tesserati[],3,FALSE))</f>
        <v>IMAN</v>
      </c>
      <c r="D33" s="7" t="str">
        <f>IF(ISERROR(VLOOKUP(A33,tesserati[],5,FALSE)),"",VLOOKUP(A33,tesserati[],5,FALSE))</f>
        <v>Vicenza</v>
      </c>
      <c r="E33" s="9">
        <f>IF(ISERROR(VLOOKUP(A33,tesserati[],6,FALSE)),"",VLOOKUP(A33,tesserati[],6,FALSE))</f>
        <v>2000</v>
      </c>
      <c r="F33" s="9" t="str">
        <f>IF(ISERROR(VLOOKUP(A33,tesserati[],4,FALSE)),"",VLOOKUP(A33,tesserati[],4,FALSE))</f>
        <v>Csi Atletica Colli Berici</v>
      </c>
      <c r="G33" s="7" t="str">
        <f>IF(ISERROR(VLOOKUP(A33,tesserati[],8,FALSE)),"",VLOOKUP(A33,tesserati[],8,FALSE))</f>
        <v>AF</v>
      </c>
      <c r="H33" s="32">
        <v>35</v>
      </c>
      <c r="I33" s="2">
        <v>1</v>
      </c>
      <c r="J33" s="8">
        <v>27</v>
      </c>
      <c r="M33" s="2">
        <v>1</v>
      </c>
    </row>
    <row r="34" spans="1:13" ht="24.95" customHeight="1" x14ac:dyDescent="0.25">
      <c r="A34" s="43">
        <v>3604129</v>
      </c>
      <c r="B34" s="2" t="str">
        <f>IF(ISERROR(VLOOKUP(A34,tesserati[],2,FALSE)),"",VLOOKUP(A34,tesserati[],2,FALSE))</f>
        <v>TOMBA</v>
      </c>
      <c r="C34" s="2" t="str">
        <f>IF(ISERROR(VLOOKUP(A34,tesserati[],3,FALSE)),"",VLOOKUP(A34,tesserati[],3,FALSE))</f>
        <v>LAURA</v>
      </c>
      <c r="D34" s="7" t="str">
        <f>IF(ISERROR(VLOOKUP(A34,tesserati[],5,FALSE)),"",VLOOKUP(A34,tesserati[],5,FALSE))</f>
        <v>VICENZA</v>
      </c>
      <c r="E34" s="9">
        <f>IF(ISERROR(VLOOKUP(A34,tesserati[],6,FALSE)),"",VLOOKUP(A34,tesserati[],6,FALSE))</f>
        <v>2000</v>
      </c>
      <c r="F34" s="9" t="str">
        <f>IF(ISERROR(VLOOKUP(A34,tesserati[],4,FALSE)),"",VLOOKUP(A34,tesserati[],4,FALSE))</f>
        <v>G.S. LEONICENA</v>
      </c>
      <c r="G34" s="7" t="str">
        <f>IF(ISERROR(VLOOKUP(A34,tesserati[],8,FALSE)),"",VLOOKUP(A34,tesserati[],8,FALSE))</f>
        <v>AF</v>
      </c>
      <c r="H34" s="32">
        <v>36.6</v>
      </c>
      <c r="I34" s="2">
        <v>1</v>
      </c>
      <c r="J34" s="8">
        <v>28</v>
      </c>
      <c r="M34" s="2">
        <v>1</v>
      </c>
    </row>
    <row r="35" spans="1:13" ht="24.95" customHeight="1" x14ac:dyDescent="0.25">
      <c r="A35" s="2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38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33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40">
    <sortCondition ref="H7:H40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6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7" workbookViewId="0">
      <selection activeCell="I14" sqref="I14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28515625" customWidth="1"/>
    <col min="12" max="12" width="9.140625" hidden="1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38</v>
      </c>
      <c r="C4" s="91" t="s">
        <v>84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44">
        <v>3604250</v>
      </c>
      <c r="B7" s="2" t="str">
        <f>IF(ISERROR(VLOOKUP(A7,tesserati[],2,FALSE)),"",VLOOKUP(A7,tesserati[],2,FALSE))</f>
        <v>Tonin</v>
      </c>
      <c r="C7" s="2" t="str">
        <f>IF(ISERROR(VLOOKUP(A7,tesserati[],3,FALSE)),"",VLOOKUP(A7,tesserati[],3,FALSE))</f>
        <v>Marco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1999</v>
      </c>
      <c r="F7" s="9" t="str">
        <f>IF(ISERROR(VLOOKUP(A7,tesserati[],4,FALSE)),"",VLOOKUP(A7,tesserati[],4,FALSE))</f>
        <v>ATLETICA VALCHIAMPO</v>
      </c>
      <c r="G7" s="7" t="str">
        <f>IF(ISERROR(VLOOKUP(A7,tesserati[],8,FALSE)),"",VLOOKUP(A7,tesserati[],8,FALSE))</f>
        <v>AM</v>
      </c>
      <c r="H7" s="32">
        <v>23.4</v>
      </c>
      <c r="I7" s="2">
        <v>8</v>
      </c>
      <c r="J7" s="8">
        <v>1</v>
      </c>
      <c r="M7" s="2">
        <v>8</v>
      </c>
    </row>
    <row r="8" spans="1:13" ht="24.95" customHeight="1" x14ac:dyDescent="0.25">
      <c r="A8" s="45">
        <v>3608049</v>
      </c>
      <c r="B8" s="2" t="str">
        <f>IF(ISERROR(VLOOKUP(A8,tesserati[],2,FALSE)),"",VLOOKUP(A8,tesserati[],2,FALSE))</f>
        <v xml:space="preserve">RIGONI </v>
      </c>
      <c r="C8" s="2" t="str">
        <f>IF(ISERROR(VLOOKUP(A8,tesserati[],3,FALSE)),"",VLOOKUP(A8,tesserati[],3,FALSE))</f>
        <v>DAVIDE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1999</v>
      </c>
      <c r="F8" s="9" t="str">
        <f>IF(ISERROR(VLOOKUP(A8,tesserati[],4,FALSE)),"",VLOOKUP(A8,tesserati[],4,FALSE))</f>
        <v>Csi Atletica Colli Berici</v>
      </c>
      <c r="G8" s="7" t="str">
        <f>IF(ISERROR(VLOOKUP(A8,tesserati[],8,FALSE)),"",VLOOKUP(A8,tesserati[],8,FALSE))</f>
        <v>AM</v>
      </c>
      <c r="H8" s="32">
        <v>23.5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6">
        <v>3103125</v>
      </c>
      <c r="B9" s="2" t="str">
        <f>IF(ISERROR(VLOOKUP(A9,tesserati[],2,FALSE)),"",VLOOKUP(A9,tesserati[],2,FALSE))</f>
        <v xml:space="preserve">BRUNELLO </v>
      </c>
      <c r="C9" s="2" t="str">
        <f>IF(ISERROR(VLOOKUP(A9,tesserati[],3,FALSE)),"",VLOOKUP(A9,tesserati[],3,FALSE))</f>
        <v>MATTIA</v>
      </c>
      <c r="D9" s="7" t="str">
        <f>IF(ISERROR(VLOOKUP(A9,tesserati[],5,FALSE)),"",VLOOKUP(A9,tesserati[],5,FALSE))</f>
        <v>TREVISO</v>
      </c>
      <c r="E9" s="9">
        <f>IF(ISERROR(VLOOKUP(A9,tesserati[],6,FALSE)),"",VLOOKUP(A9,tesserati[],6,FALSE))</f>
        <v>2000</v>
      </c>
      <c r="F9" s="9" t="str">
        <f>IF(ISERROR(VLOOKUP(A9,tesserati[],4,FALSE)),"",VLOOKUP(A9,tesserati[],4,FALSE))</f>
        <v>GS DINAMIS PAESE</v>
      </c>
      <c r="G9" s="7" t="str">
        <f>IF(ISERROR(VLOOKUP(A9,tesserati[],8,FALSE)),"",VLOOKUP(A9,tesserati[],8,FALSE))</f>
        <v>AM</v>
      </c>
      <c r="H9" s="32">
        <v>23.7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7">
        <v>3604675</v>
      </c>
      <c r="B10" s="2" t="str">
        <f>IF(ISERROR(VLOOKUP(A10,tesserati[],2,FALSE)),"",VLOOKUP(A10,tesserati[],2,FALSE))</f>
        <v>CERANTOLA</v>
      </c>
      <c r="C10" s="2" t="str">
        <f>IF(ISERROR(VLOOKUP(A10,tesserati[],3,FALSE)),"",VLOOKUP(A10,tesserati[],3,FALSE))</f>
        <v>DANIELE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1999</v>
      </c>
      <c r="F10" s="9" t="str">
        <f>IF(ISERROR(VLOOKUP(A10,tesserati[],4,FALSE)),"",VLOOKUP(A10,tesserati[],4,FALSE))</f>
        <v>CSI TEZZE</v>
      </c>
      <c r="G10" s="7" t="str">
        <f>IF(ISERROR(VLOOKUP(A10,tesserati[],8,FALSE)),"",VLOOKUP(A10,tesserati[],8,FALSE))</f>
        <v>AM</v>
      </c>
      <c r="H10" s="32">
        <v>24.2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33">
        <v>3605922</v>
      </c>
      <c r="B11" s="2" t="str">
        <f>IF(ISERROR(VLOOKUP(A11,tesserati[],2,FALSE)),"",VLOOKUP(A11,tesserati[],2,FALSE))</f>
        <v>TRIVELLATO</v>
      </c>
      <c r="C11" s="2" t="str">
        <f>IF(ISERROR(VLOOKUP(A11,tesserati[],3,FALSE)),"",VLOOKUP(A11,tesserati[],3,FALSE))</f>
        <v>ALESSANDRO</v>
      </c>
      <c r="D11" s="7" t="str">
        <f>IF(ISERROR(VLOOKUP(A11,tesserati[],5,FALSE)),"",VLOOKUP(A11,tesserati[],5,FALSE))</f>
        <v>VICENZA</v>
      </c>
      <c r="E11" s="9">
        <f>IF(ISERROR(VLOOKUP(A11,tesserati[],6,FALSE)),"",VLOOKUP(A11,tesserati[],6,FALSE))</f>
        <v>1999</v>
      </c>
      <c r="F11" s="9" t="str">
        <f>IF(ISERROR(VLOOKUP(A11,tesserati[],4,FALSE)),"",VLOOKUP(A11,tesserati[],4,FALSE))</f>
        <v>SALF ALTOPADOVANA</v>
      </c>
      <c r="G11" s="7" t="str">
        <f>IF(ISERROR(VLOOKUP(A11,tesserati[],8,FALSE)),"",VLOOKUP(A11,tesserati[],8,FALSE))</f>
        <v>AM</v>
      </c>
      <c r="H11" s="32">
        <v>24.3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36">
        <v>3604528</v>
      </c>
      <c r="B12" s="2" t="str">
        <f>IF(ISERROR(VLOOKUP(A12,tesserati[],2,FALSE)),"",VLOOKUP(A12,tesserati[],2,FALSE))</f>
        <v>FACCIN</v>
      </c>
      <c r="C12" s="2" t="str">
        <f>IF(ISERROR(VLOOKUP(A12,tesserati[],3,FALSE)),"",VLOOKUP(A12,tesserati[],3,FALSE))</f>
        <v>ELIA</v>
      </c>
      <c r="D12" s="7" t="str">
        <f>IF(ISERROR(VLOOKUP(A12,tesserati[],5,FALSE)),"",VLOOKUP(A12,tesserati[],5,FALSE))</f>
        <v>VICENZA</v>
      </c>
      <c r="E12" s="16">
        <f>IF(ISERROR(VLOOKUP(A12,tesserati[],6,FALSE)),"",VLOOKUP(A12,tesserati[],6,FALSE))</f>
        <v>2000</v>
      </c>
      <c r="F12" s="9" t="str">
        <f>IF(ISERROR(VLOOKUP(A12,tesserati[],4,FALSE)),"",VLOOKUP(A12,tesserati[],4,FALSE))</f>
        <v>POLISPORTIVA DUEVILLE</v>
      </c>
      <c r="G12" s="7" t="str">
        <f>IF(ISERROR(VLOOKUP(A12,tesserati[],8,FALSE)),"",VLOOKUP(A12,tesserati[],8,FALSE))</f>
        <v>AM</v>
      </c>
      <c r="H12" s="32">
        <v>24.3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3">
        <v>3605230</v>
      </c>
      <c r="B13" s="2" t="str">
        <f>IF(ISERROR(VLOOKUP(A13,tesserati[],2,FALSE)),"",VLOOKUP(A13,tesserati[],2,FALSE))</f>
        <v>SAMBARE</v>
      </c>
      <c r="C13" s="2" t="str">
        <f>IF(ISERROR(VLOOKUP(A13,tesserati[],3,FALSE)),"",VLOOKUP(A13,tesserati[],3,FALSE))</f>
        <v>OBAIDOU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2000</v>
      </c>
      <c r="F13" s="9" t="str">
        <f>IF(ISERROR(VLOOKUP(A13,tesserati[],4,FALSE)),"",VLOOKUP(A13,tesserati[],4,FALSE))</f>
        <v>SALF ALTOPADOVANA</v>
      </c>
      <c r="G13" s="7" t="str">
        <f>IF(ISERROR(VLOOKUP(A13,tesserati[],8,FALSE)),"",VLOOKUP(A13,tesserati[],8,FALSE))</f>
        <v>AM</v>
      </c>
      <c r="H13" s="32">
        <v>24.4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48">
        <v>3602927</v>
      </c>
      <c r="B14" s="2" t="str">
        <f>IF(ISERROR(VLOOKUP(A14,tesserati[],2,FALSE)),"",VLOOKUP(A14,tesserati[],2,FALSE))</f>
        <v xml:space="preserve">BAUCE </v>
      </c>
      <c r="C14" s="2" t="str">
        <f>IF(ISERROR(VLOOKUP(A14,tesserati[],3,FALSE)),"",VLOOKUP(A14,tesserati[],3,FALSE))</f>
        <v>MATTEO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1999</v>
      </c>
      <c r="F14" s="9" t="str">
        <f>IF(ISERROR(VLOOKUP(A14,tesserati[],4,FALSE)),"",VLOOKUP(A14,tesserati[],4,FALSE))</f>
        <v>ATLETICA ARZIGNANO 00131</v>
      </c>
      <c r="G14" s="7" t="str">
        <f>IF(ISERROR(VLOOKUP(A14,tesserati[],8,FALSE)),"",VLOOKUP(A14,tesserati[],8,FALSE))</f>
        <v>AM</v>
      </c>
      <c r="H14" s="32">
        <v>24.4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36">
        <v>3103126</v>
      </c>
      <c r="B15" s="2" t="str">
        <f>IF(ISERROR(VLOOKUP(A15,tesserati[],2,FALSE)),"",VLOOKUP(A15,tesserati[],2,FALSE))</f>
        <v>BUSATTO</v>
      </c>
      <c r="C15" s="2" t="str">
        <f>IF(ISERROR(VLOOKUP(A15,tesserati[],3,FALSE)),"",VLOOKUP(A15,tesserati[],3,FALSE))</f>
        <v>NICCOLO'</v>
      </c>
      <c r="D15" s="7" t="str">
        <f>IF(ISERROR(VLOOKUP(A15,tesserati[],5,FALSE)),"",VLOOKUP(A15,tesserati[],5,FALSE))</f>
        <v>TREVISO</v>
      </c>
      <c r="E15" s="9">
        <f>IF(ISERROR(VLOOKUP(A15,tesserati[],6,FALSE)),"",VLOOKUP(A15,tesserati[],6,FALSE))</f>
        <v>2000</v>
      </c>
      <c r="F15" s="9" t="str">
        <f>IF(ISERROR(VLOOKUP(A15,tesserati[],4,FALSE)),"",VLOOKUP(A15,tesserati[],4,FALSE))</f>
        <v>GS DINAMIS PAESE</v>
      </c>
      <c r="G15" s="7" t="str">
        <f>IF(ISERROR(VLOOKUP(A15,tesserati[],8,FALSE)),"",VLOOKUP(A15,tesserati[],8,FALSE))</f>
        <v>AM</v>
      </c>
      <c r="H15" s="32">
        <v>24.5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41">
        <v>3201539</v>
      </c>
      <c r="B16" s="2" t="str">
        <f>IF(ISERROR(VLOOKUP(A16,tesserati[],2,FALSE)),"",VLOOKUP(A16,tesserati[],2,FALSE))</f>
        <v>MASSAQUOI</v>
      </c>
      <c r="C16" s="2" t="str">
        <f>IF(ISERROR(VLOOKUP(A16,tesserati[],3,FALSE)),"",VLOOKUP(A16,tesserati[],3,FALSE))</f>
        <v>ERIC</v>
      </c>
      <c r="D16" s="7" t="str">
        <f>IF(ISERROR(VLOOKUP(A16,tesserati[],5,FALSE)),"",VLOOKUP(A16,tesserati[],5,FALSE))</f>
        <v>BELLUNO</v>
      </c>
      <c r="E16" s="9">
        <f>IF(ISERROR(VLOOKUP(A16,tesserati[],6,FALSE)),"",VLOOKUP(A16,tesserati[],6,FALSE))</f>
        <v>1999</v>
      </c>
      <c r="F16" s="9" t="str">
        <f>IF(ISERROR(VLOOKUP(A16,tesserati[],4,FALSE)),"",VLOOKUP(A16,tesserati[],4,FALSE))</f>
        <v>AS VODO DI C.</v>
      </c>
      <c r="G16" s="7" t="str">
        <f>IF(ISERROR(VLOOKUP(A16,tesserati[],8,FALSE)),"",VLOOKUP(A16,tesserati[],8,FALSE))</f>
        <v>AM</v>
      </c>
      <c r="H16" s="32">
        <v>24.5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38">
        <v>3105523</v>
      </c>
      <c r="B17" s="2" t="str">
        <f>IF(ISERROR(VLOOKUP(A17,tesserati[],2,FALSE)),"",VLOOKUP(A17,tesserati[],2,FALSE))</f>
        <v>SARTORI</v>
      </c>
      <c r="C17" s="2" t="str">
        <f>IF(ISERROR(VLOOKUP(A17,tesserati[],3,FALSE)),"",VLOOKUP(A17,tesserati[],3,FALSE))</f>
        <v>MATTEO</v>
      </c>
      <c r="D17" s="7" t="str">
        <f>IF(ISERROR(VLOOKUP(A17,tesserati[],5,FALSE)),"",VLOOKUP(A17,tesserati[],5,FALSE))</f>
        <v>TREVISO</v>
      </c>
      <c r="E17" s="9">
        <f>IF(ISERROR(VLOOKUP(A17,tesserati[],6,FALSE)),"",VLOOKUP(A17,tesserati[],6,FALSE))</f>
        <v>2000</v>
      </c>
      <c r="F17" s="9" t="str">
        <f>IF(ISERROR(VLOOKUP(A17,tesserati[],4,FALSE)),"",VLOOKUP(A17,tesserati[],4,FALSE))</f>
        <v>U.S.Trevignano</v>
      </c>
      <c r="G17" s="7" t="str">
        <f>IF(ISERROR(VLOOKUP(A17,tesserati[],8,FALSE)),"",VLOOKUP(A17,tesserati[],8,FALSE))</f>
        <v>AM</v>
      </c>
      <c r="H17" s="32">
        <v>24.5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36">
        <v>3103133</v>
      </c>
      <c r="B18" s="2" t="str">
        <f>IF(ISERROR(VLOOKUP(A18,tesserati[],2,FALSE)),"",VLOOKUP(A18,tesserati[],2,FALSE))</f>
        <v>MANERA</v>
      </c>
      <c r="C18" s="2" t="str">
        <f>IF(ISERROR(VLOOKUP(A18,tesserati[],3,FALSE)),"",VLOOKUP(A18,tesserati[],3,FALSE))</f>
        <v>STEFANO</v>
      </c>
      <c r="D18" s="7" t="str">
        <f>IF(ISERROR(VLOOKUP(A18,tesserati[],5,FALSE)),"",VLOOKUP(A18,tesserati[],5,FALSE))</f>
        <v>TREVISO</v>
      </c>
      <c r="E18" s="9">
        <f>IF(ISERROR(VLOOKUP(A18,tesserati[],6,FALSE)),"",VLOOKUP(A18,tesserati[],6,FALSE))</f>
        <v>1999</v>
      </c>
      <c r="F18" s="9" t="str">
        <f>IF(ISERROR(VLOOKUP(A18,tesserati[],4,FALSE)),"",VLOOKUP(A18,tesserati[],4,FALSE))</f>
        <v>GS DINAMIS PAESE</v>
      </c>
      <c r="G18" s="7" t="str">
        <f>IF(ISERROR(VLOOKUP(A18,tesserati[],8,FALSE)),"",VLOOKUP(A18,tesserati[],8,FALSE))</f>
        <v>AM</v>
      </c>
      <c r="H18" s="32">
        <v>24.8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36">
        <v>3604566</v>
      </c>
      <c r="B19" s="2" t="str">
        <f>IF(ISERROR(VLOOKUP(A19,tesserati[],2,FALSE)),"",VLOOKUP(A19,tesserati[],2,FALSE))</f>
        <v>TAGLIAPIETRA</v>
      </c>
      <c r="C19" s="2" t="str">
        <f>IF(ISERROR(VLOOKUP(A19,tesserati[],3,FALSE)),"",VLOOKUP(A19,tesserati[],3,FALSE))</f>
        <v>LORENZO</v>
      </c>
      <c r="D19" s="7" t="str">
        <f>IF(ISERROR(VLOOKUP(A19,tesserati[],5,FALSE)),"",VLOOKUP(A19,tesserati[],5,FALSE))</f>
        <v>VICENZA</v>
      </c>
      <c r="E19" s="9">
        <f>IF(ISERROR(VLOOKUP(A19,tesserati[],6,FALSE)),"",VLOOKUP(A19,tesserati[],6,FALSE))</f>
        <v>2000</v>
      </c>
      <c r="F19" s="9" t="str">
        <f>IF(ISERROR(VLOOKUP(A19,tesserati[],4,FALSE)),"",VLOOKUP(A19,tesserati[],4,FALSE))</f>
        <v>POLISPORTIVA DUEVILLE</v>
      </c>
      <c r="G19" s="7" t="str">
        <f>IF(ISERROR(VLOOKUP(A19,tesserati[],8,FALSE)),"",VLOOKUP(A19,tesserati[],8,FALSE))</f>
        <v>AM</v>
      </c>
      <c r="H19" s="32">
        <v>25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36">
        <v>3604509</v>
      </c>
      <c r="B20" s="2" t="str">
        <f>IF(ISERROR(VLOOKUP(A20,tesserati[],2,FALSE)),"",VLOOKUP(A20,tesserati[],2,FALSE))</f>
        <v>CHIMETTO</v>
      </c>
      <c r="C20" s="2" t="str">
        <f>IF(ISERROR(VLOOKUP(A20,tesserati[],3,FALSE)),"",VLOOKUP(A20,tesserati[],3,FALSE))</f>
        <v>FABIO</v>
      </c>
      <c r="D20" s="7" t="str">
        <f>IF(ISERROR(VLOOKUP(A20,tesserati[],5,FALSE)),"",VLOOKUP(A20,tesserati[],5,FALSE))</f>
        <v>VICENZA</v>
      </c>
      <c r="E20" s="9">
        <f>IF(ISERROR(VLOOKUP(A20,tesserati[],6,FALSE)),"",VLOOKUP(A20,tesserati[],6,FALSE))</f>
        <v>2000</v>
      </c>
      <c r="F20" s="9" t="str">
        <f>IF(ISERROR(VLOOKUP(A20,tesserati[],4,FALSE)),"",VLOOKUP(A20,tesserati[],4,FALSE))</f>
        <v>POLISPORTIVA DUEVILLE</v>
      </c>
      <c r="G20" s="7" t="str">
        <f>IF(ISERROR(VLOOKUP(A20,tesserati[],8,FALSE)),"",VLOOKUP(A20,tesserati[],8,FALSE))</f>
        <v>AM</v>
      </c>
      <c r="H20" s="32">
        <v>25.1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36">
        <v>3103122</v>
      </c>
      <c r="B21" s="2" t="str">
        <f>IF(ISERROR(VLOOKUP(A21,tesserati[],2,FALSE)),"",VLOOKUP(A21,tesserati[],2,FALSE))</f>
        <v>BARBIER</v>
      </c>
      <c r="C21" s="2" t="str">
        <f>IF(ISERROR(VLOOKUP(A21,tesserati[],3,FALSE)),"",VLOOKUP(A21,tesserati[],3,FALSE))</f>
        <v>MARCO</v>
      </c>
      <c r="D21" s="7" t="str">
        <f>IF(ISERROR(VLOOKUP(A21,tesserati[],5,FALSE)),"",VLOOKUP(A21,tesserati[],5,FALSE))</f>
        <v>TREVISO</v>
      </c>
      <c r="E21" s="9">
        <f>IF(ISERROR(VLOOKUP(A21,tesserati[],6,FALSE)),"",VLOOKUP(A21,tesserati[],6,FALSE))</f>
        <v>1999</v>
      </c>
      <c r="F21" s="9" t="str">
        <f>IF(ISERROR(VLOOKUP(A21,tesserati[],4,FALSE)),"",VLOOKUP(A21,tesserati[],4,FALSE))</f>
        <v>GS DINAMIS PAESE</v>
      </c>
      <c r="G21" s="7" t="str">
        <f>IF(ISERROR(VLOOKUP(A21,tesserati[],8,FALSE)),"",VLOOKUP(A21,tesserati[],8,FALSE))</f>
        <v>AM</v>
      </c>
      <c r="H21" s="32">
        <v>25.3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44">
        <v>3604224</v>
      </c>
      <c r="B22" s="2" t="str">
        <f>IF(ISERROR(VLOOKUP(A22,tesserati[],2,FALSE)),"",VLOOKUP(A22,tesserati[],2,FALSE))</f>
        <v>Panarotto</v>
      </c>
      <c r="C22" s="2" t="str">
        <f>IF(ISERROR(VLOOKUP(A22,tesserati[],3,FALSE)),"",VLOOKUP(A22,tesserati[],3,FALSE))</f>
        <v>Paolo</v>
      </c>
      <c r="D22" s="7" t="str">
        <f>IF(ISERROR(VLOOKUP(A22,tesserati[],5,FALSE)),"",VLOOKUP(A22,tesserati[],5,FALSE))</f>
        <v>VICENZA</v>
      </c>
      <c r="E22" s="9">
        <f>IF(ISERROR(VLOOKUP(A22,tesserati[],6,FALSE)),"",VLOOKUP(A22,tesserati[],6,FALSE))</f>
        <v>2000</v>
      </c>
      <c r="F22" s="9" t="str">
        <f>IF(ISERROR(VLOOKUP(A22,tesserati[],4,FALSE)),"",VLOOKUP(A22,tesserati[],4,FALSE))</f>
        <v>ATLETICA VALCHIAMPO</v>
      </c>
      <c r="G22" s="7" t="str">
        <f>IF(ISERROR(VLOOKUP(A22,tesserati[],8,FALSE)),"",VLOOKUP(A22,tesserati[],8,FALSE))</f>
        <v>AM</v>
      </c>
      <c r="H22" s="32">
        <v>25.6</v>
      </c>
      <c r="I22" s="2">
        <v>1</v>
      </c>
      <c r="J22" s="8">
        <v>16</v>
      </c>
      <c r="M22" s="2">
        <v>1</v>
      </c>
    </row>
    <row r="23" spans="1:13" ht="24.95" customHeight="1" x14ac:dyDescent="0.25">
      <c r="A23" s="42">
        <v>3605292</v>
      </c>
      <c r="B23" s="2" t="str">
        <f>IF(ISERROR(VLOOKUP(A23,tesserati[],2,FALSE)),"",VLOOKUP(A23,tesserati[],2,FALSE))</f>
        <v>TOMBOLAN</v>
      </c>
      <c r="C23" s="2" t="str">
        <f>IF(ISERROR(VLOOKUP(A23,tesserati[],3,FALSE)),"",VLOOKUP(A23,tesserati[],3,FALSE))</f>
        <v>SIMONE</v>
      </c>
      <c r="D23" s="7" t="str">
        <f>IF(ISERROR(VLOOKUP(A23,tesserati[],5,FALSE)),"",VLOOKUP(A23,tesserati[],5,FALSE))</f>
        <v>Vicenza</v>
      </c>
      <c r="E23" s="9">
        <f>IF(ISERROR(VLOOKUP(A23,tesserati[],6,FALSE)),"",VLOOKUP(A23,tesserati[],6,FALSE))</f>
        <v>1999</v>
      </c>
      <c r="F23" s="9" t="str">
        <f>IF(ISERROR(VLOOKUP(A23,tesserati[],4,FALSE)),"",VLOOKUP(A23,tesserati[],4,FALSE))</f>
        <v>Csi Atletica Colli Berici</v>
      </c>
      <c r="G23" s="7" t="str">
        <f>IF(ISERROR(VLOOKUP(A23,tesserati[],8,FALSE)),"",VLOOKUP(A23,tesserati[],8,FALSE))</f>
        <v>AM</v>
      </c>
      <c r="H23" s="32">
        <v>25.7</v>
      </c>
      <c r="I23" s="2">
        <v>1</v>
      </c>
      <c r="J23" s="8">
        <v>17</v>
      </c>
      <c r="M23" s="2">
        <v>1</v>
      </c>
    </row>
    <row r="24" spans="1:13" ht="24.95" customHeight="1" x14ac:dyDescent="0.25">
      <c r="A24" s="33">
        <v>3605924</v>
      </c>
      <c r="B24" s="2" t="str">
        <f>IF(ISERROR(VLOOKUP(A24,tesserati[],2,FALSE)),"",VLOOKUP(A24,tesserati[],2,FALSE))</f>
        <v>PITTON</v>
      </c>
      <c r="C24" s="2" t="str">
        <f>IF(ISERROR(VLOOKUP(A24,tesserati[],3,FALSE)),"",VLOOKUP(A24,tesserati[],3,FALSE))</f>
        <v>ALESSANDRO</v>
      </c>
      <c r="D24" s="7" t="str">
        <f>IF(ISERROR(VLOOKUP(A24,tesserati[],5,FALSE)),"",VLOOKUP(A24,tesserati[],5,FALSE))</f>
        <v>VICENZA</v>
      </c>
      <c r="E24" s="9">
        <f>IF(ISERROR(VLOOKUP(A24,tesserati[],6,FALSE)),"",VLOOKUP(A24,tesserati[],6,FALSE))</f>
        <v>2000</v>
      </c>
      <c r="F24" s="9" t="str">
        <f>IF(ISERROR(VLOOKUP(A24,tesserati[],4,FALSE)),"",VLOOKUP(A24,tesserati[],4,FALSE))</f>
        <v>SALF ALTOPADOVANA</v>
      </c>
      <c r="G24" s="7" t="str">
        <f>IF(ISERROR(VLOOKUP(A24,tesserati[],8,FALSE)),"",VLOOKUP(A24,tesserati[],8,FALSE))</f>
        <v>AM</v>
      </c>
      <c r="H24" s="32">
        <v>26.2</v>
      </c>
      <c r="I24" s="2">
        <v>1</v>
      </c>
      <c r="J24" s="8">
        <v>18</v>
      </c>
      <c r="M24" s="2">
        <v>1</v>
      </c>
    </row>
    <row r="25" spans="1:13" ht="24.95" customHeight="1" x14ac:dyDescent="0.25">
      <c r="A25" s="42">
        <v>3605257</v>
      </c>
      <c r="B25" s="2" t="str">
        <f>IF(ISERROR(VLOOKUP(A25,tesserati[],2,FALSE)),"",VLOOKUP(A25,tesserati[],2,FALSE))</f>
        <v>GARZIERO</v>
      </c>
      <c r="C25" s="2" t="str">
        <f>IF(ISERROR(VLOOKUP(A25,tesserati[],3,FALSE)),"",VLOOKUP(A25,tesserati[],3,FALSE))</f>
        <v>MARCO</v>
      </c>
      <c r="D25" s="7" t="str">
        <f>IF(ISERROR(VLOOKUP(A25,tesserati[],5,FALSE)),"",VLOOKUP(A25,tesserati[],5,FALSE))</f>
        <v>Vicenza</v>
      </c>
      <c r="E25" s="9">
        <f>IF(ISERROR(VLOOKUP(A25,tesserati[],6,FALSE)),"",VLOOKUP(A25,tesserati[],6,FALSE))</f>
        <v>2000</v>
      </c>
      <c r="F25" s="9" t="str">
        <f>IF(ISERROR(VLOOKUP(A25,tesserati[],4,FALSE)),"",VLOOKUP(A25,tesserati[],4,FALSE))</f>
        <v>Csi Atletica Colli Berici</v>
      </c>
      <c r="G25" s="7" t="str">
        <f>IF(ISERROR(VLOOKUP(A25,tesserati[],8,FALSE)),"",VLOOKUP(A25,tesserati[],8,FALSE))</f>
        <v>AM</v>
      </c>
      <c r="H25" s="32">
        <v>26.2</v>
      </c>
      <c r="I25" s="2">
        <v>1</v>
      </c>
      <c r="J25" s="8">
        <v>19</v>
      </c>
      <c r="M25" s="2">
        <v>1</v>
      </c>
    </row>
    <row r="26" spans="1:13" ht="24.95" customHeight="1" x14ac:dyDescent="0.25">
      <c r="A26" s="46">
        <v>3504696</v>
      </c>
      <c r="B26" s="2" t="str">
        <f>IF(ISERROR(VLOOKUP(A26,tesserati[],2,FALSE)),"",VLOOKUP(A26,tesserati[],2,FALSE))</f>
        <v xml:space="preserve">LOREGGIAN </v>
      </c>
      <c r="C26" s="2" t="str">
        <f>IF(ISERROR(VLOOKUP(A26,tesserati[],3,FALSE)),"",VLOOKUP(A26,tesserati[],3,FALSE))</f>
        <v xml:space="preserve">MATTIA </v>
      </c>
      <c r="D26" s="7" t="str">
        <f>IF(ISERROR(VLOOKUP(A26,tesserati[],5,FALSE)),"",VLOOKUP(A26,tesserati[],5,FALSE))</f>
        <v>PADOVA</v>
      </c>
      <c r="E26" s="9">
        <f>IF(ISERROR(VLOOKUP(A26,tesserati[],6,FALSE)),"",VLOOKUP(A26,tesserati[],6,FALSE))</f>
        <v>2000</v>
      </c>
      <c r="F26" s="9" t="str">
        <f>IF(ISERROR(VLOOKUP(A26,tesserati[],4,FALSE)),"",VLOOKUP(A26,tesserati[],4,FALSE))</f>
        <v>USMA</v>
      </c>
      <c r="G26" s="7" t="str">
        <f>IF(ISERROR(VLOOKUP(A26,tesserati[],8,FALSE)),"",VLOOKUP(A26,tesserati[],8,FALSE))</f>
        <v>AM</v>
      </c>
      <c r="H26" s="32">
        <v>26.4</v>
      </c>
      <c r="I26" s="2">
        <v>1</v>
      </c>
      <c r="J26" s="8">
        <v>20</v>
      </c>
      <c r="M26" s="2">
        <v>1</v>
      </c>
    </row>
    <row r="27" spans="1:13" ht="24.95" customHeight="1" x14ac:dyDescent="0.25">
      <c r="A27" s="46">
        <v>3510318</v>
      </c>
      <c r="B27" s="2" t="str">
        <f>IF(ISERROR(VLOOKUP(A27,tesserati[],2,FALSE)),"",VLOOKUP(A27,tesserati[],2,FALSE))</f>
        <v xml:space="preserve">COGO </v>
      </c>
      <c r="C27" s="2" t="str">
        <f>IF(ISERROR(VLOOKUP(A27,tesserati[],3,FALSE)),"",VLOOKUP(A27,tesserati[],3,FALSE))</f>
        <v>GIOVANNI</v>
      </c>
      <c r="D27" s="7" t="str">
        <f>IF(ISERROR(VLOOKUP(A27,tesserati[],5,FALSE)),"",VLOOKUP(A27,tesserati[],5,FALSE))</f>
        <v>PADOVA</v>
      </c>
      <c r="E27" s="9">
        <f>IF(ISERROR(VLOOKUP(A27,tesserati[],6,FALSE)),"",VLOOKUP(A27,tesserati[],6,FALSE))</f>
        <v>2000</v>
      </c>
      <c r="F27" s="9" t="str">
        <f>IF(ISERROR(VLOOKUP(A27,tesserati[],4,FALSE)),"",VLOOKUP(A27,tesserati[],4,FALSE))</f>
        <v>USMA</v>
      </c>
      <c r="G27" s="7" t="str">
        <f>IF(ISERROR(VLOOKUP(A27,tesserati[],8,FALSE)),"",VLOOKUP(A27,tesserati[],8,FALSE))</f>
        <v>AM</v>
      </c>
      <c r="H27" s="32">
        <v>26.7</v>
      </c>
      <c r="I27" s="2">
        <v>1</v>
      </c>
      <c r="J27" s="8">
        <v>21</v>
      </c>
      <c r="M27" s="2">
        <v>1</v>
      </c>
    </row>
    <row r="28" spans="1:13" ht="24.95" customHeight="1" x14ac:dyDescent="0.25">
      <c r="A28" s="38">
        <v>3105524</v>
      </c>
      <c r="B28" s="2" t="str">
        <f>IF(ISERROR(VLOOKUP(A28,tesserati[],2,FALSE)),"",VLOOKUP(A28,tesserati[],2,FALSE))</f>
        <v>SEMENZATO</v>
      </c>
      <c r="C28" s="2" t="str">
        <f>IF(ISERROR(VLOOKUP(A28,tesserati[],3,FALSE)),"",VLOOKUP(A28,tesserati[],3,FALSE))</f>
        <v>ALEX</v>
      </c>
      <c r="D28" s="7" t="str">
        <f>IF(ISERROR(VLOOKUP(A28,tesserati[],5,FALSE)),"",VLOOKUP(A28,tesserati[],5,FALSE))</f>
        <v>TREVISO</v>
      </c>
      <c r="E28" s="9">
        <f>IF(ISERROR(VLOOKUP(A28,tesserati[],6,FALSE)),"",VLOOKUP(A28,tesserati[],6,FALSE))</f>
        <v>2000</v>
      </c>
      <c r="F28" s="9" t="str">
        <f>IF(ISERROR(VLOOKUP(A28,tesserati[],4,FALSE)),"",VLOOKUP(A28,tesserati[],4,FALSE))</f>
        <v>U.S.Trevignano</v>
      </c>
      <c r="G28" s="7" t="str">
        <f>IF(ISERROR(VLOOKUP(A28,tesserati[],8,FALSE)),"",VLOOKUP(A28,tesserati[],8,FALSE))</f>
        <v>AM</v>
      </c>
      <c r="H28" s="32">
        <v>26.7</v>
      </c>
      <c r="I28" s="2">
        <v>1</v>
      </c>
      <c r="J28" s="8">
        <v>22</v>
      </c>
      <c r="M28" s="2">
        <v>1</v>
      </c>
    </row>
    <row r="29" spans="1:13" ht="24.95" customHeight="1" x14ac:dyDescent="0.25">
      <c r="A29" s="42">
        <v>3605281</v>
      </c>
      <c r="B29" s="2" t="str">
        <f>IF(ISERROR(VLOOKUP(A29,tesserati[],2,FALSE)),"",VLOOKUP(A29,tesserati[],2,FALSE))</f>
        <v>SEGANFREDO</v>
      </c>
      <c r="C29" s="2" t="str">
        <f>IF(ISERROR(VLOOKUP(A29,tesserati[],3,FALSE)),"",VLOOKUP(A29,tesserati[],3,FALSE))</f>
        <v>LUCA</v>
      </c>
      <c r="D29" s="7" t="str">
        <f>IF(ISERROR(VLOOKUP(A29,tesserati[],5,FALSE)),"",VLOOKUP(A29,tesserati[],5,FALSE))</f>
        <v>Vicenza</v>
      </c>
      <c r="E29" s="9">
        <f>IF(ISERROR(VLOOKUP(A29,tesserati[],6,FALSE)),"",VLOOKUP(A29,tesserati[],6,FALSE))</f>
        <v>1999</v>
      </c>
      <c r="F29" s="9" t="str">
        <f>IF(ISERROR(VLOOKUP(A29,tesserati[],4,FALSE)),"",VLOOKUP(A29,tesserati[],4,FALSE))</f>
        <v>Csi Atletica Colli Berici</v>
      </c>
      <c r="G29" s="7" t="str">
        <f>IF(ISERROR(VLOOKUP(A29,tesserati[],8,FALSE)),"",VLOOKUP(A29,tesserati[],8,FALSE))</f>
        <v>AM</v>
      </c>
      <c r="H29" s="32">
        <v>26.9</v>
      </c>
      <c r="I29" s="2">
        <v>1</v>
      </c>
      <c r="J29" s="8">
        <v>23</v>
      </c>
      <c r="M29" s="2">
        <v>1</v>
      </c>
    </row>
    <row r="30" spans="1:13" ht="24.95" customHeight="1" x14ac:dyDescent="0.25">
      <c r="A30" s="37">
        <v>3605168</v>
      </c>
      <c r="B30" s="2" t="str">
        <f>IF(ISERROR(VLOOKUP(A30,tesserati[],2,FALSE)),"",VLOOKUP(A30,tesserati[],2,FALSE))</f>
        <v>ALBIERO</v>
      </c>
      <c r="C30" s="2" t="str">
        <f>IF(ISERROR(VLOOKUP(A30,tesserati[],3,FALSE)),"",VLOOKUP(A30,tesserati[],3,FALSE))</f>
        <v>MANUEL</v>
      </c>
      <c r="D30" s="7" t="str">
        <f>IF(ISERROR(VLOOKUP(A30,tesserati[],5,FALSE)),"",VLOOKUP(A30,tesserati[],5,FALSE))</f>
        <v>VICENZA</v>
      </c>
      <c r="E30" s="9">
        <f>IF(ISERROR(VLOOKUP(A30,tesserati[],6,FALSE)),"",VLOOKUP(A30,tesserati[],6,FALSE))</f>
        <v>2000</v>
      </c>
      <c r="F30" s="9" t="str">
        <f>IF(ISERROR(VLOOKUP(A30,tesserati[],4,FALSE)),"",VLOOKUP(A30,tesserati[],4,FALSE))</f>
        <v>MONTECCHIO MAGGIORE</v>
      </c>
      <c r="G30" s="7" t="str">
        <f>IF(ISERROR(VLOOKUP(A30,tesserati[],8,FALSE)),"",VLOOKUP(A30,tesserati[],8,FALSE))</f>
        <v>AM</v>
      </c>
      <c r="H30" s="32">
        <v>27</v>
      </c>
      <c r="I30" s="2">
        <v>1</v>
      </c>
      <c r="J30" s="8">
        <v>24</v>
      </c>
      <c r="M30" s="2">
        <v>1</v>
      </c>
    </row>
    <row r="31" spans="1:13" ht="24.95" customHeight="1" x14ac:dyDescent="0.25">
      <c r="A31" s="42">
        <v>3605258</v>
      </c>
      <c r="B31" s="2" t="str">
        <f>IF(ISERROR(VLOOKUP(A31,tesserati[],2,FALSE)),"",VLOOKUP(A31,tesserati[],2,FALSE))</f>
        <v>GEBREMEDHIN GOSSA</v>
      </c>
      <c r="C31" s="2" t="str">
        <f>IF(ISERROR(VLOOKUP(A31,tesserati[],3,FALSE)),"",VLOOKUP(A31,tesserati[],3,FALSE))</f>
        <v>DANIEL</v>
      </c>
      <c r="D31" s="7" t="str">
        <f>IF(ISERROR(VLOOKUP(A31,tesserati[],5,FALSE)),"",VLOOKUP(A31,tesserati[],5,FALSE))</f>
        <v>Vicenza</v>
      </c>
      <c r="E31" s="9">
        <f>IF(ISERROR(VLOOKUP(A31,tesserati[],6,FALSE)),"",VLOOKUP(A31,tesserati[],6,FALSE))</f>
        <v>2000</v>
      </c>
      <c r="F31" s="9" t="str">
        <f>IF(ISERROR(VLOOKUP(A31,tesserati[],4,FALSE)),"",VLOOKUP(A31,tesserati[],4,FALSE))</f>
        <v>Csi Atletica Colli Berici</v>
      </c>
      <c r="G31" s="7" t="str">
        <f>IF(ISERROR(VLOOKUP(A31,tesserati[],8,FALSE)),"",VLOOKUP(A31,tesserati[],8,FALSE))</f>
        <v>AM</v>
      </c>
      <c r="H31" s="32">
        <v>27.1</v>
      </c>
      <c r="I31" s="2">
        <v>1</v>
      </c>
      <c r="J31" s="8">
        <v>25</v>
      </c>
      <c r="M31" s="2">
        <v>1</v>
      </c>
    </row>
    <row r="32" spans="1:13" ht="24.95" customHeight="1" x14ac:dyDescent="0.25">
      <c r="A32" s="33">
        <v>3104487</v>
      </c>
      <c r="B32" s="2" t="str">
        <f>IF(ISERROR(VLOOKUP(A32,tesserati[],2,FALSE)),"",VLOOKUP(A32,tesserati[],2,FALSE))</f>
        <v>POSER</v>
      </c>
      <c r="C32" s="2" t="str">
        <f>IF(ISERROR(VLOOKUP(A32,tesserati[],3,FALSE)),"",VLOOKUP(A32,tesserati[],3,FALSE))</f>
        <v>ALESSIO</v>
      </c>
      <c r="D32" s="7" t="str">
        <f>IF(ISERROR(VLOOKUP(A32,tesserati[],5,FALSE)),"",VLOOKUP(A32,tesserati[],5,FALSE))</f>
        <v>TREVISO</v>
      </c>
      <c r="E32" s="9">
        <f>IF(ISERROR(VLOOKUP(A32,tesserati[],6,FALSE)),"",VLOOKUP(A32,tesserati[],6,FALSE))</f>
        <v>2000</v>
      </c>
      <c r="F32" s="9" t="str">
        <f>IF(ISERROR(VLOOKUP(A32,tesserati[],4,FALSE)),"",VLOOKUP(A32,tesserati[],4,FALSE))</f>
        <v>POL. PADANA</v>
      </c>
      <c r="G32" s="7" t="str">
        <f>IF(ISERROR(VLOOKUP(A32,tesserati[],8,FALSE)),"",VLOOKUP(A32,tesserati[],8,FALSE))</f>
        <v>AM</v>
      </c>
      <c r="H32" s="32">
        <v>27.9</v>
      </c>
      <c r="I32" s="2">
        <v>1</v>
      </c>
      <c r="J32" s="8">
        <v>26</v>
      </c>
      <c r="M32" s="2">
        <v>1</v>
      </c>
    </row>
    <row r="33" spans="1:13" ht="24.95" customHeight="1" x14ac:dyDescent="0.25">
      <c r="A33" s="41">
        <v>3503709</v>
      </c>
      <c r="B33" s="2" t="str">
        <f>IF(ISERROR(VLOOKUP(A33,tesserati[],2,FALSE)),"",VLOOKUP(A33,tesserati[],2,FALSE))</f>
        <v xml:space="preserve">SIVIERO </v>
      </c>
      <c r="C33" s="2" t="str">
        <f>IF(ISERROR(VLOOKUP(A33,tesserati[],3,FALSE)),"",VLOOKUP(A33,tesserati[],3,FALSE))</f>
        <v>MARCO</v>
      </c>
      <c r="D33" s="7" t="str">
        <f>IF(ISERROR(VLOOKUP(A33,tesserati[],5,FALSE)),"",VLOOKUP(A33,tesserati[],5,FALSE))</f>
        <v>PADOVA</v>
      </c>
      <c r="E33" s="9">
        <f>IF(ISERROR(VLOOKUP(A33,tesserati[],6,FALSE)),"",VLOOKUP(A33,tesserati[],6,FALSE))</f>
        <v>2000</v>
      </c>
      <c r="F33" s="9" t="str">
        <f>IF(ISERROR(VLOOKUP(A33,tesserati[],4,FALSE)),"",VLOOKUP(A33,tesserati[],4,FALSE))</f>
        <v>ATLETICA BRENTELLA</v>
      </c>
      <c r="G33" s="7" t="str">
        <f>IF(ISERROR(VLOOKUP(A33,tesserati[],8,FALSE)),"",VLOOKUP(A33,tesserati[],8,FALSE))</f>
        <v>AM</v>
      </c>
      <c r="H33" s="32">
        <v>28.6</v>
      </c>
      <c r="I33" s="2">
        <v>1</v>
      </c>
      <c r="J33" s="8">
        <v>27</v>
      </c>
      <c r="M33" s="2">
        <v>1</v>
      </c>
    </row>
    <row r="34" spans="1:13" ht="24.95" customHeight="1" x14ac:dyDescent="0.25">
      <c r="A34" s="42">
        <v>3605236</v>
      </c>
      <c r="B34" s="2" t="str">
        <f>IF(ISERROR(VLOOKUP(A34,tesserati[],2,FALSE)),"",VLOOKUP(A34,tesserati[],2,FALSE))</f>
        <v>BARBIERO</v>
      </c>
      <c r="C34" s="2" t="str">
        <f>IF(ISERROR(VLOOKUP(A34,tesserati[],3,FALSE)),"",VLOOKUP(A34,tesserati[],3,FALSE))</f>
        <v>GIANMARCO</v>
      </c>
      <c r="D34" s="7" t="str">
        <f>IF(ISERROR(VLOOKUP(A34,tesserati[],5,FALSE)),"",VLOOKUP(A34,tesserati[],5,FALSE))</f>
        <v>Vicenza</v>
      </c>
      <c r="E34" s="9">
        <f>IF(ISERROR(VLOOKUP(A34,tesserati[],6,FALSE)),"",VLOOKUP(A34,tesserati[],6,FALSE))</f>
        <v>1999</v>
      </c>
      <c r="F34" s="9" t="str">
        <f>IF(ISERROR(VLOOKUP(A34,tesserati[],4,FALSE)),"",VLOOKUP(A34,tesserati[],4,FALSE))</f>
        <v>Csi Atletica Colli Berici</v>
      </c>
      <c r="G34" s="7" t="str">
        <f>IF(ISERROR(VLOOKUP(A34,tesserati[],8,FALSE)),"",VLOOKUP(A34,tesserati[],8,FALSE))</f>
        <v>AM</v>
      </c>
      <c r="H34" s="32">
        <v>28.7</v>
      </c>
      <c r="I34" s="2">
        <v>1</v>
      </c>
      <c r="J34" s="8">
        <v>28</v>
      </c>
      <c r="M34" s="2">
        <v>1</v>
      </c>
    </row>
    <row r="35" spans="1:13" ht="24.95" customHeight="1" x14ac:dyDescent="0.25">
      <c r="A35" s="37">
        <v>3605188</v>
      </c>
      <c r="B35" s="2" t="str">
        <f>IF(ISERROR(VLOOKUP(A35,tesserati[],2,FALSE)),"",VLOOKUP(A35,tesserati[],2,FALSE))</f>
        <v>UGOLIN</v>
      </c>
      <c r="C35" s="2" t="str">
        <f>IF(ISERROR(VLOOKUP(A35,tesserati[],3,FALSE)),"",VLOOKUP(A35,tesserati[],3,FALSE))</f>
        <v>LUCA</v>
      </c>
      <c r="D35" s="7" t="str">
        <f>IF(ISERROR(VLOOKUP(A35,tesserati[],5,FALSE)),"",VLOOKUP(A35,tesserati[],5,FALSE))</f>
        <v>VICENZA</v>
      </c>
      <c r="E35" s="9">
        <f>IF(ISERROR(VLOOKUP(A35,tesserati[],6,FALSE)),"",VLOOKUP(A35,tesserati[],6,FALSE))</f>
        <v>2000</v>
      </c>
      <c r="F35" s="9" t="str">
        <f>IF(ISERROR(VLOOKUP(A35,tesserati[],4,FALSE)),"",VLOOKUP(A35,tesserati[],4,FALSE))</f>
        <v>MONTECCHIO MAGGIORE</v>
      </c>
      <c r="G35" s="7" t="str">
        <f>IF(ISERROR(VLOOKUP(A35,tesserati[],8,FALSE)),"",VLOOKUP(A35,tesserati[],8,FALSE))</f>
        <v>AM</v>
      </c>
      <c r="H35" s="32">
        <v>29.1</v>
      </c>
      <c r="I35" s="2">
        <v>1</v>
      </c>
      <c r="J35" s="8">
        <v>29</v>
      </c>
      <c r="M35" s="2">
        <v>1</v>
      </c>
    </row>
    <row r="36" spans="1:13" ht="24.95" customHeight="1" x14ac:dyDescent="0.25">
      <c r="A36" s="42">
        <v>3605270</v>
      </c>
      <c r="B36" s="2" t="str">
        <f>IF(ISERROR(VLOOKUP(A36,tesserati[],2,FALSE)),"",VLOOKUP(A36,tesserati[],2,FALSE))</f>
        <v>NICO</v>
      </c>
      <c r="C36" s="2" t="str">
        <f>IF(ISERROR(VLOOKUP(A36,tesserati[],3,FALSE)),"",VLOOKUP(A36,tesserati[],3,FALSE))</f>
        <v>BRIAN SEVERINO</v>
      </c>
      <c r="D36" s="7" t="str">
        <f>IF(ISERROR(VLOOKUP(A36,tesserati[],5,FALSE)),"",VLOOKUP(A36,tesserati[],5,FALSE))</f>
        <v>Vicenza</v>
      </c>
      <c r="E36" s="9">
        <f>IF(ISERROR(VLOOKUP(A36,tesserati[],6,FALSE)),"",VLOOKUP(A36,tesserati[],6,FALSE))</f>
        <v>1999</v>
      </c>
      <c r="F36" s="9" t="str">
        <f>IF(ISERROR(VLOOKUP(A36,tesserati[],4,FALSE)),"",VLOOKUP(A36,tesserati[],4,FALSE))</f>
        <v>Csi Atletica Colli Berici</v>
      </c>
      <c r="G36" s="7" t="str">
        <f>IF(ISERROR(VLOOKUP(A36,tesserati[],8,FALSE)),"",VLOOKUP(A36,tesserati[],8,FALSE))</f>
        <v>AM</v>
      </c>
      <c r="H36" s="32">
        <v>29.9</v>
      </c>
      <c r="I36" s="2">
        <v>1</v>
      </c>
      <c r="J36" s="8">
        <v>30</v>
      </c>
      <c r="M36" s="2">
        <v>1</v>
      </c>
    </row>
    <row r="37" spans="1:13" ht="24.95" customHeight="1" x14ac:dyDescent="0.25">
      <c r="A37" s="33">
        <v>3605012</v>
      </c>
      <c r="B37" s="2" t="str">
        <f>IF(ISERROR(VLOOKUP(A37,tesserati[],2,FALSE)),"",VLOOKUP(A37,tesserati[],2,FALSE))</f>
        <v xml:space="preserve">BERTO </v>
      </c>
      <c r="C37" s="2" t="str">
        <f>IF(ISERROR(VLOOKUP(A37,tesserati[],3,FALSE)),"",VLOOKUP(A37,tesserati[],3,FALSE))</f>
        <v>GABRIELE</v>
      </c>
      <c r="D37" s="7" t="str">
        <f>IF(ISERROR(VLOOKUP(A37,tesserati[],5,FALSE)),"",VLOOKUP(A37,tesserati[],5,FALSE))</f>
        <v>VICENZA</v>
      </c>
      <c r="E37" s="9">
        <f>IF(ISERROR(VLOOKUP(A37,tesserati[],6,FALSE)),"",VLOOKUP(A37,tesserati[],6,FALSE))</f>
        <v>2000</v>
      </c>
      <c r="F37" s="9" t="str">
        <f>IF(ISERROR(VLOOKUP(A37,tesserati[],4,FALSE)),"",VLOOKUP(A37,tesserati[],4,FALSE))</f>
        <v>SALF ALTOPADOVANA</v>
      </c>
      <c r="G37" s="7" t="str">
        <f>IF(ISERROR(VLOOKUP(A37,tesserati[],8,FALSE)),"",VLOOKUP(A37,tesserati[],8,FALSE))</f>
        <v>AM</v>
      </c>
      <c r="H37" s="32">
        <v>30</v>
      </c>
      <c r="I37" s="2">
        <v>1</v>
      </c>
      <c r="J37" s="8">
        <v>31</v>
      </c>
      <c r="M37" s="2">
        <v>1</v>
      </c>
    </row>
    <row r="38" spans="1:13" ht="24.95" customHeight="1" x14ac:dyDescent="0.25">
      <c r="A38" s="33">
        <v>3607692</v>
      </c>
      <c r="B38" s="2" t="str">
        <f>IF(ISERROR(VLOOKUP(A38,tesserati[],2,FALSE)),"",VLOOKUP(A38,tesserati[],2,FALSE))</f>
        <v>POLIGNANO</v>
      </c>
      <c r="C38" s="2" t="str">
        <f>IF(ISERROR(VLOOKUP(A38,tesserati[],3,FALSE)),"",VLOOKUP(A38,tesserati[],3,FALSE))</f>
        <v>GIACOMO</v>
      </c>
      <c r="D38" s="7" t="str">
        <f>IF(ISERROR(VLOOKUP(A38,tesserati[],5,FALSE)),"",VLOOKUP(A38,tesserati[],5,FALSE))</f>
        <v>VICENZA</v>
      </c>
      <c r="E38" s="9">
        <f>IF(ISERROR(VLOOKUP(A38,tesserati[],6,FALSE)),"",VLOOKUP(A38,tesserati[],6,FALSE))</f>
        <v>1999</v>
      </c>
      <c r="F38" s="9" t="str">
        <f>IF(ISERROR(VLOOKUP(A38,tesserati[],4,FALSE)),"",VLOOKUP(A38,tesserati[],4,FALSE))</f>
        <v>SALF ALTOPADOVANA</v>
      </c>
      <c r="G38" s="7" t="str">
        <f>IF(ISERROR(VLOOKUP(A38,tesserati[],8,FALSE)),"",VLOOKUP(A38,tesserati[],8,FALSE))</f>
        <v>AM</v>
      </c>
      <c r="H38" s="32">
        <v>30.3</v>
      </c>
      <c r="I38" s="2">
        <v>1</v>
      </c>
      <c r="J38" s="8">
        <v>32</v>
      </c>
      <c r="M38" s="2">
        <v>1</v>
      </c>
    </row>
    <row r="39" spans="1:13" ht="24.95" customHeight="1" x14ac:dyDescent="0.25">
      <c r="A39" s="37">
        <v>3606809</v>
      </c>
      <c r="B39" s="2" t="str">
        <f>IF(ISERROR(VLOOKUP(A39,tesserati[],2,FALSE)),"",VLOOKUP(A39,tesserati[],2,FALSE))</f>
        <v>PRIANTE</v>
      </c>
      <c r="C39" s="2" t="str">
        <f>IF(ISERROR(VLOOKUP(A39,tesserati[],3,FALSE)),"",VLOOKUP(A39,tesserati[],3,FALSE))</f>
        <v>LUCA</v>
      </c>
      <c r="D39" s="7" t="str">
        <f>IF(ISERROR(VLOOKUP(A39,tesserati[],5,FALSE)),"",VLOOKUP(A39,tesserati[],5,FALSE))</f>
        <v>VICENZA</v>
      </c>
      <c r="E39" s="9">
        <f>IF(ISERROR(VLOOKUP(A39,tesserati[],6,FALSE)),"",VLOOKUP(A39,tesserati[],6,FALSE))</f>
        <v>2000</v>
      </c>
      <c r="F39" s="9" t="str">
        <f>IF(ISERROR(VLOOKUP(A39,tesserati[],4,FALSE)),"",VLOOKUP(A39,tesserati[],4,FALSE))</f>
        <v>MONTECCHIO MAGGIORE</v>
      </c>
      <c r="G39" s="7" t="str">
        <f>IF(ISERROR(VLOOKUP(A39,tesserati[],8,FALSE)),"",VLOOKUP(A39,tesserati[],8,FALSE))</f>
        <v>AM</v>
      </c>
      <c r="H39" s="32">
        <v>30.3</v>
      </c>
      <c r="I39" s="2">
        <v>1</v>
      </c>
      <c r="J39" s="8">
        <v>33</v>
      </c>
      <c r="M39" s="2">
        <v>1</v>
      </c>
    </row>
    <row r="40" spans="1:13" ht="24.95" customHeight="1" x14ac:dyDescent="0.25">
      <c r="A40" s="2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38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38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38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J20">
    <sortCondition ref="J7:J20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61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E18" sqref="E18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customWidth="1"/>
    <col min="12" max="12" width="9.140625" hidden="1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45</v>
      </c>
      <c r="C4" s="91" t="s">
        <v>84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48">
        <v>3602985</v>
      </c>
      <c r="B7" s="2" t="str">
        <f>IF(ISERROR(VLOOKUP(A7,tesserati[],2,FALSE)),"",VLOOKUP(A7,tesserati[],2,FALSE))</f>
        <v>SACKO</v>
      </c>
      <c r="C7" s="2" t="str">
        <f>IF(ISERROR(VLOOKUP(A7,tesserati[],3,FALSE)),"",VLOOKUP(A7,tesserati[],3,FALSE))</f>
        <v>AWA</v>
      </c>
      <c r="D7" s="7" t="str">
        <f>IF(ISERROR(VLOOKUP(A7,tesserati[],5,FALSE)),"",VLOOKUP(A7,tesserati[],5,FALSE))</f>
        <v>VICENZA</v>
      </c>
      <c r="E7" s="16">
        <f>IF(ISERROR(VLOOKUP(A7,tesserati[],6,FALSE)),"",VLOOKUP(A7,tesserati[],6,FALSE))</f>
        <v>1997</v>
      </c>
      <c r="F7" s="9" t="str">
        <f>IF(ISERROR(VLOOKUP(A7,tesserati[],4,FALSE)),"",VLOOKUP(A7,tesserati[],4,FALSE))</f>
        <v>ATLETICA ARZIGNANO 00131</v>
      </c>
      <c r="G7" s="7" t="str">
        <f>IF(ISERROR(VLOOKUP(A7,tesserati[],8,FALSE)),"",VLOOKUP(A7,tesserati[],8,FALSE))</f>
        <v>JF</v>
      </c>
      <c r="H7" s="32">
        <v>27.7</v>
      </c>
      <c r="I7" s="2">
        <v>8</v>
      </c>
      <c r="J7" s="8">
        <v>1</v>
      </c>
      <c r="M7" s="2">
        <v>8</v>
      </c>
    </row>
    <row r="8" spans="1:13" ht="24.95" customHeight="1" x14ac:dyDescent="0.25">
      <c r="A8" s="29">
        <v>3201459</v>
      </c>
      <c r="B8" s="2" t="str">
        <f>IF(ISERROR(VLOOKUP(A8,tesserati[],2,FALSE)),"",VLOOKUP(A8,tesserati[],2,FALSE))</f>
        <v xml:space="preserve">GALLINA </v>
      </c>
      <c r="C8" s="2" t="str">
        <f>IF(ISERROR(VLOOKUP(A8,tesserati[],3,FALSE)),"",VLOOKUP(A8,tesserati[],3,FALSE))</f>
        <v>AURORA</v>
      </c>
      <c r="D8" s="7" t="str">
        <f>IF(ISERROR(VLOOKUP(A8,tesserati[],5,FALSE)),"",VLOOKUP(A8,tesserati[],5,FALSE))</f>
        <v>BELLUNO</v>
      </c>
      <c r="E8" s="9">
        <f>IF(ISERROR(VLOOKUP(A8,tesserati[],6,FALSE)),"",VLOOKUP(A8,tesserati[],6,FALSE))</f>
        <v>1998</v>
      </c>
      <c r="F8" s="9" t="str">
        <f>IF(ISERROR(VLOOKUP(A8,tesserati[],4,FALSE)),"",VLOOKUP(A8,tesserati[],4,FALSE))</f>
        <v>GS ASTRA</v>
      </c>
      <c r="G8" s="7" t="str">
        <f>IF(ISERROR(VLOOKUP(A8,tesserati[],8,FALSE)),"",VLOOKUP(A8,tesserati[],8,FALSE))</f>
        <v>JF</v>
      </c>
      <c r="H8" s="32">
        <v>28.3</v>
      </c>
      <c r="I8" s="2">
        <v>6</v>
      </c>
      <c r="J8" s="8">
        <v>2</v>
      </c>
      <c r="M8" s="2">
        <v>6</v>
      </c>
    </row>
    <row r="9" spans="1:13" ht="24.95" customHeight="1" x14ac:dyDescent="0.25">
      <c r="A9" s="48">
        <v>3602986</v>
      </c>
      <c r="B9" s="2" t="str">
        <f>IF(ISERROR(VLOOKUP(A9,tesserati[],2,FALSE)),"",VLOOKUP(A9,tesserati[],2,FALSE))</f>
        <v>SANTAGIULIANA</v>
      </c>
      <c r="C9" s="2" t="str">
        <f>IF(ISERROR(VLOOKUP(A9,tesserati[],3,FALSE)),"",VLOOKUP(A9,tesserati[],3,FALSE))</f>
        <v>GIULIA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1998</v>
      </c>
      <c r="F9" s="9" t="str">
        <f>IF(ISERROR(VLOOKUP(A9,tesserati[],4,FALSE)),"",VLOOKUP(A9,tesserati[],4,FALSE))</f>
        <v>ATLETICA ARZIGNANO 00131</v>
      </c>
      <c r="G9" s="7" t="str">
        <f>IF(ISERROR(VLOOKUP(A9,tesserati[],8,FALSE)),"",VLOOKUP(A9,tesserati[],8,FALSE))</f>
        <v>JF</v>
      </c>
      <c r="H9" s="32">
        <v>28.5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3">
        <v>3604867</v>
      </c>
      <c r="B10" s="2" t="str">
        <f>IF(ISERROR(VLOOKUP(A10,tesserati[],2,FALSE)),"",VLOOKUP(A10,tesserati[],2,FALSE))</f>
        <v>CELOTTO</v>
      </c>
      <c r="C10" s="2" t="str">
        <f>IF(ISERROR(VLOOKUP(A10,tesserati[],3,FALSE)),"",VLOOKUP(A10,tesserati[],3,FALSE))</f>
        <v>ELENA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1998</v>
      </c>
      <c r="F10" s="9" t="str">
        <f>IF(ISERROR(VLOOKUP(A10,tesserati[],4,FALSE)),"",VLOOKUP(A10,tesserati[],4,FALSE))</f>
        <v>VALDAGNO</v>
      </c>
      <c r="G10" s="7" t="str">
        <f>IF(ISERROR(VLOOKUP(A10,tesserati[],8,FALSE)),"",VLOOKUP(A10,tesserati[],8,FALSE))</f>
        <v>JF</v>
      </c>
      <c r="H10" s="32">
        <v>29.6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37">
        <v>3605187</v>
      </c>
      <c r="B11" s="2" t="str">
        <f>IF(ISERROR(VLOOKUP(A11,tesserati[],2,FALSE)),"",VLOOKUP(A11,tesserati[],2,FALSE))</f>
        <v>STRANO</v>
      </c>
      <c r="C11" s="2" t="str">
        <f>IF(ISERROR(VLOOKUP(A11,tesserati[],3,FALSE)),"",VLOOKUP(A11,tesserati[],3,FALSE))</f>
        <v>FRANCESCA</v>
      </c>
      <c r="D11" s="7" t="str">
        <f>IF(ISERROR(VLOOKUP(A11,tesserati[],5,FALSE)),"",VLOOKUP(A11,tesserati[],5,FALSE))</f>
        <v>VICENZA</v>
      </c>
      <c r="E11" s="9">
        <f>IF(ISERROR(VLOOKUP(A11,tesserati[],6,FALSE)),"",VLOOKUP(A11,tesserati[],6,FALSE))</f>
        <v>1998</v>
      </c>
      <c r="F11" s="9" t="str">
        <f>IF(ISERROR(VLOOKUP(A11,tesserati[],4,FALSE)),"",VLOOKUP(A11,tesserati[],4,FALSE))</f>
        <v>MONTECCHIO MAGGIORE</v>
      </c>
      <c r="G11" s="7" t="str">
        <f>IF(ISERROR(VLOOKUP(A11,tesserati[],8,FALSE)),"",VLOOKUP(A11,tesserati[],8,FALSE))</f>
        <v>JF</v>
      </c>
      <c r="H11" s="32">
        <v>29.9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56">
        <v>3511818</v>
      </c>
      <c r="B12" s="2" t="str">
        <f>IF(ISERROR(VLOOKUP(A12,tesserati[],2,FALSE)),"",VLOOKUP(A12,tesserati[],2,FALSE))</f>
        <v>ZAMPIERI</v>
      </c>
      <c r="C12" s="2" t="str">
        <f>IF(ISERROR(VLOOKUP(A12,tesserati[],3,FALSE)),"",VLOOKUP(A12,tesserati[],3,FALSE))</f>
        <v>MARTINA</v>
      </c>
      <c r="D12" s="7" t="str">
        <f>IF(ISERROR(VLOOKUP(A12,tesserati[],5,FALSE)),"",VLOOKUP(A12,tesserati[],5,FALSE))</f>
        <v>PADOVA</v>
      </c>
      <c r="E12" s="9">
        <f>IF(ISERROR(VLOOKUP(A12,tesserati[],6,FALSE)),"",VLOOKUP(A12,tesserati[],6,FALSE))</f>
        <v>1998</v>
      </c>
      <c r="F12" s="9" t="str">
        <f>IF(ISERROR(VLOOKUP(A12,tesserati[],4,FALSE)),"",VLOOKUP(A12,tesserati[],4,FALSE))</f>
        <v>USMA</v>
      </c>
      <c r="G12" s="7" t="str">
        <f>IF(ISERROR(VLOOKUP(A12,tesserati[],8,FALSE)),"",VLOOKUP(A12,tesserati[],8,FALSE))</f>
        <v>JF</v>
      </c>
      <c r="H12" s="32">
        <v>31.7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7">
        <v>3603148</v>
      </c>
      <c r="B13" s="2" t="str">
        <f>IF(ISERROR(VLOOKUP(A13,tesserati[],2,FALSE)),"",VLOOKUP(A13,tesserati[],2,FALSE))</f>
        <v>GRESELIN</v>
      </c>
      <c r="C13" s="2" t="str">
        <f>IF(ISERROR(VLOOKUP(A13,tesserati[],3,FALSE)),"",VLOOKUP(A13,tesserati[],3,FALSE))</f>
        <v>MARTINA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1998</v>
      </c>
      <c r="F13" s="9" t="str">
        <f>IF(ISERROR(VLOOKUP(A13,tesserati[],4,FALSE)),"",VLOOKUP(A13,tesserati[],4,FALSE))</f>
        <v>A.S.D.RISORGIVE</v>
      </c>
      <c r="G13" s="7" t="str">
        <f>IF(ISERROR(VLOOKUP(A13,tesserati[],8,FALSE)),"",VLOOKUP(A13,tesserati[],8,FALSE))</f>
        <v>JF</v>
      </c>
      <c r="H13" s="32">
        <v>33.9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97">
        <v>3608035</v>
      </c>
      <c r="B14" s="2" t="str">
        <f>IF(ISERROR(VLOOKUP(A14,tesserati[],2,FALSE)),"",VLOOKUP(A14,tesserati[],2,FALSE))</f>
        <v>PAGANI</v>
      </c>
      <c r="C14" s="2" t="str">
        <f>IF(ISERROR(VLOOKUP(A14,tesserati[],3,FALSE)),"",VLOOKUP(A14,tesserati[],3,FALSE))</f>
        <v>ROSSELLA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1998</v>
      </c>
      <c r="F14" s="9" t="str">
        <f>IF(ISERROR(VLOOKUP(A14,tesserati[],4,FALSE)),"",VLOOKUP(A14,tesserati[],4,FALSE))</f>
        <v>MONTECCHIO MAGGIORE</v>
      </c>
      <c r="G14" s="7" t="str">
        <f>IF(ISERROR(VLOOKUP(A14,tesserati[],8,FALSE)),"",VLOOKUP(A14,tesserati[],8,FALSE))</f>
        <v>JF</v>
      </c>
      <c r="H14" s="32">
        <v>34.799999999999997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21"/>
      <c r="B15" s="2" t="str">
        <f>IF(ISERROR(VLOOKUP(A15,tesserati[],2,FALSE)),"",VLOOKUP(A15,tesserati[],2,FALSE))</f>
        <v/>
      </c>
      <c r="C15" s="2" t="str">
        <f>IF(ISERROR(VLOOKUP(A15,tesserati[],3,FALSE)),"",VLOOKUP(A15,tesserati[],3,FALSE))</f>
        <v/>
      </c>
      <c r="D15" s="7" t="str">
        <f>IF(ISERROR(VLOOKUP(A15,tesserati[],5,FALSE)),"",VLOOKUP(A15,tesserati[],5,FALSE))</f>
        <v/>
      </c>
      <c r="E15" s="9" t="str">
        <f>IF(ISERROR(VLOOKUP(A15,tesserati[],6,FALSE)),"",VLOOKUP(A15,tesserati[],6,FALSE))</f>
        <v/>
      </c>
      <c r="F15" s="9" t="str">
        <f>IF(ISERROR(VLOOKUP(A15,tesserati[],4,FALSE)),"",VLOOKUP(A15,tesserati[],4,FALSE))</f>
        <v/>
      </c>
      <c r="G15" s="7" t="str">
        <f>IF(ISERROR(VLOOKUP(A15,tesserati[],8,FALSE)),"",VLOOKUP(A15,tesserati[],8,FALSE))</f>
        <v/>
      </c>
      <c r="H15" s="32"/>
      <c r="I15" s="2">
        <v>1</v>
      </c>
      <c r="J15" s="8">
        <v>9</v>
      </c>
      <c r="M15" s="2">
        <v>1</v>
      </c>
    </row>
    <row r="16" spans="1:13" ht="24.95" customHeight="1" x14ac:dyDescent="0.25">
      <c r="A16" s="2"/>
      <c r="B16" s="2" t="str">
        <f>IF(ISERROR(VLOOKUP(A16,tesserati[],2,FALSE)),"",VLOOKUP(A16,tesserati[],2,FALSE))</f>
        <v/>
      </c>
      <c r="C16" s="2" t="str">
        <f>IF(ISERROR(VLOOKUP(A16,tesserati[],3,FALSE)),"",VLOOKUP(A16,tesserati[],3,FALSE))</f>
        <v/>
      </c>
      <c r="D16" s="7" t="str">
        <f>IF(ISERROR(VLOOKUP(A16,tesserati[],5,FALSE)),"",VLOOKUP(A16,tesserati[],5,FALSE))</f>
        <v/>
      </c>
      <c r="E16" s="9" t="str">
        <f>IF(ISERROR(VLOOKUP(A16,tesserati[],6,FALSE)),"",VLOOKUP(A16,tesserati[],6,FALSE))</f>
        <v/>
      </c>
      <c r="F16" s="9" t="str">
        <f>IF(ISERROR(VLOOKUP(A16,tesserati[],4,FALSE)),"",VLOOKUP(A16,tesserati[],4,FALSE))</f>
        <v/>
      </c>
      <c r="G16" s="7" t="str">
        <f>IF(ISERROR(VLOOKUP(A16,tesserati[],8,FALSE)),"",VLOOKUP(A16,tesserati[],8,FALSE))</f>
        <v/>
      </c>
      <c r="H16" s="32"/>
      <c r="I16" s="2">
        <v>1</v>
      </c>
      <c r="J16" s="8">
        <v>10</v>
      </c>
      <c r="M16" s="2">
        <v>1</v>
      </c>
    </row>
    <row r="17" spans="1:13" ht="24.95" customHeight="1" x14ac:dyDescent="0.25">
      <c r="A17" s="21"/>
      <c r="B17" s="2" t="str">
        <f>IF(ISERROR(VLOOKUP(A17,tesserati[],2,FALSE)),"",VLOOKUP(A17,tesserati[],2,FALSE))</f>
        <v/>
      </c>
      <c r="C17" s="2" t="str">
        <f>IF(ISERROR(VLOOKUP(A17,tesserati[],3,FALSE)),"",VLOOKUP(A17,tesserati[],3,FALSE))</f>
        <v/>
      </c>
      <c r="D17" s="7" t="str">
        <f>IF(ISERROR(VLOOKUP(A17,tesserati[],5,FALSE)),"",VLOOKUP(A17,tesserati[],5,FALSE))</f>
        <v/>
      </c>
      <c r="E17" s="9" t="str">
        <f>IF(ISERROR(VLOOKUP(A17,tesserati[],6,FALSE)),"",VLOOKUP(A17,tesserati[],6,FALSE))</f>
        <v/>
      </c>
      <c r="F17" s="9" t="str">
        <f>IF(ISERROR(VLOOKUP(A17,tesserati[],4,FALSE)),"",VLOOKUP(A17,tesserati[],4,FALSE))</f>
        <v/>
      </c>
      <c r="G17" s="7" t="str">
        <f>IF(ISERROR(VLOOKUP(A17,tesserati[],8,FALSE)),"",VLOOKUP(A17,tesserati[],8,FALSE))</f>
        <v/>
      </c>
      <c r="H17" s="32"/>
      <c r="I17" s="2">
        <v>1</v>
      </c>
      <c r="J17" s="8">
        <v>11</v>
      </c>
      <c r="M17" s="2">
        <v>1</v>
      </c>
    </row>
    <row r="18" spans="1:13" ht="24.95" customHeight="1" x14ac:dyDescent="0.25">
      <c r="A18" s="29"/>
      <c r="B18" s="2" t="str">
        <f>IF(ISERROR(VLOOKUP(A18,tesserati[],2,FALSE)),"",VLOOKUP(A18,tesserati[],2,FALSE))</f>
        <v/>
      </c>
      <c r="C18" s="2" t="str">
        <f>IF(ISERROR(VLOOKUP(A18,tesserati[],3,FALSE)),"",VLOOKUP(A18,tesserati[],3,FALSE))</f>
        <v/>
      </c>
      <c r="D18" s="7" t="str">
        <f>IF(ISERROR(VLOOKUP(A18,tesserati[],5,FALSE)),"",VLOOKUP(A18,tesserati[],5,FALSE))</f>
        <v/>
      </c>
      <c r="E18" s="9" t="str">
        <f>IF(ISERROR(VLOOKUP(A18,tesserati[],6,FALSE)),"",VLOOKUP(A18,tesserati[],6,FALSE))</f>
        <v/>
      </c>
      <c r="F18" s="9" t="str">
        <f>IF(ISERROR(VLOOKUP(A18,tesserati[],4,FALSE)),"",VLOOKUP(A18,tesserati[],4,FALSE))</f>
        <v/>
      </c>
      <c r="G18" s="7" t="str">
        <f>IF(ISERROR(VLOOKUP(A18,tesserati[],8,FALSE)),"",VLOOKUP(A18,tesserati[],8,FALSE))</f>
        <v/>
      </c>
      <c r="H18" s="32"/>
      <c r="I18" s="2">
        <v>1</v>
      </c>
      <c r="J18" s="8">
        <v>12</v>
      </c>
      <c r="M18" s="2">
        <v>1</v>
      </c>
    </row>
    <row r="19" spans="1:13" ht="24.95" customHeight="1" x14ac:dyDescent="0.25">
      <c r="A19" s="29"/>
      <c r="B19" s="2" t="str">
        <f>IF(ISERROR(VLOOKUP(A19,tesserati[],2,FALSE)),"",VLOOKUP(A19,tesserati[],2,FALSE))</f>
        <v/>
      </c>
      <c r="C19" s="2" t="str">
        <f>IF(ISERROR(VLOOKUP(A19,tesserati[],3,FALSE)),"",VLOOKUP(A19,tesserati[],3,FALSE))</f>
        <v/>
      </c>
      <c r="D19" s="7" t="str">
        <f>IF(ISERROR(VLOOKUP(A19,tesserati[],5,FALSE)),"",VLOOKUP(A19,tesserati[],5,FALSE))</f>
        <v/>
      </c>
      <c r="E19" s="9" t="str">
        <f>IF(ISERROR(VLOOKUP(A19,tesserati[],6,FALSE)),"",VLOOKUP(A19,tesserati[],6,FALSE))</f>
        <v/>
      </c>
      <c r="F19" s="9" t="str">
        <f>IF(ISERROR(VLOOKUP(A19,tesserati[],4,FALSE)),"",VLOOKUP(A19,tesserati[],4,FALSE))</f>
        <v/>
      </c>
      <c r="G19" s="7" t="str">
        <f>IF(ISERROR(VLOOKUP(A19,tesserati[],8,FALSE)),"",VLOOKUP(A19,tesserati[],8,FALSE))</f>
        <v/>
      </c>
      <c r="H19" s="32"/>
      <c r="I19" s="2">
        <v>1</v>
      </c>
      <c r="J19" s="8">
        <v>13</v>
      </c>
      <c r="M19" s="2">
        <v>1</v>
      </c>
    </row>
    <row r="20" spans="1:13" ht="24.95" customHeight="1" x14ac:dyDescent="0.25">
      <c r="A20" s="29"/>
      <c r="B20" s="2" t="str">
        <f>IF(ISERROR(VLOOKUP(A20,tesserati[],2,FALSE)),"",VLOOKUP(A20,tesserati[],2,FALSE))</f>
        <v/>
      </c>
      <c r="C20" s="2" t="str">
        <f>IF(ISERROR(VLOOKUP(A20,tesserati[],3,FALSE)),"",VLOOKUP(A20,tesserati[],3,FALSE))</f>
        <v/>
      </c>
      <c r="D20" s="7" t="str">
        <f>IF(ISERROR(VLOOKUP(A20,tesserati[],5,FALSE)),"",VLOOKUP(A20,tesserati[],5,FALSE))</f>
        <v/>
      </c>
      <c r="E20" s="9" t="str">
        <f>IF(ISERROR(VLOOKUP(A20,tesserati[],6,FALSE)),"",VLOOKUP(A20,tesserati[],6,FALSE))</f>
        <v/>
      </c>
      <c r="F20" s="9" t="str">
        <f>IF(ISERROR(VLOOKUP(A20,tesserati[],4,FALSE)),"",VLOOKUP(A20,tesserati[],4,FALSE))</f>
        <v/>
      </c>
      <c r="G20" s="7" t="str">
        <f>IF(ISERROR(VLOOKUP(A20,tesserati[],8,FALSE)),"",VLOOKUP(A20,tesserati[],8,FALSE))</f>
        <v/>
      </c>
      <c r="H20" s="32"/>
      <c r="I20" s="2">
        <v>1</v>
      </c>
      <c r="J20" s="8">
        <v>14</v>
      </c>
      <c r="M20" s="2">
        <v>1</v>
      </c>
    </row>
    <row r="21" spans="1:13" ht="24.95" customHeight="1" x14ac:dyDescent="0.25">
      <c r="A21" s="29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9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9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9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29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29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17">
    <sortCondition ref="H7:H17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G11" sqref="G11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customWidth="1"/>
    <col min="12" max="12" width="0.285156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43</v>
      </c>
      <c r="C4" s="91" t="s">
        <v>84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48">
        <v>3603091</v>
      </c>
      <c r="B7" s="2" t="str">
        <f>IF(ISERROR(VLOOKUP(A7,tesserati[],2,FALSE)),"",VLOOKUP(A7,tesserati[],2,FALSE))</f>
        <v xml:space="preserve">REGINATO </v>
      </c>
      <c r="C7" s="2" t="str">
        <f>IF(ISERROR(VLOOKUP(A7,tesserati[],3,FALSE)),"",VLOOKUP(A7,tesserati[],3,FALSE))</f>
        <v>VALENTINA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1994</v>
      </c>
      <c r="F7" s="9" t="str">
        <f>IF(ISERROR(VLOOKUP(A7,tesserati[],4,FALSE)),"",VLOOKUP(A7,tesserati[],4,FALSE))</f>
        <v>ATLETICA ARZIGNANO 00131</v>
      </c>
      <c r="G7" s="7" t="str">
        <f>IF(ISERROR(VLOOKUP(A7,tesserati[],8,FALSE)),"",VLOOKUP(A7,tesserati[],8,FALSE))</f>
        <v>SF</v>
      </c>
      <c r="H7" s="32">
        <v>26.7</v>
      </c>
      <c r="I7" s="2">
        <v>8</v>
      </c>
      <c r="J7" s="8">
        <v>1</v>
      </c>
      <c r="M7" s="2">
        <v>8</v>
      </c>
    </row>
    <row r="8" spans="1:13" ht="24.95" customHeight="1" x14ac:dyDescent="0.25">
      <c r="A8" s="48">
        <v>3602938</v>
      </c>
      <c r="B8" s="2" t="str">
        <f>IF(ISERROR(VLOOKUP(A8,tesserati[],2,FALSE)),"",VLOOKUP(A8,tesserati[],2,FALSE))</f>
        <v xml:space="preserve">DAL GRANDE </v>
      </c>
      <c r="C8" s="2" t="str">
        <f>IF(ISERROR(VLOOKUP(A8,tesserati[],3,FALSE)),"",VLOOKUP(A8,tesserati[],3,FALSE))</f>
        <v>LISA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1994</v>
      </c>
      <c r="F8" s="9" t="str">
        <f>IF(ISERROR(VLOOKUP(A8,tesserati[],4,FALSE)),"",VLOOKUP(A8,tesserati[],4,FALSE))</f>
        <v>ATLETICA ARZIGNANO 00131</v>
      </c>
      <c r="G8" s="7" t="str">
        <f>IF(ISERROR(VLOOKUP(A8,tesserati[],8,FALSE)),"",VLOOKUP(A8,tesserati[],8,FALSE))</f>
        <v>SF</v>
      </c>
      <c r="H8" s="32">
        <v>27.2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7">
        <v>3605879</v>
      </c>
      <c r="B9" s="2" t="str">
        <f>IF(ISERROR(VLOOKUP(A9,tesserati[],2,FALSE)),"",VLOOKUP(A9,tesserati[],2,FALSE))</f>
        <v>SUELOTTO</v>
      </c>
      <c r="C9" s="2" t="str">
        <f>IF(ISERROR(VLOOKUP(A9,tesserati[],3,FALSE)),"",VLOOKUP(A9,tesserati[],3,FALSE))</f>
        <v>SILVIA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1996</v>
      </c>
      <c r="F9" s="9" t="str">
        <f>IF(ISERROR(VLOOKUP(A9,tesserati[],4,FALSE)),"",VLOOKUP(A9,tesserati[],4,FALSE))</f>
        <v>CSI TEZZE</v>
      </c>
      <c r="G9" s="7" t="str">
        <f>IF(ISERROR(VLOOKUP(A9,tesserati[],8,FALSE)),"",VLOOKUP(A9,tesserati[],8,FALSE))</f>
        <v>SF</v>
      </c>
      <c r="H9" s="32">
        <v>29.1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3">
        <v>3603851</v>
      </c>
      <c r="B10" s="2" t="str">
        <f>IF(ISERROR(VLOOKUP(A10,tesserati[],2,FALSE)),"",VLOOKUP(A10,tesserati[],2,FALSE))</f>
        <v>MEGGIOLARO</v>
      </c>
      <c r="C10" s="2" t="str">
        <f>IF(ISERROR(VLOOKUP(A10,tesserati[],3,FALSE)),"",VLOOKUP(A10,tesserati[],3,FALSE))</f>
        <v>DEBORAH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1995</v>
      </c>
      <c r="F10" s="9" t="str">
        <f>IF(ISERROR(VLOOKUP(A10,tesserati[],4,FALSE)),"",VLOOKUP(A10,tesserati[],4,FALSE))</f>
        <v>ATL.TRISSINO</v>
      </c>
      <c r="G10" s="7" t="str">
        <f>IF(ISERROR(VLOOKUP(A10,tesserati[],8,FALSE)),"",VLOOKUP(A10,tesserati[],8,FALSE))</f>
        <v>SF</v>
      </c>
      <c r="H10" s="32">
        <v>29.7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40">
        <v>3602911</v>
      </c>
      <c r="B11" s="2" t="str">
        <f>IF(ISERROR(VLOOKUP(A11,tesserati[],2,FALSE)),"",VLOOKUP(A11,tesserati[],2,FALSE))</f>
        <v>MARAN</v>
      </c>
      <c r="C11" s="2" t="str">
        <f>IF(ISERROR(VLOOKUP(A11,tesserati[],3,FALSE)),"",VLOOKUP(A11,tesserati[],3,FALSE))</f>
        <v>ELISABETTA</v>
      </c>
      <c r="D11" s="7" t="str">
        <f>IF(ISERROR(VLOOKUP(A11,tesserati[],5,FALSE)),"",VLOOKUP(A11,tesserati[],5,FALSE))</f>
        <v>VICENZA</v>
      </c>
      <c r="E11" s="9">
        <f>IF(ISERROR(VLOOKUP(A11,tesserati[],6,FALSE)),"",VLOOKUP(A11,tesserati[],6,FALSE))</f>
        <v>1992</v>
      </c>
      <c r="F11" s="9" t="str">
        <f>IF(ISERROR(VLOOKUP(A11,tesserati[],4,FALSE)),"",VLOOKUP(A11,tesserati[],4,FALSE))</f>
        <v>ATLETICA UNION CREAZZO</v>
      </c>
      <c r="G11" s="7" t="str">
        <f>IF(ISERROR(VLOOKUP(A11,tesserati[],8,FALSE)),"",VLOOKUP(A11,tesserati[],8,FALSE))</f>
        <v>SF</v>
      </c>
      <c r="H11" s="32">
        <v>30.2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33">
        <v>3104479</v>
      </c>
      <c r="B12" s="2" t="str">
        <f>IF(ISERROR(VLOOKUP(A12,tesserati[],2,FALSE)),"",VLOOKUP(A12,tesserati[],2,FALSE))</f>
        <v>GHEDIN</v>
      </c>
      <c r="C12" s="2" t="str">
        <f>IF(ISERROR(VLOOKUP(A12,tesserati[],3,FALSE)),"",VLOOKUP(A12,tesserati[],3,FALSE))</f>
        <v>ALICE</v>
      </c>
      <c r="D12" s="7" t="str">
        <f>IF(ISERROR(VLOOKUP(A12,tesserati[],5,FALSE)),"",VLOOKUP(A12,tesserati[],5,FALSE))</f>
        <v>TREVISO</v>
      </c>
      <c r="E12" s="9">
        <f>IF(ISERROR(VLOOKUP(A12,tesserati[],6,FALSE)),"",VLOOKUP(A12,tesserati[],6,FALSE))</f>
        <v>1995</v>
      </c>
      <c r="F12" s="9" t="str">
        <f>IF(ISERROR(VLOOKUP(A12,tesserati[],4,FALSE)),"",VLOOKUP(A12,tesserati[],4,FALSE))</f>
        <v>POL. PADANA</v>
      </c>
      <c r="G12" s="7" t="str">
        <f>IF(ISERROR(VLOOKUP(A12,tesserati[],8,FALSE)),"",VLOOKUP(A12,tesserati[],8,FALSE))</f>
        <v>SF</v>
      </c>
      <c r="H12" s="32">
        <v>37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7">
        <v>3604030</v>
      </c>
      <c r="B13" s="2" t="str">
        <f>IF(ISERROR(VLOOKUP(A13,tesserati[],2,FALSE)),"",VLOOKUP(A13,tesserati[],2,FALSE))</f>
        <v>GUGLIELMI</v>
      </c>
      <c r="C13" s="2" t="str">
        <f>IF(ISERROR(VLOOKUP(A13,tesserati[],3,FALSE)),"",VLOOKUP(A13,tesserati[],3,FALSE))</f>
        <v>ELISA</v>
      </c>
      <c r="D13" s="7">
        <f>IF(ISERROR(VLOOKUP(A13,tesserati[],5,FALSE)),"",VLOOKUP(A13,tesserati[],5,FALSE))</f>
        <v>0</v>
      </c>
      <c r="E13" s="9">
        <f>IF(ISERROR(VLOOKUP(A13,tesserati[],6,FALSE)),"",VLOOKUP(A13,tesserati[],6,FALSE))</f>
        <v>1991</v>
      </c>
      <c r="F13" s="9" t="str">
        <f>IF(ISERROR(VLOOKUP(A13,tesserati[],4,FALSE)),"",VLOOKUP(A13,tesserati[],4,FALSE))</f>
        <v>POL.DIL.MONTECCHIO PRECALCINO</v>
      </c>
      <c r="G13" s="7" t="str">
        <f>IF(ISERROR(VLOOKUP(A13,tesserati[],8,FALSE)),"",VLOOKUP(A13,tesserati[],8,FALSE))</f>
        <v>SF</v>
      </c>
      <c r="H13" s="32">
        <v>43.2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37"/>
      <c r="B14" s="2" t="str">
        <f>IF(ISERROR(VLOOKUP(A14,tesserati[],2,FALSE)),"",VLOOKUP(A14,tesserati[],2,FALSE))</f>
        <v/>
      </c>
      <c r="C14" s="2" t="str">
        <f>IF(ISERROR(VLOOKUP(A14,tesserati[],3,FALSE)),"",VLOOKUP(A14,tesserati[],3,FALSE))</f>
        <v/>
      </c>
      <c r="D14" s="7" t="str">
        <f>IF(ISERROR(VLOOKUP(A14,tesserati[],5,FALSE)),"",VLOOKUP(A14,tesserati[],5,FALSE))</f>
        <v/>
      </c>
      <c r="E14" s="16" t="str">
        <f>IF(ISERROR(VLOOKUP(A14,tesserati[],6,FALSE)),"",VLOOKUP(A14,tesserati[],6,FALSE))</f>
        <v/>
      </c>
      <c r="F14" s="9" t="str">
        <f>IF(ISERROR(VLOOKUP(A14,tesserati[],4,FALSE)),"",VLOOKUP(A14,tesserati[],4,FALSE))</f>
        <v/>
      </c>
      <c r="G14" s="7" t="str">
        <f>IF(ISERROR(VLOOKUP(A14,tesserati[],8,FALSE)),"",VLOOKUP(A14,tesserati[],8,FALSE))</f>
        <v/>
      </c>
      <c r="H14" s="32"/>
      <c r="I14" s="2">
        <v>1</v>
      </c>
      <c r="J14" s="8">
        <v>8</v>
      </c>
      <c r="M14" s="2">
        <v>1</v>
      </c>
    </row>
    <row r="15" spans="1:13" ht="24.95" customHeight="1" x14ac:dyDescent="0.25">
      <c r="A15" s="21"/>
      <c r="B15" s="2" t="str">
        <f>IF(ISERROR(VLOOKUP(A15,tesserati[],2,FALSE)),"",VLOOKUP(A15,tesserati[],2,FALSE))</f>
        <v/>
      </c>
      <c r="C15" s="2" t="str">
        <f>IF(ISERROR(VLOOKUP(A15,tesserati[],3,FALSE)),"",VLOOKUP(A15,tesserati[],3,FALSE))</f>
        <v/>
      </c>
      <c r="D15" s="7" t="str">
        <f>IF(ISERROR(VLOOKUP(A15,tesserati[],5,FALSE)),"",VLOOKUP(A15,tesserati[],5,FALSE))</f>
        <v/>
      </c>
      <c r="E15" s="9" t="str">
        <f>IF(ISERROR(VLOOKUP(A15,tesserati[],6,FALSE)),"",VLOOKUP(A15,tesserati[],6,FALSE))</f>
        <v/>
      </c>
      <c r="F15" s="9" t="str">
        <f>IF(ISERROR(VLOOKUP(A15,tesserati[],4,FALSE)),"",VLOOKUP(A15,tesserati[],4,FALSE))</f>
        <v/>
      </c>
      <c r="G15" s="7" t="str">
        <f>IF(ISERROR(VLOOKUP(A15,tesserati[],8,FALSE)),"",VLOOKUP(A15,tesserati[],8,FALSE))</f>
        <v/>
      </c>
      <c r="H15" s="32"/>
      <c r="I15" s="2">
        <v>1</v>
      </c>
      <c r="J15" s="8">
        <v>9</v>
      </c>
      <c r="M15" s="2">
        <v>1</v>
      </c>
    </row>
    <row r="16" spans="1:13" ht="24.95" customHeight="1" x14ac:dyDescent="0.25">
      <c r="A16" s="2"/>
      <c r="B16" s="2" t="str">
        <f>IF(ISERROR(VLOOKUP(A16,tesserati[],2,FALSE)),"",VLOOKUP(A16,tesserati[],2,FALSE))</f>
        <v/>
      </c>
      <c r="C16" s="2" t="str">
        <f>IF(ISERROR(VLOOKUP(A16,tesserati[],3,FALSE)),"",VLOOKUP(A16,tesserati[],3,FALSE))</f>
        <v/>
      </c>
      <c r="D16" s="7" t="str">
        <f>IF(ISERROR(VLOOKUP(A16,tesserati[],5,FALSE)),"",VLOOKUP(A16,tesserati[],5,FALSE))</f>
        <v/>
      </c>
      <c r="E16" s="9" t="str">
        <f>IF(ISERROR(VLOOKUP(A16,tesserati[],6,FALSE)),"",VLOOKUP(A16,tesserati[],6,FALSE))</f>
        <v/>
      </c>
      <c r="F16" s="9" t="str">
        <f>IF(ISERROR(VLOOKUP(A16,tesserati[],4,FALSE)),"",VLOOKUP(A16,tesserati[],4,FALSE))</f>
        <v/>
      </c>
      <c r="G16" s="7" t="str">
        <f>IF(ISERROR(VLOOKUP(A16,tesserati[],8,FALSE)),"",VLOOKUP(A16,tesserati[],8,FALSE))</f>
        <v/>
      </c>
      <c r="H16" s="32"/>
      <c r="I16" s="2">
        <v>1</v>
      </c>
      <c r="J16" s="8">
        <v>10</v>
      </c>
      <c r="M16" s="2">
        <v>1</v>
      </c>
    </row>
    <row r="17" spans="1:13" ht="24.95" customHeight="1" x14ac:dyDescent="0.25">
      <c r="A17" s="21"/>
      <c r="B17" s="2" t="str">
        <f>IF(ISERROR(VLOOKUP(A17,tesserati[],2,FALSE)),"",VLOOKUP(A17,tesserati[],2,FALSE))</f>
        <v/>
      </c>
      <c r="C17" s="2" t="str">
        <f>IF(ISERROR(VLOOKUP(A17,tesserati[],3,FALSE)),"",VLOOKUP(A17,tesserati[],3,FALSE))</f>
        <v/>
      </c>
      <c r="D17" s="7" t="str">
        <f>IF(ISERROR(VLOOKUP(A17,tesserati[],5,FALSE)),"",VLOOKUP(A17,tesserati[],5,FALSE))</f>
        <v/>
      </c>
      <c r="E17" s="9" t="str">
        <f>IF(ISERROR(VLOOKUP(A17,tesserati[],6,FALSE)),"",VLOOKUP(A17,tesserati[],6,FALSE))</f>
        <v/>
      </c>
      <c r="F17" s="9" t="str">
        <f>IF(ISERROR(VLOOKUP(A17,tesserati[],4,FALSE)),"",VLOOKUP(A17,tesserati[],4,FALSE))</f>
        <v/>
      </c>
      <c r="G17" s="7" t="str">
        <f>IF(ISERROR(VLOOKUP(A17,tesserati[],8,FALSE)),"",VLOOKUP(A17,tesserati[],8,FALSE))</f>
        <v/>
      </c>
      <c r="H17" s="32"/>
      <c r="I17" s="2">
        <v>1</v>
      </c>
      <c r="J17" s="8">
        <v>11</v>
      </c>
      <c r="M17" s="2">
        <v>1</v>
      </c>
    </row>
    <row r="18" spans="1:13" ht="24.95" customHeight="1" x14ac:dyDescent="0.25">
      <c r="A18" s="29"/>
      <c r="B18" s="2" t="str">
        <f>IF(ISERROR(VLOOKUP(A18,tesserati[],2,FALSE)),"",VLOOKUP(A18,tesserati[],2,FALSE))</f>
        <v/>
      </c>
      <c r="C18" s="2" t="str">
        <f>IF(ISERROR(VLOOKUP(A18,tesserati[],3,FALSE)),"",VLOOKUP(A18,tesserati[],3,FALSE))</f>
        <v/>
      </c>
      <c r="D18" s="7" t="str">
        <f>IF(ISERROR(VLOOKUP(A18,tesserati[],5,FALSE)),"",VLOOKUP(A18,tesserati[],5,FALSE))</f>
        <v/>
      </c>
      <c r="E18" s="9" t="str">
        <f>IF(ISERROR(VLOOKUP(A18,tesserati[],6,FALSE)),"",VLOOKUP(A18,tesserati[],6,FALSE))</f>
        <v/>
      </c>
      <c r="F18" s="9" t="str">
        <f>IF(ISERROR(VLOOKUP(A18,tesserati[],4,FALSE)),"",VLOOKUP(A18,tesserati[],4,FALSE))</f>
        <v/>
      </c>
      <c r="G18" s="7" t="str">
        <f>IF(ISERROR(VLOOKUP(A18,tesserati[],8,FALSE)),"",VLOOKUP(A18,tesserati[],8,FALSE))</f>
        <v/>
      </c>
      <c r="H18" s="32"/>
      <c r="I18" s="2">
        <v>1</v>
      </c>
      <c r="J18" s="8">
        <v>12</v>
      </c>
      <c r="M18" s="2">
        <v>1</v>
      </c>
    </row>
    <row r="19" spans="1:13" ht="24.95" customHeight="1" x14ac:dyDescent="0.25">
      <c r="A19" s="29"/>
      <c r="B19" s="2" t="str">
        <f>IF(ISERROR(VLOOKUP(A19,tesserati[],2,FALSE)),"",VLOOKUP(A19,tesserati[],2,FALSE))</f>
        <v/>
      </c>
      <c r="C19" s="2" t="str">
        <f>IF(ISERROR(VLOOKUP(A19,tesserati[],3,FALSE)),"",VLOOKUP(A19,tesserati[],3,FALSE))</f>
        <v/>
      </c>
      <c r="D19" s="7" t="str">
        <f>IF(ISERROR(VLOOKUP(A19,tesserati[],5,FALSE)),"",VLOOKUP(A19,tesserati[],5,FALSE))</f>
        <v/>
      </c>
      <c r="E19" s="9" t="str">
        <f>IF(ISERROR(VLOOKUP(A19,tesserati[],6,FALSE)),"",VLOOKUP(A19,tesserati[],6,FALSE))</f>
        <v/>
      </c>
      <c r="F19" s="9" t="str">
        <f>IF(ISERROR(VLOOKUP(A19,tesserati[],4,FALSE)),"",VLOOKUP(A19,tesserati[],4,FALSE))</f>
        <v/>
      </c>
      <c r="G19" s="7" t="str">
        <f>IF(ISERROR(VLOOKUP(A19,tesserati[],8,FALSE)),"",VLOOKUP(A19,tesserati[],8,FALSE))</f>
        <v/>
      </c>
      <c r="H19" s="32"/>
      <c r="I19" s="2">
        <v>1</v>
      </c>
      <c r="J19" s="8">
        <v>13</v>
      </c>
      <c r="M19" s="2">
        <v>1</v>
      </c>
    </row>
    <row r="20" spans="1:13" ht="24.95" customHeight="1" x14ac:dyDescent="0.25">
      <c r="A20" s="29"/>
      <c r="B20" s="2" t="str">
        <f>IF(ISERROR(VLOOKUP(A20,tesserati[],2,FALSE)),"",VLOOKUP(A20,tesserati[],2,FALSE))</f>
        <v/>
      </c>
      <c r="C20" s="2" t="str">
        <f>IF(ISERROR(VLOOKUP(A20,tesserati[],3,FALSE)),"",VLOOKUP(A20,tesserati[],3,FALSE))</f>
        <v/>
      </c>
      <c r="D20" s="7" t="str">
        <f>IF(ISERROR(VLOOKUP(A20,tesserati[],5,FALSE)),"",VLOOKUP(A20,tesserati[],5,FALSE))</f>
        <v/>
      </c>
      <c r="E20" s="9" t="str">
        <f>IF(ISERROR(VLOOKUP(A20,tesserati[],6,FALSE)),"",VLOOKUP(A20,tesserati[],6,FALSE))</f>
        <v/>
      </c>
      <c r="F20" s="9" t="str">
        <f>IF(ISERROR(VLOOKUP(A20,tesserati[],4,FALSE)),"",VLOOKUP(A20,tesserati[],4,FALSE))</f>
        <v/>
      </c>
      <c r="G20" s="7" t="str">
        <f>IF(ISERROR(VLOOKUP(A20,tesserati[],8,FALSE)),"",VLOOKUP(A20,tesserati[],8,FALSE))</f>
        <v/>
      </c>
      <c r="H20" s="32"/>
      <c r="I20" s="2">
        <v>1</v>
      </c>
      <c r="J20" s="8">
        <v>14</v>
      </c>
      <c r="M20" s="2">
        <v>1</v>
      </c>
    </row>
    <row r="21" spans="1:13" ht="24.95" customHeight="1" x14ac:dyDescent="0.25">
      <c r="A21" s="29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9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9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9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29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29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17">
    <sortCondition ref="H7:H17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H9" sqref="H9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2" width="0.285156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87</v>
      </c>
      <c r="C4" s="91" t="s">
        <v>84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41">
        <v>3604499</v>
      </c>
      <c r="B7" s="2" t="str">
        <f>IF(ISERROR(VLOOKUP(A7,tesserati[],2,FALSE)),"",VLOOKUP(A7,tesserati[],2,FALSE))</f>
        <v>BEGGIO</v>
      </c>
      <c r="C7" s="2" t="str">
        <f>IF(ISERROR(VLOOKUP(A7,tesserati[],3,FALSE)),"",VLOOKUP(A7,tesserati[],3,FALSE))</f>
        <v>ANNA</v>
      </c>
      <c r="D7" s="7" t="str">
        <f>IF(ISERROR(VLOOKUP(A7,tesserati[],5,FALSE)),"",VLOOKUP(A7,tesserati[],5,FALSE))</f>
        <v>VICENZA</v>
      </c>
      <c r="E7" s="16">
        <f>IF(ISERROR(VLOOKUP(A7,tesserati[],6,FALSE)),"",VLOOKUP(A7,tesserati[],6,FALSE))</f>
        <v>1973</v>
      </c>
      <c r="F7" s="9" t="str">
        <f>IF(ISERROR(VLOOKUP(A7,tesserati[],4,FALSE)),"",VLOOKUP(A7,tesserati[],4,FALSE))</f>
        <v>POLISPORTIVA DUEVILLE</v>
      </c>
      <c r="G7" s="7" t="str">
        <f>IF(ISERROR(VLOOKUP(A7,tesserati[],8,FALSE)),"",VLOOKUP(A7,tesserati[],8,FALSE))</f>
        <v>AmAF</v>
      </c>
      <c r="H7" s="32">
        <v>26.2</v>
      </c>
      <c r="I7" s="2">
        <v>8</v>
      </c>
      <c r="J7" s="8">
        <v>1</v>
      </c>
      <c r="M7" s="2">
        <v>8</v>
      </c>
    </row>
    <row r="8" spans="1:13" ht="24.95" customHeight="1" x14ac:dyDescent="0.25">
      <c r="A8" s="41">
        <v>3604491</v>
      </c>
      <c r="B8" s="2" t="str">
        <f>IF(ISERROR(VLOOKUP(A8,tesserati[],2,FALSE)),"",VLOOKUP(A8,tesserati[],2,FALSE))</f>
        <v>AGOSTINETTO</v>
      </c>
      <c r="C8" s="2" t="str">
        <f>IF(ISERROR(VLOOKUP(A8,tesserati[],3,FALSE)),"",VLOOKUP(A8,tesserati[],3,FALSE))</f>
        <v>KATIA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1971</v>
      </c>
      <c r="F8" s="9" t="str">
        <f>IF(ISERROR(VLOOKUP(A8,tesserati[],4,FALSE)),"",VLOOKUP(A8,tesserati[],4,FALSE))</f>
        <v>POLISPORTIVA DUEVILLE</v>
      </c>
      <c r="G8" s="7" t="str">
        <f>IF(ISERROR(VLOOKUP(A8,tesserati[],8,FALSE)),"",VLOOKUP(A8,tesserati[],8,FALSE))</f>
        <v>AmAF</v>
      </c>
      <c r="H8" s="32">
        <v>29.9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7">
        <v>3505600</v>
      </c>
      <c r="B9" s="2" t="str">
        <f>IF(ISERROR(VLOOKUP(A9,tesserati[],2,FALSE)),"",VLOOKUP(A9,tesserati[],2,FALSE))</f>
        <v xml:space="preserve">MARCHETTI </v>
      </c>
      <c r="C9" s="2" t="str">
        <f>IF(ISERROR(VLOOKUP(A9,tesserati[],3,FALSE)),"",VLOOKUP(A9,tesserati[],3,FALSE))</f>
        <v>KATIUSCIA</v>
      </c>
      <c r="D9" s="7" t="str">
        <f>IF(ISERROR(VLOOKUP(A9,tesserati[],5,FALSE)),"",VLOOKUP(A9,tesserati[],5,FALSE))</f>
        <v>PADOVA</v>
      </c>
      <c r="E9" s="9">
        <f>IF(ISERROR(VLOOKUP(A9,tesserati[],6,FALSE)),"",VLOOKUP(A9,tesserati[],6,FALSE))</f>
        <v>1973</v>
      </c>
      <c r="F9" s="9" t="str">
        <f>IF(ISERROR(VLOOKUP(A9,tesserati[],4,FALSE)),"",VLOOKUP(A9,tesserati[],4,FALSE))</f>
        <v>POL. LIMENA ASD</v>
      </c>
      <c r="G9" s="7" t="str">
        <f>IF(ISERROR(VLOOKUP(A9,tesserati[],8,FALSE)),"",VLOOKUP(A9,tesserati[],8,FALSE))</f>
        <v>AmBM</v>
      </c>
      <c r="H9" s="32">
        <v>30.8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3">
        <v>3104459</v>
      </c>
      <c r="B10" s="2" t="str">
        <f>IF(ISERROR(VLOOKUP(A10,tesserati[],2,FALSE)),"",VLOOKUP(A10,tesserati[],2,FALSE))</f>
        <v>BEDINI</v>
      </c>
      <c r="C10" s="2" t="str">
        <f>IF(ISERROR(VLOOKUP(A10,tesserati[],3,FALSE)),"",VLOOKUP(A10,tesserati[],3,FALSE))</f>
        <v>MARJANA</v>
      </c>
      <c r="D10" s="7" t="str">
        <f>IF(ISERROR(VLOOKUP(A10,tesserati[],5,FALSE)),"",VLOOKUP(A10,tesserati[],5,FALSE))</f>
        <v>TREVISO</v>
      </c>
      <c r="E10" s="9">
        <f>IF(ISERROR(VLOOKUP(A10,tesserati[],6,FALSE)),"",VLOOKUP(A10,tesserati[],6,FALSE))</f>
        <v>1980</v>
      </c>
      <c r="F10" s="9" t="str">
        <f>IF(ISERROR(VLOOKUP(A10,tesserati[],4,FALSE)),"",VLOOKUP(A10,tesserati[],4,FALSE))</f>
        <v>POL. PADANA</v>
      </c>
      <c r="G10" s="7" t="str">
        <f>IF(ISERROR(VLOOKUP(A10,tesserati[],8,FALSE)),"",VLOOKUP(A10,tesserati[],8,FALSE))</f>
        <v>AmAF</v>
      </c>
      <c r="H10" s="32">
        <v>31.5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41">
        <v>3502130</v>
      </c>
      <c r="B11" s="2" t="str">
        <f>IF(ISERROR(VLOOKUP(A11,tesserati[],2,FALSE)),"",VLOOKUP(A11,tesserati[],2,FALSE))</f>
        <v>MARONGIU</v>
      </c>
      <c r="C11" s="2" t="str">
        <f>IF(ISERROR(VLOOKUP(A11,tesserati[],3,FALSE)),"",VLOOKUP(A11,tesserati[],3,FALSE))</f>
        <v>SONIA</v>
      </c>
      <c r="D11" s="7" t="str">
        <f>IF(ISERROR(VLOOKUP(A11,tesserati[],5,FALSE)),"",VLOOKUP(A11,tesserati[],5,FALSE))</f>
        <v>PADOVA</v>
      </c>
      <c r="E11" s="9">
        <f>IF(ISERROR(VLOOKUP(A11,tesserati[],6,FALSE)),"",VLOOKUP(A11,tesserati[],6,FALSE))</f>
        <v>1974</v>
      </c>
      <c r="F11" s="9" t="str">
        <f>IF(ISERROR(VLOOKUP(A11,tesserati[],4,FALSE)),"",VLOOKUP(A11,tesserati[],4,FALSE))</f>
        <v>ATLETICA BRENTELLA</v>
      </c>
      <c r="G11" s="7" t="str">
        <f>IF(ISERROR(VLOOKUP(A11,tesserati[],8,FALSE)),"",VLOOKUP(A11,tesserati[],8,FALSE))</f>
        <v>AmAF</v>
      </c>
      <c r="H11" s="32">
        <v>32.200000000000003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37">
        <v>3603188</v>
      </c>
      <c r="B12" s="2" t="str">
        <f>IF(ISERROR(VLOOKUP(A12,tesserati[],2,FALSE)),"",VLOOKUP(A12,tesserati[],2,FALSE))</f>
        <v>ZERBINATI</v>
      </c>
      <c r="C12" s="2" t="str">
        <f>IF(ISERROR(VLOOKUP(A12,tesserati[],3,FALSE)),"",VLOOKUP(A12,tesserati[],3,FALSE))</f>
        <v>SARA</v>
      </c>
      <c r="D12" s="7" t="str">
        <f>IF(ISERROR(VLOOKUP(A12,tesserati[],5,FALSE)),"",VLOOKUP(A12,tesserati[],5,FALSE))</f>
        <v>VICENZA</v>
      </c>
      <c r="E12" s="9">
        <f>IF(ISERROR(VLOOKUP(A12,tesserati[],6,FALSE)),"",VLOOKUP(A12,tesserati[],6,FALSE))</f>
        <v>1978</v>
      </c>
      <c r="F12" s="9" t="str">
        <f>IF(ISERROR(VLOOKUP(A12,tesserati[],4,FALSE)),"",VLOOKUP(A12,tesserati[],4,FALSE))</f>
        <v>ATLETICA UNION CREAZZO</v>
      </c>
      <c r="G12" s="7" t="str">
        <f>IF(ISERROR(VLOOKUP(A12,tesserati[],8,FALSE)),"",VLOOKUP(A12,tesserati[],8,FALSE))</f>
        <v>AmAF</v>
      </c>
      <c r="H12" s="32">
        <v>32.700000000000003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41">
        <v>3502167</v>
      </c>
      <c r="B13" s="2" t="str">
        <f>IF(ISERROR(VLOOKUP(A13,tesserati[],2,FALSE)),"",VLOOKUP(A13,tesserati[],2,FALSE))</f>
        <v>TAGAM</v>
      </c>
      <c r="C13" s="2" t="str">
        <f>IF(ISERROR(VLOOKUP(A13,tesserati[],3,FALSE)),"",VLOOKUP(A13,tesserati[],3,FALSE))</f>
        <v>GHIZLANE</v>
      </c>
      <c r="D13" s="7" t="str">
        <f>IF(ISERROR(VLOOKUP(A13,tesserati[],5,FALSE)),"",VLOOKUP(A13,tesserati[],5,FALSE))</f>
        <v>PADOVA</v>
      </c>
      <c r="E13" s="9">
        <f>IF(ISERROR(VLOOKUP(A13,tesserati[],6,FALSE)),"",VLOOKUP(A13,tesserati[],6,FALSE))</f>
        <v>1980</v>
      </c>
      <c r="F13" s="9" t="str">
        <f>IF(ISERROR(VLOOKUP(A13,tesserati[],4,FALSE)),"",VLOOKUP(A13,tesserati[],4,FALSE))</f>
        <v>ATLETICA BRENTELLA</v>
      </c>
      <c r="G13" s="7" t="str">
        <f>IF(ISERROR(VLOOKUP(A13,tesserati[],8,FALSE)),"",VLOOKUP(A13,tesserati[],8,FALSE))</f>
        <v>AmAF</v>
      </c>
      <c r="H13" s="32">
        <v>34.200000000000003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41">
        <v>3604593</v>
      </c>
      <c r="B14" s="2" t="str">
        <f>IF(ISERROR(VLOOKUP(A14,tesserati[],2,FALSE)),"",VLOOKUP(A14,tesserati[],2,FALSE))</f>
        <v>VENZO</v>
      </c>
      <c r="C14" s="2" t="str">
        <f>IF(ISERROR(VLOOKUP(A14,tesserati[],3,FALSE)),"",VLOOKUP(A14,tesserati[],3,FALSE))</f>
        <v>SELENA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1974</v>
      </c>
      <c r="F14" s="9" t="str">
        <f>IF(ISERROR(VLOOKUP(A14,tesserati[],4,FALSE)),"",VLOOKUP(A14,tesserati[],4,FALSE))</f>
        <v>POLISPORTIVA DUEVILLE</v>
      </c>
      <c r="G14" s="7" t="str">
        <f>IF(ISERROR(VLOOKUP(A14,tesserati[],8,FALSE)),"",VLOOKUP(A14,tesserati[],8,FALSE))</f>
        <v>AmAF</v>
      </c>
      <c r="H14" s="32">
        <v>37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41">
        <v>3604590</v>
      </c>
      <c r="B15" s="2" t="str">
        <f>IF(ISERROR(VLOOKUP(A15,tesserati[],2,FALSE)),"",VLOOKUP(A15,tesserati[],2,FALSE))</f>
        <v>CAMPAGNOLO</v>
      </c>
      <c r="C15" s="2" t="str">
        <f>IF(ISERROR(VLOOKUP(A15,tesserati[],3,FALSE)),"",VLOOKUP(A15,tesserati[],3,FALSE))</f>
        <v>ROBERTA</v>
      </c>
      <c r="D15" s="7" t="str">
        <f>IF(ISERROR(VLOOKUP(A15,tesserati[],5,FALSE)),"",VLOOKUP(A15,tesserati[],5,FALSE))</f>
        <v>VICENZA</v>
      </c>
      <c r="E15" s="9">
        <f>IF(ISERROR(VLOOKUP(A15,tesserati[],6,FALSE)),"",VLOOKUP(A15,tesserati[],6,FALSE))</f>
        <v>1974</v>
      </c>
      <c r="F15" s="9" t="str">
        <f>IF(ISERROR(VLOOKUP(A15,tesserati[],4,FALSE)),"",VLOOKUP(A15,tesserati[],4,FALSE))</f>
        <v>POLISPORTIVA DUEVILLE</v>
      </c>
      <c r="G15" s="7" t="str">
        <f>IF(ISERROR(VLOOKUP(A15,tesserati[],8,FALSE)),"",VLOOKUP(A15,tesserati[],8,FALSE))</f>
        <v>AmAF</v>
      </c>
      <c r="H15" s="32">
        <v>41.5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41"/>
      <c r="B16" s="2" t="str">
        <f>IF(ISERROR(VLOOKUP(A16,tesserati[],2,FALSE)),"",VLOOKUP(A16,tesserati[],2,FALSE))</f>
        <v/>
      </c>
      <c r="C16" s="2" t="str">
        <f>IF(ISERROR(VLOOKUP(A16,tesserati[],3,FALSE)),"",VLOOKUP(A16,tesserati[],3,FALSE))</f>
        <v/>
      </c>
      <c r="D16" s="7" t="str">
        <f>IF(ISERROR(VLOOKUP(A16,tesserati[],5,FALSE)),"",VLOOKUP(A16,tesserati[],5,FALSE))</f>
        <v/>
      </c>
      <c r="E16" s="9" t="str">
        <f>IF(ISERROR(VLOOKUP(A16,tesserati[],6,FALSE)),"",VLOOKUP(A16,tesserati[],6,FALSE))</f>
        <v/>
      </c>
      <c r="F16" s="9" t="str">
        <f>IF(ISERROR(VLOOKUP(A16,tesserati[],4,FALSE)),"",VLOOKUP(A16,tesserati[],4,FALSE))</f>
        <v/>
      </c>
      <c r="G16" s="7" t="str">
        <f>IF(ISERROR(VLOOKUP(A16,tesserati[],8,FALSE)),"",VLOOKUP(A16,tesserati[],8,FALSE))</f>
        <v/>
      </c>
      <c r="H16" s="32"/>
      <c r="I16" s="2">
        <v>1</v>
      </c>
      <c r="J16" s="8">
        <v>10</v>
      </c>
      <c r="M16" s="2">
        <v>1</v>
      </c>
    </row>
    <row r="17" spans="1:13" ht="24.95" customHeight="1" x14ac:dyDescent="0.25">
      <c r="A17" s="2"/>
      <c r="B17" s="2" t="str">
        <f>IF(ISERROR(VLOOKUP(A17,tesserati[],2,FALSE)),"",VLOOKUP(A17,tesserati[],2,FALSE))</f>
        <v/>
      </c>
      <c r="C17" s="2" t="str">
        <f>IF(ISERROR(VLOOKUP(A17,tesserati[],3,FALSE)),"",VLOOKUP(A17,tesserati[],3,FALSE))</f>
        <v/>
      </c>
      <c r="D17" s="7" t="str">
        <f>IF(ISERROR(VLOOKUP(A17,tesserati[],5,FALSE)),"",VLOOKUP(A17,tesserati[],5,FALSE))</f>
        <v/>
      </c>
      <c r="E17" s="9" t="str">
        <f>IF(ISERROR(VLOOKUP(A17,tesserati[],6,FALSE)),"",VLOOKUP(A17,tesserati[],6,FALSE))</f>
        <v/>
      </c>
      <c r="F17" s="9" t="str">
        <f>IF(ISERROR(VLOOKUP(A17,tesserati[],4,FALSE)),"",VLOOKUP(A17,tesserati[],4,FALSE))</f>
        <v/>
      </c>
      <c r="G17" s="7" t="str">
        <f>IF(ISERROR(VLOOKUP(A17,tesserati[],8,FALSE)),"",VLOOKUP(A17,tesserati[],8,FALSE))</f>
        <v/>
      </c>
      <c r="H17" s="32"/>
      <c r="I17" s="2">
        <v>1</v>
      </c>
      <c r="J17" s="8">
        <v>11</v>
      </c>
      <c r="M17" s="2">
        <v>1</v>
      </c>
    </row>
    <row r="18" spans="1:13" ht="24.95" customHeight="1" x14ac:dyDescent="0.25">
      <c r="A18" s="55"/>
      <c r="B18" s="2" t="str">
        <f>IF(ISERROR(VLOOKUP(A18,tesserati[],2,FALSE)),"",VLOOKUP(A18,tesserati[],2,FALSE))</f>
        <v/>
      </c>
      <c r="C18" s="2" t="str">
        <f>IF(ISERROR(VLOOKUP(A18,tesserati[],3,FALSE)),"",VLOOKUP(A18,tesserati[],3,FALSE))</f>
        <v/>
      </c>
      <c r="D18" s="7" t="str">
        <f>IF(ISERROR(VLOOKUP(A18,tesserati[],5,FALSE)),"",VLOOKUP(A18,tesserati[],5,FALSE))</f>
        <v/>
      </c>
      <c r="E18" s="9" t="str">
        <f>IF(ISERROR(VLOOKUP(A18,tesserati[],6,FALSE)),"",VLOOKUP(A18,tesserati[],6,FALSE))</f>
        <v/>
      </c>
      <c r="F18" s="9" t="str">
        <f>IF(ISERROR(VLOOKUP(A18,tesserati[],4,FALSE)),"",VLOOKUP(A18,tesserati[],4,FALSE))</f>
        <v/>
      </c>
      <c r="G18" s="7" t="str">
        <f>IF(ISERROR(VLOOKUP(A18,tesserati[],8,FALSE)),"",VLOOKUP(A18,tesserati[],8,FALSE))</f>
        <v/>
      </c>
      <c r="H18" s="32"/>
      <c r="I18" s="2">
        <v>1</v>
      </c>
      <c r="J18" s="8">
        <v>12</v>
      </c>
      <c r="M18" s="2">
        <v>1</v>
      </c>
    </row>
    <row r="19" spans="1:13" ht="24.95" customHeight="1" x14ac:dyDescent="0.25">
      <c r="A19" s="37"/>
      <c r="B19" s="2" t="str">
        <f>IF(ISERROR(VLOOKUP(A19,tesserati[],2,FALSE)),"",VLOOKUP(A19,tesserati[],2,FALSE))</f>
        <v/>
      </c>
      <c r="C19" s="2" t="str">
        <f>IF(ISERROR(VLOOKUP(A19,tesserati[],3,FALSE)),"",VLOOKUP(A19,tesserati[],3,FALSE))</f>
        <v/>
      </c>
      <c r="D19" s="7" t="str">
        <f>IF(ISERROR(VLOOKUP(A19,tesserati[],5,FALSE)),"",VLOOKUP(A19,tesserati[],5,FALSE))</f>
        <v/>
      </c>
      <c r="E19" s="9" t="str">
        <f>IF(ISERROR(VLOOKUP(A19,tesserati[],6,FALSE)),"",VLOOKUP(A19,tesserati[],6,FALSE))</f>
        <v/>
      </c>
      <c r="F19" s="9" t="str">
        <f>IF(ISERROR(VLOOKUP(A19,tesserati[],4,FALSE)),"",VLOOKUP(A19,tesserati[],4,FALSE))</f>
        <v/>
      </c>
      <c r="G19" s="7" t="str">
        <f>IF(ISERROR(VLOOKUP(A19,tesserati[],8,FALSE)),"",VLOOKUP(A19,tesserati[],8,FALSE))</f>
        <v/>
      </c>
      <c r="H19" s="32"/>
      <c r="I19" s="2">
        <v>1</v>
      </c>
      <c r="J19" s="8">
        <v>13</v>
      </c>
      <c r="M19" s="2">
        <v>1</v>
      </c>
    </row>
    <row r="20" spans="1:13" ht="24.95" customHeight="1" x14ac:dyDescent="0.25">
      <c r="A20" s="29"/>
      <c r="B20" s="2" t="str">
        <f>IF(ISERROR(VLOOKUP(A20,tesserati[],2,FALSE)),"",VLOOKUP(A20,tesserati[],2,FALSE))</f>
        <v/>
      </c>
      <c r="C20" s="2" t="str">
        <f>IF(ISERROR(VLOOKUP(A20,tesserati[],3,FALSE)),"",VLOOKUP(A20,tesserati[],3,FALSE))</f>
        <v/>
      </c>
      <c r="D20" s="7" t="str">
        <f>IF(ISERROR(VLOOKUP(A20,tesserati[],5,FALSE)),"",VLOOKUP(A20,tesserati[],5,FALSE))</f>
        <v/>
      </c>
      <c r="E20" s="9" t="str">
        <f>IF(ISERROR(VLOOKUP(A20,tesserati[],6,FALSE)),"",VLOOKUP(A20,tesserati[],6,FALSE))</f>
        <v/>
      </c>
      <c r="F20" s="9" t="str">
        <f>IF(ISERROR(VLOOKUP(A20,tesserati[],4,FALSE)),"",VLOOKUP(A20,tesserati[],4,FALSE))</f>
        <v/>
      </c>
      <c r="G20" s="7" t="str">
        <f>IF(ISERROR(VLOOKUP(A20,tesserati[],8,FALSE)),"",VLOOKUP(A20,tesserati[],8,FALSE))</f>
        <v/>
      </c>
      <c r="H20" s="32"/>
      <c r="I20" s="2">
        <v>1</v>
      </c>
      <c r="J20" s="8">
        <v>14</v>
      </c>
      <c r="M20" s="2">
        <v>1</v>
      </c>
    </row>
    <row r="21" spans="1:13" ht="24.95" customHeight="1" x14ac:dyDescent="0.25">
      <c r="A21" s="29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9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9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9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29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29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19">
    <sortCondition ref="H7:H19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workbookViewId="0">
      <selection activeCell="B8" sqref="B8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28515625" customWidth="1"/>
    <col min="12" max="12" width="9.140625" hidden="1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58</v>
      </c>
      <c r="C4" s="91" t="s">
        <v>84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3">
        <v>3108693</v>
      </c>
      <c r="B7" s="2" t="str">
        <f>IF(ISERROR(VLOOKUP(A7,tesserati[],2,FALSE)),"",VLOOKUP(A7,tesserati[],2,FALSE))</f>
        <v>DE SANTI</v>
      </c>
      <c r="C7" s="2" t="str">
        <f>IF(ISERROR(VLOOKUP(A7,tesserati[],3,FALSE)),"",VLOOKUP(A7,tesserati[],3,FALSE))</f>
        <v>PAOLA</v>
      </c>
      <c r="D7" s="7" t="str">
        <f>IF(ISERROR(VLOOKUP(A7,tesserati[],5,FALSE)),"",VLOOKUP(A7,tesserati[],5,FALSE))</f>
        <v>TREVIISO</v>
      </c>
      <c r="E7" s="9">
        <f>IF(ISERROR(VLOOKUP(A7,tesserati[],6,FALSE)),"",VLOOKUP(A7,tesserati[],6,FALSE))</f>
        <v>1961</v>
      </c>
      <c r="F7" s="9" t="str">
        <f>IF(ISERROR(VLOOKUP(A7,tesserati[],4,FALSE)),"",VLOOKUP(A7,tesserati[],4,FALSE))</f>
        <v>ATL. VILLORBA</v>
      </c>
      <c r="G7" s="7" t="str">
        <f>IF(ISERROR(VLOOKUP(A7,tesserati[],8,FALSE)),"",VLOOKUP(A7,tesserati[],8,FALSE))</f>
        <v>AmBF</v>
      </c>
      <c r="H7" s="32">
        <v>31.4</v>
      </c>
      <c r="I7" s="2">
        <v>8</v>
      </c>
      <c r="J7" s="8">
        <v>1</v>
      </c>
      <c r="M7" s="2">
        <v>8</v>
      </c>
    </row>
    <row r="8" spans="1:13" ht="24.95" customHeight="1" x14ac:dyDescent="0.25">
      <c r="A8" s="41">
        <v>3604556</v>
      </c>
      <c r="B8" s="2" t="str">
        <f>IF(ISERROR(VLOOKUP(A8,tesserati[],2,FALSE)),"",VLOOKUP(A8,tesserati[],2,FALSE))</f>
        <v>RIGHI</v>
      </c>
      <c r="C8" s="2" t="str">
        <f>IF(ISERROR(VLOOKUP(A8,tesserati[],3,FALSE)),"",VLOOKUP(A8,tesserati[],3,FALSE))</f>
        <v>ELENA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1968</v>
      </c>
      <c r="F8" s="9" t="str">
        <f>IF(ISERROR(VLOOKUP(A8,tesserati[],4,FALSE)),"",VLOOKUP(A8,tesserati[],4,FALSE))</f>
        <v>POLISPORTIVA DUEVILLE</v>
      </c>
      <c r="G8" s="7" t="str">
        <f>IF(ISERROR(VLOOKUP(A8,tesserati[],8,FALSE)),"",VLOOKUP(A8,tesserati[],8,FALSE))</f>
        <v>AmBF</v>
      </c>
      <c r="H8" s="32">
        <v>33.1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3"/>
      <c r="B9" s="2" t="str">
        <f>IF(ISERROR(VLOOKUP(A9,tesserati[],2,FALSE)),"",VLOOKUP(A9,tesserati[],2,FALSE))</f>
        <v/>
      </c>
      <c r="C9" s="2" t="str">
        <f>IF(ISERROR(VLOOKUP(A9,tesserati[],3,FALSE)),"",VLOOKUP(A9,tesserati[],3,FALSE))</f>
        <v/>
      </c>
      <c r="D9" s="7" t="str">
        <f>IF(ISERROR(VLOOKUP(A9,tesserati[],5,FALSE)),"",VLOOKUP(A9,tesserati[],5,FALSE))</f>
        <v/>
      </c>
      <c r="E9" s="16" t="str">
        <f>IF(ISERROR(VLOOKUP(A9,tesserati[],6,FALSE)),"",VLOOKUP(A9,tesserati[],6,FALSE))</f>
        <v/>
      </c>
      <c r="F9" s="9" t="str">
        <f>IF(ISERROR(VLOOKUP(A9,tesserati[],4,FALSE)),"",VLOOKUP(A9,tesserati[],4,FALSE))</f>
        <v/>
      </c>
      <c r="G9" s="7" t="str">
        <f>IF(ISERROR(VLOOKUP(A9,tesserati[],8,FALSE)),"",VLOOKUP(A9,tesserati[],8,FALSE))</f>
        <v/>
      </c>
      <c r="H9" s="32"/>
      <c r="I9" s="2">
        <v>5</v>
      </c>
      <c r="J9" s="8">
        <v>3</v>
      </c>
      <c r="M9" s="2">
        <v>5</v>
      </c>
    </row>
    <row r="10" spans="1:13" ht="24.95" customHeight="1" x14ac:dyDescent="0.25">
      <c r="A10" s="41"/>
      <c r="B10" s="2" t="str">
        <f>IF(ISERROR(VLOOKUP(A10,tesserati[],2,FALSE)),"",VLOOKUP(A10,tesserati[],2,FALSE))</f>
        <v/>
      </c>
      <c r="C10" s="2" t="str">
        <f>IF(ISERROR(VLOOKUP(A10,tesserati[],3,FALSE)),"",VLOOKUP(A10,tesserati[],3,FALSE))</f>
        <v/>
      </c>
      <c r="D10" s="7" t="str">
        <f>IF(ISERROR(VLOOKUP(A10,tesserati[],5,FALSE)),"",VLOOKUP(A10,tesserati[],5,FALSE))</f>
        <v/>
      </c>
      <c r="E10" s="9" t="str">
        <f>IF(ISERROR(VLOOKUP(A10,tesserati[],6,FALSE)),"",VLOOKUP(A10,tesserati[],6,FALSE))</f>
        <v/>
      </c>
      <c r="F10" s="9" t="str">
        <f>IF(ISERROR(VLOOKUP(A10,tesserati[],4,FALSE)),"",VLOOKUP(A10,tesserati[],4,FALSE))</f>
        <v/>
      </c>
      <c r="G10" s="7" t="str">
        <f>IF(ISERROR(VLOOKUP(A10,tesserati[],8,FALSE)),"",VLOOKUP(A10,tesserati[],8,FALSE))</f>
        <v/>
      </c>
      <c r="H10" s="32"/>
      <c r="I10" s="2">
        <v>4</v>
      </c>
      <c r="J10" s="8">
        <v>4</v>
      </c>
      <c r="M10" s="2">
        <v>4</v>
      </c>
    </row>
    <row r="11" spans="1:13" ht="24.95" customHeight="1" x14ac:dyDescent="0.25">
      <c r="A11" s="42"/>
      <c r="B11" s="2" t="str">
        <f>IF(ISERROR(VLOOKUP(A11,tesserati[],2,FALSE)),"",VLOOKUP(A11,tesserati[],2,FALSE))</f>
        <v/>
      </c>
      <c r="C11" s="2" t="str">
        <f>IF(ISERROR(VLOOKUP(A11,tesserati[],3,FALSE)),"",VLOOKUP(A11,tesserati[],3,FALSE))</f>
        <v/>
      </c>
      <c r="D11" s="7" t="str">
        <f>IF(ISERROR(VLOOKUP(A11,tesserati[],5,FALSE)),"",VLOOKUP(A11,tesserati[],5,FALSE))</f>
        <v/>
      </c>
      <c r="E11" s="9" t="str">
        <f>IF(ISERROR(VLOOKUP(A11,tesserati[],6,FALSE)),"",VLOOKUP(A11,tesserati[],6,FALSE))</f>
        <v/>
      </c>
      <c r="F11" s="9" t="str">
        <f>IF(ISERROR(VLOOKUP(A11,tesserati[],4,FALSE)),"",VLOOKUP(A11,tesserati[],4,FALSE))</f>
        <v/>
      </c>
      <c r="G11" s="7" t="str">
        <f>IF(ISERROR(VLOOKUP(A11,tesserati[],8,FALSE)),"",VLOOKUP(A11,tesserati[],8,FALSE))</f>
        <v/>
      </c>
      <c r="H11" s="32"/>
      <c r="I11" s="2">
        <v>3</v>
      </c>
      <c r="J11" s="8">
        <v>5</v>
      </c>
      <c r="M11" s="2">
        <v>3</v>
      </c>
    </row>
    <row r="12" spans="1:13" ht="24.95" customHeight="1" x14ac:dyDescent="0.25">
      <c r="A12" s="37"/>
      <c r="B12" s="2" t="str">
        <f>IF(ISERROR(VLOOKUP(A12,tesserati[],2,FALSE)),"",VLOOKUP(A12,tesserati[],2,FALSE))</f>
        <v/>
      </c>
      <c r="C12" s="2" t="str">
        <f>IF(ISERROR(VLOOKUP(A12,tesserati[],3,FALSE)),"",VLOOKUP(A12,tesserati[],3,FALSE))</f>
        <v/>
      </c>
      <c r="D12" s="7" t="str">
        <f>IF(ISERROR(VLOOKUP(A12,tesserati[],5,FALSE)),"",VLOOKUP(A12,tesserati[],5,FALSE))</f>
        <v/>
      </c>
      <c r="E12" s="9" t="str">
        <f>IF(ISERROR(VLOOKUP(A12,tesserati[],6,FALSE)),"",VLOOKUP(A12,tesserati[],6,FALSE))</f>
        <v/>
      </c>
      <c r="F12" s="9" t="str">
        <f>IF(ISERROR(VLOOKUP(A12,tesserati[],4,FALSE)),"",VLOOKUP(A12,tesserati[],4,FALSE))</f>
        <v/>
      </c>
      <c r="G12" s="7" t="str">
        <f>IF(ISERROR(VLOOKUP(A12,tesserati[],8,FALSE)),"",VLOOKUP(A12,tesserati[],8,FALSE))</f>
        <v/>
      </c>
      <c r="H12" s="32"/>
      <c r="I12" s="2">
        <v>2</v>
      </c>
      <c r="J12" s="8">
        <v>6</v>
      </c>
      <c r="M12" s="2">
        <v>2</v>
      </c>
    </row>
    <row r="13" spans="1:13" ht="24.95" customHeight="1" x14ac:dyDescent="0.25">
      <c r="A13" s="29"/>
      <c r="B13" s="2" t="str">
        <f>IF(ISERROR(VLOOKUP(A13,tesserati[],2,FALSE)),"",VLOOKUP(A13,tesserati[],2,FALSE))</f>
        <v/>
      </c>
      <c r="C13" s="2" t="str">
        <f>IF(ISERROR(VLOOKUP(A13,tesserati[],3,FALSE)),"",VLOOKUP(A13,tesserati[],3,FALSE))</f>
        <v/>
      </c>
      <c r="D13" s="7" t="str">
        <f>IF(ISERROR(VLOOKUP(A13,tesserati[],5,FALSE)),"",VLOOKUP(A13,tesserati[],5,FALSE))</f>
        <v/>
      </c>
      <c r="E13" s="9" t="str">
        <f>IF(ISERROR(VLOOKUP(A13,tesserati[],6,FALSE)),"",VLOOKUP(A13,tesserati[],6,FALSE))</f>
        <v/>
      </c>
      <c r="F13" s="9" t="str">
        <f>IF(ISERROR(VLOOKUP(A13,tesserati[],4,FALSE)),"",VLOOKUP(A13,tesserati[],4,FALSE))</f>
        <v/>
      </c>
      <c r="G13" s="7" t="str">
        <f>IF(ISERROR(VLOOKUP(A13,tesserati[],8,FALSE)),"",VLOOKUP(A13,tesserati[],8,FALSE))</f>
        <v/>
      </c>
      <c r="H13" s="32"/>
      <c r="I13" s="2">
        <v>1</v>
      </c>
      <c r="J13" s="8">
        <v>7</v>
      </c>
      <c r="M13" s="2">
        <v>1</v>
      </c>
    </row>
    <row r="14" spans="1:13" ht="24.95" customHeight="1" x14ac:dyDescent="0.25">
      <c r="A14" s="29"/>
      <c r="B14" s="2" t="str">
        <f>IF(ISERROR(VLOOKUP(A14,tesserati[],2,FALSE)),"",VLOOKUP(A14,tesserati[],2,FALSE))</f>
        <v/>
      </c>
      <c r="C14" s="2" t="str">
        <f>IF(ISERROR(VLOOKUP(A14,tesserati[],3,FALSE)),"",VLOOKUP(A14,tesserati[],3,FALSE))</f>
        <v/>
      </c>
      <c r="D14" s="7" t="str">
        <f>IF(ISERROR(VLOOKUP(A14,tesserati[],5,FALSE)),"",VLOOKUP(A14,tesserati[],5,FALSE))</f>
        <v/>
      </c>
      <c r="E14" s="9" t="str">
        <f>IF(ISERROR(VLOOKUP(A14,tesserati[],6,FALSE)),"",VLOOKUP(A14,tesserati[],6,FALSE))</f>
        <v/>
      </c>
      <c r="F14" s="9" t="str">
        <f>IF(ISERROR(VLOOKUP(A14,tesserati[],4,FALSE)),"",VLOOKUP(A14,tesserati[],4,FALSE))</f>
        <v/>
      </c>
      <c r="G14" s="7" t="str">
        <f>IF(ISERROR(VLOOKUP(A14,tesserati[],8,FALSE)),"",VLOOKUP(A14,tesserati[],8,FALSE))</f>
        <v/>
      </c>
      <c r="H14" s="32"/>
      <c r="I14" s="2">
        <v>1</v>
      </c>
      <c r="J14" s="8">
        <v>8</v>
      </c>
      <c r="M14" s="2">
        <v>1</v>
      </c>
    </row>
    <row r="15" spans="1:13" ht="24.95" customHeight="1" x14ac:dyDescent="0.25">
      <c r="A15" s="29"/>
      <c r="B15" s="2" t="str">
        <f>IF(ISERROR(VLOOKUP(A15,tesserati[],2,FALSE)),"",VLOOKUP(A15,tesserati[],2,FALSE))</f>
        <v/>
      </c>
      <c r="C15" s="2" t="str">
        <f>IF(ISERROR(VLOOKUP(A15,tesserati[],3,FALSE)),"",VLOOKUP(A15,tesserati[],3,FALSE))</f>
        <v/>
      </c>
      <c r="D15" s="7" t="str">
        <f>IF(ISERROR(VLOOKUP(A15,tesserati[],5,FALSE)),"",VLOOKUP(A15,tesserati[],5,FALSE))</f>
        <v/>
      </c>
      <c r="E15" s="9" t="str">
        <f>IF(ISERROR(VLOOKUP(A15,tesserati[],6,FALSE)),"",VLOOKUP(A15,tesserati[],6,FALSE))</f>
        <v/>
      </c>
      <c r="F15" s="9" t="str">
        <f>IF(ISERROR(VLOOKUP(A15,tesserati[],4,FALSE)),"",VLOOKUP(A15,tesserati[],4,FALSE))</f>
        <v/>
      </c>
      <c r="G15" s="7" t="str">
        <f>IF(ISERROR(VLOOKUP(A15,tesserati[],8,FALSE)),"",VLOOKUP(A15,tesserati[],8,FALSE))</f>
        <v/>
      </c>
      <c r="H15" s="32"/>
      <c r="I15" s="2">
        <v>1</v>
      </c>
      <c r="J15" s="8">
        <v>9</v>
      </c>
      <c r="M15" s="2">
        <v>1</v>
      </c>
    </row>
    <row r="16" spans="1:13" ht="24.95" customHeight="1" x14ac:dyDescent="0.25">
      <c r="A16" s="29"/>
      <c r="B16" s="2" t="str">
        <f>IF(ISERROR(VLOOKUP(A16,tesserati[],2,FALSE)),"",VLOOKUP(A16,tesserati[],2,FALSE))</f>
        <v/>
      </c>
      <c r="C16" s="2" t="str">
        <f>IF(ISERROR(VLOOKUP(A16,tesserati[],3,FALSE)),"",VLOOKUP(A16,tesserati[],3,FALSE))</f>
        <v/>
      </c>
      <c r="D16" s="7" t="str">
        <f>IF(ISERROR(VLOOKUP(A16,tesserati[],5,FALSE)),"",VLOOKUP(A16,tesserati[],5,FALSE))</f>
        <v/>
      </c>
      <c r="E16" s="9" t="str">
        <f>IF(ISERROR(VLOOKUP(A16,tesserati[],6,FALSE)),"",VLOOKUP(A16,tesserati[],6,FALSE))</f>
        <v/>
      </c>
      <c r="F16" s="9" t="str">
        <f>IF(ISERROR(VLOOKUP(A16,tesserati[],4,FALSE)),"",VLOOKUP(A16,tesserati[],4,FALSE))</f>
        <v/>
      </c>
      <c r="G16" s="7" t="str">
        <f>IF(ISERROR(VLOOKUP(A16,tesserati[],8,FALSE)),"",VLOOKUP(A16,tesserati[],8,FALSE))</f>
        <v/>
      </c>
      <c r="H16" s="32"/>
      <c r="I16" s="2">
        <v>1</v>
      </c>
      <c r="J16" s="8">
        <v>10</v>
      </c>
      <c r="M16" s="2">
        <v>1</v>
      </c>
    </row>
    <row r="17" spans="1:13" ht="24.95" customHeight="1" x14ac:dyDescent="0.25">
      <c r="A17" s="29"/>
      <c r="B17" s="2" t="str">
        <f>IF(ISERROR(VLOOKUP(A17,tesserati[],2,FALSE)),"",VLOOKUP(A17,tesserati[],2,FALSE))</f>
        <v/>
      </c>
      <c r="C17" s="2" t="str">
        <f>IF(ISERROR(VLOOKUP(A17,tesserati[],3,FALSE)),"",VLOOKUP(A17,tesserati[],3,FALSE))</f>
        <v/>
      </c>
      <c r="D17" s="7" t="str">
        <f>IF(ISERROR(VLOOKUP(A17,tesserati[],5,FALSE)),"",VLOOKUP(A17,tesserati[],5,FALSE))</f>
        <v/>
      </c>
      <c r="E17" s="9" t="str">
        <f>IF(ISERROR(VLOOKUP(A17,tesserati[],6,FALSE)),"",VLOOKUP(A17,tesserati[],6,FALSE))</f>
        <v/>
      </c>
      <c r="F17" s="9" t="str">
        <f>IF(ISERROR(VLOOKUP(A17,tesserati[],4,FALSE)),"",VLOOKUP(A17,tesserati[],4,FALSE))</f>
        <v/>
      </c>
      <c r="G17" s="7" t="str">
        <f>IF(ISERROR(VLOOKUP(A17,tesserati[],8,FALSE)),"",VLOOKUP(A17,tesserati[],8,FALSE))</f>
        <v/>
      </c>
      <c r="H17" s="32"/>
      <c r="I17" s="2">
        <v>1</v>
      </c>
      <c r="J17" s="8">
        <v>11</v>
      </c>
      <c r="M17" s="2">
        <v>1</v>
      </c>
    </row>
    <row r="18" spans="1:13" ht="24.95" customHeight="1" x14ac:dyDescent="0.25">
      <c r="A18" s="29"/>
      <c r="B18" s="2" t="str">
        <f>IF(ISERROR(VLOOKUP(A18,tesserati[],2,FALSE)),"",VLOOKUP(A18,tesserati[],2,FALSE))</f>
        <v/>
      </c>
      <c r="C18" s="2" t="str">
        <f>IF(ISERROR(VLOOKUP(A18,tesserati[],3,FALSE)),"",VLOOKUP(A18,tesserati[],3,FALSE))</f>
        <v/>
      </c>
      <c r="D18" s="7" t="str">
        <f>IF(ISERROR(VLOOKUP(A18,tesserati[],5,FALSE)),"",VLOOKUP(A18,tesserati[],5,FALSE))</f>
        <v/>
      </c>
      <c r="E18" s="9" t="str">
        <f>IF(ISERROR(VLOOKUP(A18,tesserati[],6,FALSE)),"",VLOOKUP(A18,tesserati[],6,FALSE))</f>
        <v/>
      </c>
      <c r="F18" s="9" t="str">
        <f>IF(ISERROR(VLOOKUP(A18,tesserati[],4,FALSE)),"",VLOOKUP(A18,tesserati[],4,FALSE))</f>
        <v/>
      </c>
      <c r="G18" s="7" t="str">
        <f>IF(ISERROR(VLOOKUP(A18,tesserati[],8,FALSE)),"",VLOOKUP(A18,tesserati[],8,FALSE))</f>
        <v/>
      </c>
      <c r="H18" s="32"/>
      <c r="I18" s="2">
        <v>1</v>
      </c>
      <c r="J18" s="8">
        <v>12</v>
      </c>
      <c r="M18" s="2">
        <v>1</v>
      </c>
    </row>
    <row r="19" spans="1:13" ht="24.95" customHeight="1" x14ac:dyDescent="0.25">
      <c r="A19" s="29"/>
      <c r="B19" s="2" t="str">
        <f>IF(ISERROR(VLOOKUP(A19,tesserati[],2,FALSE)),"",VLOOKUP(A19,tesserati[],2,FALSE))</f>
        <v/>
      </c>
      <c r="C19" s="2" t="str">
        <f>IF(ISERROR(VLOOKUP(A19,tesserati[],3,FALSE)),"",VLOOKUP(A19,tesserati[],3,FALSE))</f>
        <v/>
      </c>
      <c r="D19" s="7" t="str">
        <f>IF(ISERROR(VLOOKUP(A19,tesserati[],5,FALSE)),"",VLOOKUP(A19,tesserati[],5,FALSE))</f>
        <v/>
      </c>
      <c r="E19" s="9" t="str">
        <f>IF(ISERROR(VLOOKUP(A19,tesserati[],6,FALSE)),"",VLOOKUP(A19,tesserati[],6,FALSE))</f>
        <v/>
      </c>
      <c r="F19" s="9" t="str">
        <f>IF(ISERROR(VLOOKUP(A19,tesserati[],4,FALSE)),"",VLOOKUP(A19,tesserati[],4,FALSE))</f>
        <v/>
      </c>
      <c r="G19" s="7" t="str">
        <f>IF(ISERROR(VLOOKUP(A19,tesserati[],8,FALSE)),"",VLOOKUP(A19,tesserati[],8,FALSE))</f>
        <v/>
      </c>
      <c r="H19" s="32"/>
      <c r="I19" s="2">
        <v>1</v>
      </c>
      <c r="J19" s="8">
        <v>13</v>
      </c>
      <c r="M19" s="2">
        <v>1</v>
      </c>
    </row>
    <row r="20" spans="1:13" ht="24.95" customHeight="1" x14ac:dyDescent="0.25">
      <c r="A20" s="29"/>
      <c r="B20" s="2" t="str">
        <f>IF(ISERROR(VLOOKUP(A20,tesserati[],2,FALSE)),"",VLOOKUP(A20,tesserati[],2,FALSE))</f>
        <v/>
      </c>
      <c r="C20" s="2" t="str">
        <f>IF(ISERROR(VLOOKUP(A20,tesserati[],3,FALSE)),"",VLOOKUP(A20,tesserati[],3,FALSE))</f>
        <v/>
      </c>
      <c r="D20" s="7" t="str">
        <f>IF(ISERROR(VLOOKUP(A20,tesserati[],5,FALSE)),"",VLOOKUP(A20,tesserati[],5,FALSE))</f>
        <v/>
      </c>
      <c r="E20" s="9" t="str">
        <f>IF(ISERROR(VLOOKUP(A20,tesserati[],6,FALSE)),"",VLOOKUP(A20,tesserati[],6,FALSE))</f>
        <v/>
      </c>
      <c r="F20" s="9" t="str">
        <f>IF(ISERROR(VLOOKUP(A20,tesserati[],4,FALSE)),"",VLOOKUP(A20,tesserati[],4,FALSE))</f>
        <v/>
      </c>
      <c r="G20" s="7" t="str">
        <f>IF(ISERROR(VLOOKUP(A20,tesserati[],8,FALSE)),"",VLOOKUP(A20,tesserati[],8,FALSE))</f>
        <v/>
      </c>
      <c r="H20" s="32"/>
      <c r="I20" s="2">
        <v>1</v>
      </c>
      <c r="J20" s="8">
        <v>14</v>
      </c>
      <c r="M20" s="2">
        <v>1</v>
      </c>
    </row>
    <row r="21" spans="1:13" ht="24.95" customHeight="1" x14ac:dyDescent="0.25">
      <c r="A21" s="29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9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9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9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29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29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11">
    <sortCondition ref="H7:H11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C9" sqref="C9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2" width="0.285156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85</v>
      </c>
      <c r="C4" s="91" t="s">
        <v>84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29" t="s">
        <v>69</v>
      </c>
      <c r="B7" s="2" t="str">
        <f>IF(ISERROR(VLOOKUP(A7,tesserati[],2,FALSE)),"",VLOOKUP(A7,tesserati[],2,FALSE))</f>
        <v/>
      </c>
      <c r="C7" s="2" t="str">
        <f>IF(ISERROR(VLOOKUP(A7,tesserati[],3,FALSE)),"",VLOOKUP(A7,tesserati[],3,FALSE))</f>
        <v/>
      </c>
      <c r="D7" s="7" t="str">
        <f>IF(ISERROR(VLOOKUP(A7,tesserati[],5,FALSE)),"",VLOOKUP(A7,tesserati[],5,FALSE))</f>
        <v/>
      </c>
      <c r="E7" s="16" t="str">
        <f>IF(ISERROR(VLOOKUP(A7,tesserati[],6,FALSE)),"",VLOOKUP(A7,tesserati[],6,FALSE))</f>
        <v/>
      </c>
      <c r="F7" s="9" t="str">
        <f>IF(ISERROR(VLOOKUP(A7,tesserati[],4,FALSE)),"",VLOOKUP(A7,tesserati[],4,FALSE))</f>
        <v/>
      </c>
      <c r="G7" s="7" t="str">
        <f>IF(ISERROR(VLOOKUP(A7,tesserati[],8,FALSE)),"",VLOOKUP(A7,tesserati[],8,FALSE))</f>
        <v/>
      </c>
      <c r="H7" s="32"/>
      <c r="I7" s="2">
        <v>8</v>
      </c>
      <c r="J7" s="8">
        <v>1</v>
      </c>
      <c r="M7" s="2">
        <v>8</v>
      </c>
    </row>
    <row r="8" spans="1:13" ht="24.95" customHeight="1" x14ac:dyDescent="0.25">
      <c r="A8" s="29"/>
      <c r="B8" s="2" t="str">
        <f>IF(ISERROR(VLOOKUP(A8,tesserati[],2,FALSE)),"",VLOOKUP(A8,tesserati[],2,FALSE))</f>
        <v/>
      </c>
      <c r="C8" s="2" t="str">
        <f>IF(ISERROR(VLOOKUP(A8,tesserati[],3,FALSE)),"",VLOOKUP(A8,tesserati[],3,FALSE))</f>
        <v/>
      </c>
      <c r="D8" s="7" t="str">
        <f>IF(ISERROR(VLOOKUP(A8,tesserati[],5,FALSE)),"",VLOOKUP(A8,tesserati[],5,FALSE))</f>
        <v/>
      </c>
      <c r="E8" s="9" t="str">
        <f>IF(ISERROR(VLOOKUP(A8,tesserati[],6,FALSE)),"",VLOOKUP(A8,tesserati[],6,FALSE))</f>
        <v/>
      </c>
      <c r="F8" s="9" t="str">
        <f>IF(ISERROR(VLOOKUP(A8,tesserati[],4,FALSE)),"",VLOOKUP(A8,tesserati[],4,FALSE))</f>
        <v/>
      </c>
      <c r="G8" s="7" t="str">
        <f>IF(ISERROR(VLOOKUP(A8,tesserati[],8,FALSE)),"",VLOOKUP(A8,tesserati[],8,FALSE))</f>
        <v/>
      </c>
      <c r="H8" s="32"/>
      <c r="I8" s="2">
        <v>6</v>
      </c>
      <c r="J8" s="8">
        <v>2</v>
      </c>
      <c r="M8" s="2">
        <v>6</v>
      </c>
    </row>
    <row r="9" spans="1:13" ht="24.95" customHeight="1" x14ac:dyDescent="0.25">
      <c r="A9" s="29"/>
      <c r="B9" s="2" t="str">
        <f>IF(ISERROR(VLOOKUP(A9,tesserati[],2,FALSE)),"",VLOOKUP(A9,tesserati[],2,FALSE))</f>
        <v/>
      </c>
      <c r="C9" s="2" t="str">
        <f>IF(ISERROR(VLOOKUP(A9,tesserati[],3,FALSE)),"",VLOOKUP(A9,tesserati[],3,FALSE))</f>
        <v/>
      </c>
      <c r="D9" s="7" t="str">
        <f>IF(ISERROR(VLOOKUP(A9,tesserati[],5,FALSE)),"",VLOOKUP(A9,tesserati[],5,FALSE))</f>
        <v/>
      </c>
      <c r="E9" s="9" t="str">
        <f>IF(ISERROR(VLOOKUP(A9,tesserati[],6,FALSE)),"",VLOOKUP(A9,tesserati[],6,FALSE))</f>
        <v/>
      </c>
      <c r="F9" s="9" t="str">
        <f>IF(ISERROR(VLOOKUP(A9,tesserati[],4,FALSE)),"",VLOOKUP(A9,tesserati[],4,FALSE))</f>
        <v/>
      </c>
      <c r="G9" s="7" t="str">
        <f>IF(ISERROR(VLOOKUP(A9,tesserati[],8,FALSE)),"",VLOOKUP(A9,tesserati[],8,FALSE))</f>
        <v/>
      </c>
      <c r="H9" s="32"/>
      <c r="I9" s="2">
        <v>5</v>
      </c>
      <c r="J9" s="8">
        <v>3</v>
      </c>
      <c r="M9" s="2">
        <v>5</v>
      </c>
    </row>
    <row r="10" spans="1:13" ht="24.95" customHeight="1" x14ac:dyDescent="0.25">
      <c r="A10" s="29"/>
      <c r="B10" s="2" t="str">
        <f>IF(ISERROR(VLOOKUP(A10,tesserati[],2,FALSE)),"",VLOOKUP(A10,tesserati[],2,FALSE))</f>
        <v/>
      </c>
      <c r="C10" s="2" t="str">
        <f>IF(ISERROR(VLOOKUP(A10,tesserati[],3,FALSE)),"",VLOOKUP(A10,tesserati[],3,FALSE))</f>
        <v/>
      </c>
      <c r="D10" s="7" t="str">
        <f>IF(ISERROR(VLOOKUP(A10,tesserati[],5,FALSE)),"",VLOOKUP(A10,tesserati[],5,FALSE))</f>
        <v/>
      </c>
      <c r="E10" s="9" t="str">
        <f>IF(ISERROR(VLOOKUP(A10,tesserati[],6,FALSE)),"",VLOOKUP(A10,tesserati[],6,FALSE))</f>
        <v/>
      </c>
      <c r="F10" s="9" t="str">
        <f>IF(ISERROR(VLOOKUP(A10,tesserati[],4,FALSE)),"",VLOOKUP(A10,tesserati[],4,FALSE))</f>
        <v/>
      </c>
      <c r="G10" s="7" t="str">
        <f>IF(ISERROR(VLOOKUP(A10,tesserati[],8,FALSE)),"",VLOOKUP(A10,tesserati[],8,FALSE))</f>
        <v/>
      </c>
      <c r="H10" s="32"/>
      <c r="I10" s="2">
        <v>4</v>
      </c>
      <c r="J10" s="8">
        <v>4</v>
      </c>
      <c r="M10" s="2">
        <v>4</v>
      </c>
    </row>
    <row r="11" spans="1:13" ht="24.95" customHeight="1" x14ac:dyDescent="0.25">
      <c r="A11" s="29"/>
      <c r="B11" s="2" t="str">
        <f>IF(ISERROR(VLOOKUP(A11,tesserati[],2,FALSE)),"",VLOOKUP(A11,tesserati[],2,FALSE))</f>
        <v/>
      </c>
      <c r="C11" s="2" t="str">
        <f>IF(ISERROR(VLOOKUP(A11,tesserati[],3,FALSE)),"",VLOOKUP(A11,tesserati[],3,FALSE))</f>
        <v/>
      </c>
      <c r="D11" s="7" t="str">
        <f>IF(ISERROR(VLOOKUP(A11,tesserati[],5,FALSE)),"",VLOOKUP(A11,tesserati[],5,FALSE))</f>
        <v/>
      </c>
      <c r="E11" s="9" t="str">
        <f>IF(ISERROR(VLOOKUP(A11,tesserati[],6,FALSE)),"",VLOOKUP(A11,tesserati[],6,FALSE))</f>
        <v/>
      </c>
      <c r="F11" s="9" t="str">
        <f>IF(ISERROR(VLOOKUP(A11,tesserati[],4,FALSE)),"",VLOOKUP(A11,tesserati[],4,FALSE))</f>
        <v/>
      </c>
      <c r="G11" s="7" t="str">
        <f>IF(ISERROR(VLOOKUP(A11,tesserati[],8,FALSE)),"",VLOOKUP(A11,tesserati[],8,FALSE))</f>
        <v/>
      </c>
      <c r="H11" s="32"/>
      <c r="I11" s="2">
        <v>3</v>
      </c>
      <c r="J11" s="8">
        <v>5</v>
      </c>
      <c r="M11" s="2">
        <v>3</v>
      </c>
    </row>
    <row r="12" spans="1:13" ht="24.95" customHeight="1" x14ac:dyDescent="0.25">
      <c r="A12" s="29"/>
      <c r="B12" s="2" t="str">
        <f>IF(ISERROR(VLOOKUP(A12,tesserati[],2,FALSE)),"",VLOOKUP(A12,tesserati[],2,FALSE))</f>
        <v/>
      </c>
      <c r="C12" s="2" t="str">
        <f>IF(ISERROR(VLOOKUP(A12,tesserati[],3,FALSE)),"",VLOOKUP(A12,tesserati[],3,FALSE))</f>
        <v/>
      </c>
      <c r="D12" s="7" t="str">
        <f>IF(ISERROR(VLOOKUP(A12,tesserati[],5,FALSE)),"",VLOOKUP(A12,tesserati[],5,FALSE))</f>
        <v/>
      </c>
      <c r="E12" s="9" t="str">
        <f>IF(ISERROR(VLOOKUP(A12,tesserati[],6,FALSE)),"",VLOOKUP(A12,tesserati[],6,FALSE))</f>
        <v/>
      </c>
      <c r="F12" s="9" t="str">
        <f>IF(ISERROR(VLOOKUP(A12,tesserati[],4,FALSE)),"",VLOOKUP(A12,tesserati[],4,FALSE))</f>
        <v/>
      </c>
      <c r="G12" s="7" t="str">
        <f>IF(ISERROR(VLOOKUP(A12,tesserati[],8,FALSE)),"",VLOOKUP(A12,tesserati[],8,FALSE))</f>
        <v/>
      </c>
      <c r="H12" s="32"/>
      <c r="I12" s="2">
        <v>2</v>
      </c>
      <c r="J12" s="8">
        <v>6</v>
      </c>
      <c r="M12" s="2">
        <v>2</v>
      </c>
    </row>
    <row r="13" spans="1:13" ht="24.95" customHeight="1" x14ac:dyDescent="0.25">
      <c r="A13" s="29"/>
      <c r="B13" s="2" t="str">
        <f>IF(ISERROR(VLOOKUP(A13,tesserati[],2,FALSE)),"",VLOOKUP(A13,tesserati[],2,FALSE))</f>
        <v/>
      </c>
      <c r="C13" s="2" t="str">
        <f>IF(ISERROR(VLOOKUP(A13,tesserati[],3,FALSE)),"",VLOOKUP(A13,tesserati[],3,FALSE))</f>
        <v/>
      </c>
      <c r="D13" s="7" t="str">
        <f>IF(ISERROR(VLOOKUP(A13,tesserati[],5,FALSE)),"",VLOOKUP(A13,tesserati[],5,FALSE))</f>
        <v/>
      </c>
      <c r="E13" s="9" t="str">
        <f>IF(ISERROR(VLOOKUP(A13,tesserati[],6,FALSE)),"",VLOOKUP(A13,tesserati[],6,FALSE))</f>
        <v/>
      </c>
      <c r="F13" s="9" t="str">
        <f>IF(ISERROR(VLOOKUP(A13,tesserati[],4,FALSE)),"",VLOOKUP(A13,tesserati[],4,FALSE))</f>
        <v/>
      </c>
      <c r="G13" s="7" t="str">
        <f>IF(ISERROR(VLOOKUP(A13,tesserati[],8,FALSE)),"",VLOOKUP(A13,tesserati[],8,FALSE))</f>
        <v/>
      </c>
      <c r="H13" s="32"/>
      <c r="I13" s="2">
        <v>1</v>
      </c>
      <c r="J13" s="8">
        <v>7</v>
      </c>
      <c r="M13" s="2">
        <v>1</v>
      </c>
    </row>
    <row r="14" spans="1:13" ht="24.95" customHeight="1" x14ac:dyDescent="0.25">
      <c r="A14" s="29"/>
      <c r="B14" s="2" t="str">
        <f>IF(ISERROR(VLOOKUP(A14,tesserati[],2,FALSE)),"",VLOOKUP(A14,tesserati[],2,FALSE))</f>
        <v/>
      </c>
      <c r="C14" s="2" t="str">
        <f>IF(ISERROR(VLOOKUP(A14,tesserati[],3,FALSE)),"",VLOOKUP(A14,tesserati[],3,FALSE))</f>
        <v/>
      </c>
      <c r="D14" s="7" t="str">
        <f>IF(ISERROR(VLOOKUP(A14,tesserati[],5,FALSE)),"",VLOOKUP(A14,tesserati[],5,FALSE))</f>
        <v/>
      </c>
      <c r="E14" s="9" t="str">
        <f>IF(ISERROR(VLOOKUP(A14,tesserati[],6,FALSE)),"",VLOOKUP(A14,tesserati[],6,FALSE))</f>
        <v/>
      </c>
      <c r="F14" s="9" t="str">
        <f>IF(ISERROR(VLOOKUP(A14,tesserati[],4,FALSE)),"",VLOOKUP(A14,tesserati[],4,FALSE))</f>
        <v/>
      </c>
      <c r="G14" s="7" t="str">
        <f>IF(ISERROR(VLOOKUP(A14,tesserati[],8,FALSE)),"",VLOOKUP(A14,tesserati[],8,FALSE))</f>
        <v/>
      </c>
      <c r="H14" s="32"/>
      <c r="I14" s="2">
        <v>1</v>
      </c>
      <c r="J14" s="8">
        <v>8</v>
      </c>
      <c r="M14" s="2">
        <v>1</v>
      </c>
    </row>
    <row r="15" spans="1:13" ht="24.95" customHeight="1" x14ac:dyDescent="0.25">
      <c r="A15" s="29"/>
      <c r="B15" s="2" t="str">
        <f>IF(ISERROR(VLOOKUP(A15,tesserati[],2,FALSE)),"",VLOOKUP(A15,tesserati[],2,FALSE))</f>
        <v/>
      </c>
      <c r="C15" s="2" t="str">
        <f>IF(ISERROR(VLOOKUP(A15,tesserati[],3,FALSE)),"",VLOOKUP(A15,tesserati[],3,FALSE))</f>
        <v/>
      </c>
      <c r="D15" s="7" t="str">
        <f>IF(ISERROR(VLOOKUP(A15,tesserati[],5,FALSE)),"",VLOOKUP(A15,tesserati[],5,FALSE))</f>
        <v/>
      </c>
      <c r="E15" s="9" t="str">
        <f>IF(ISERROR(VLOOKUP(A15,tesserati[],6,FALSE)),"",VLOOKUP(A15,tesserati[],6,FALSE))</f>
        <v/>
      </c>
      <c r="F15" s="9" t="str">
        <f>IF(ISERROR(VLOOKUP(A15,tesserati[],4,FALSE)),"",VLOOKUP(A15,tesserati[],4,FALSE))</f>
        <v/>
      </c>
      <c r="G15" s="7" t="str">
        <f>IF(ISERROR(VLOOKUP(A15,tesserati[],8,FALSE)),"",VLOOKUP(A15,tesserati[],8,FALSE))</f>
        <v/>
      </c>
      <c r="H15" s="32"/>
      <c r="I15" s="2">
        <v>1</v>
      </c>
      <c r="J15" s="8">
        <v>9</v>
      </c>
      <c r="M15" s="2">
        <v>1</v>
      </c>
    </row>
    <row r="16" spans="1:13" ht="24.95" customHeight="1" x14ac:dyDescent="0.25">
      <c r="A16" s="29"/>
      <c r="B16" s="2" t="str">
        <f>IF(ISERROR(VLOOKUP(A16,tesserati[],2,FALSE)),"",VLOOKUP(A16,tesserati[],2,FALSE))</f>
        <v/>
      </c>
      <c r="C16" s="2" t="str">
        <f>IF(ISERROR(VLOOKUP(A16,tesserati[],3,FALSE)),"",VLOOKUP(A16,tesserati[],3,FALSE))</f>
        <v/>
      </c>
      <c r="D16" s="7" t="str">
        <f>IF(ISERROR(VLOOKUP(A16,tesserati[],5,FALSE)),"",VLOOKUP(A16,tesserati[],5,FALSE))</f>
        <v/>
      </c>
      <c r="E16" s="9" t="str">
        <f>IF(ISERROR(VLOOKUP(A16,tesserati[],6,FALSE)),"",VLOOKUP(A16,tesserati[],6,FALSE))</f>
        <v/>
      </c>
      <c r="F16" s="9" t="str">
        <f>IF(ISERROR(VLOOKUP(A16,tesserati[],4,FALSE)),"",VLOOKUP(A16,tesserati[],4,FALSE))</f>
        <v/>
      </c>
      <c r="G16" s="7" t="str">
        <f>IF(ISERROR(VLOOKUP(A16,tesserati[],8,FALSE)),"",VLOOKUP(A16,tesserati[],8,FALSE))</f>
        <v/>
      </c>
      <c r="H16" s="32"/>
      <c r="I16" s="2">
        <v>1</v>
      </c>
      <c r="J16" s="8">
        <v>10</v>
      </c>
      <c r="M16" s="2">
        <v>1</v>
      </c>
    </row>
    <row r="17" spans="1:13" ht="24.95" customHeight="1" x14ac:dyDescent="0.25">
      <c r="A17" s="29"/>
      <c r="B17" s="2" t="str">
        <f>IF(ISERROR(VLOOKUP(A17,tesserati[],2,FALSE)),"",VLOOKUP(A17,tesserati[],2,FALSE))</f>
        <v/>
      </c>
      <c r="C17" s="2" t="str">
        <f>IF(ISERROR(VLOOKUP(A17,tesserati[],3,FALSE)),"",VLOOKUP(A17,tesserati[],3,FALSE))</f>
        <v/>
      </c>
      <c r="D17" s="7" t="str">
        <f>IF(ISERROR(VLOOKUP(A17,tesserati[],5,FALSE)),"",VLOOKUP(A17,tesserati[],5,FALSE))</f>
        <v/>
      </c>
      <c r="E17" s="9" t="str">
        <f>IF(ISERROR(VLOOKUP(A17,tesserati[],6,FALSE)),"",VLOOKUP(A17,tesserati[],6,FALSE))</f>
        <v/>
      </c>
      <c r="F17" s="9" t="str">
        <f>IF(ISERROR(VLOOKUP(A17,tesserati[],4,FALSE)),"",VLOOKUP(A17,tesserati[],4,FALSE))</f>
        <v/>
      </c>
      <c r="G17" s="7" t="str">
        <f>IF(ISERROR(VLOOKUP(A17,tesserati[],8,FALSE)),"",VLOOKUP(A17,tesserati[],8,FALSE))</f>
        <v/>
      </c>
      <c r="H17" s="32"/>
      <c r="I17" s="2">
        <v>1</v>
      </c>
      <c r="J17" s="8">
        <v>11</v>
      </c>
      <c r="M17" s="2">
        <v>1</v>
      </c>
    </row>
    <row r="18" spans="1:13" ht="24.95" customHeight="1" x14ac:dyDescent="0.25">
      <c r="A18" s="29"/>
      <c r="B18" s="2" t="str">
        <f>IF(ISERROR(VLOOKUP(A18,tesserati[],2,FALSE)),"",VLOOKUP(A18,tesserati[],2,FALSE))</f>
        <v/>
      </c>
      <c r="C18" s="2" t="str">
        <f>IF(ISERROR(VLOOKUP(A18,tesserati[],3,FALSE)),"",VLOOKUP(A18,tesserati[],3,FALSE))</f>
        <v/>
      </c>
      <c r="D18" s="7" t="str">
        <f>IF(ISERROR(VLOOKUP(A18,tesserati[],5,FALSE)),"",VLOOKUP(A18,tesserati[],5,FALSE))</f>
        <v/>
      </c>
      <c r="E18" s="9" t="str">
        <f>IF(ISERROR(VLOOKUP(A18,tesserati[],6,FALSE)),"",VLOOKUP(A18,tesserati[],6,FALSE))</f>
        <v/>
      </c>
      <c r="F18" s="9" t="str">
        <f>IF(ISERROR(VLOOKUP(A18,tesserati[],4,FALSE)),"",VLOOKUP(A18,tesserati[],4,FALSE))</f>
        <v/>
      </c>
      <c r="G18" s="7" t="str">
        <f>IF(ISERROR(VLOOKUP(A18,tesserati[],8,FALSE)),"",VLOOKUP(A18,tesserati[],8,FALSE))</f>
        <v/>
      </c>
      <c r="H18" s="32"/>
      <c r="I18" s="2">
        <v>1</v>
      </c>
      <c r="J18" s="8">
        <v>12</v>
      </c>
      <c r="M18" s="2">
        <v>1</v>
      </c>
    </row>
    <row r="19" spans="1:13" ht="24.95" customHeight="1" x14ac:dyDescent="0.25">
      <c r="A19" s="29"/>
      <c r="B19" s="2" t="str">
        <f>IF(ISERROR(VLOOKUP(A19,tesserati[],2,FALSE)),"",VLOOKUP(A19,tesserati[],2,FALSE))</f>
        <v/>
      </c>
      <c r="C19" s="2" t="str">
        <f>IF(ISERROR(VLOOKUP(A19,tesserati[],3,FALSE)),"",VLOOKUP(A19,tesserati[],3,FALSE))</f>
        <v/>
      </c>
      <c r="D19" s="7" t="str">
        <f>IF(ISERROR(VLOOKUP(A19,tesserati[],5,FALSE)),"",VLOOKUP(A19,tesserati[],5,FALSE))</f>
        <v/>
      </c>
      <c r="E19" s="9" t="str">
        <f>IF(ISERROR(VLOOKUP(A19,tesserati[],6,FALSE)),"",VLOOKUP(A19,tesserati[],6,FALSE))</f>
        <v/>
      </c>
      <c r="F19" s="9" t="str">
        <f>IF(ISERROR(VLOOKUP(A19,tesserati[],4,FALSE)),"",VLOOKUP(A19,tesserati[],4,FALSE))</f>
        <v/>
      </c>
      <c r="G19" s="7" t="str">
        <f>IF(ISERROR(VLOOKUP(A19,tesserati[],8,FALSE)),"",VLOOKUP(A19,tesserati[],8,FALSE))</f>
        <v/>
      </c>
      <c r="H19" s="32"/>
      <c r="I19" s="2">
        <v>1</v>
      </c>
      <c r="J19" s="8">
        <v>13</v>
      </c>
      <c r="M19" s="2">
        <v>1</v>
      </c>
    </row>
    <row r="20" spans="1:13" ht="24.95" customHeight="1" x14ac:dyDescent="0.25">
      <c r="A20" s="29"/>
      <c r="B20" s="2" t="str">
        <f>IF(ISERROR(VLOOKUP(A20,tesserati[],2,FALSE)),"",VLOOKUP(A20,tesserati[],2,FALSE))</f>
        <v/>
      </c>
      <c r="C20" s="2" t="str">
        <f>IF(ISERROR(VLOOKUP(A20,tesserati[],3,FALSE)),"",VLOOKUP(A20,tesserati[],3,FALSE))</f>
        <v/>
      </c>
      <c r="D20" s="7" t="str">
        <f>IF(ISERROR(VLOOKUP(A20,tesserati[],5,FALSE)),"",VLOOKUP(A20,tesserati[],5,FALSE))</f>
        <v/>
      </c>
      <c r="E20" s="9" t="str">
        <f>IF(ISERROR(VLOOKUP(A20,tesserati[],6,FALSE)),"",VLOOKUP(A20,tesserati[],6,FALSE))</f>
        <v/>
      </c>
      <c r="F20" s="9" t="str">
        <f>IF(ISERROR(VLOOKUP(A20,tesserati[],4,FALSE)),"",VLOOKUP(A20,tesserati[],4,FALSE))</f>
        <v/>
      </c>
      <c r="G20" s="7" t="str">
        <f>IF(ISERROR(VLOOKUP(A20,tesserati[],8,FALSE)),"",VLOOKUP(A20,tesserati[],8,FALSE))</f>
        <v/>
      </c>
      <c r="H20" s="32"/>
      <c r="I20" s="2">
        <v>1</v>
      </c>
      <c r="J20" s="8">
        <v>14</v>
      </c>
      <c r="M20" s="2">
        <v>1</v>
      </c>
    </row>
    <row r="21" spans="1:13" ht="24.95" customHeight="1" x14ac:dyDescent="0.25">
      <c r="A21" s="29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9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9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9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29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29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3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6"/>
  <sheetViews>
    <sheetView topLeftCell="A620" workbookViewId="0">
      <selection activeCell="E756" sqref="E756"/>
    </sheetView>
  </sheetViews>
  <sheetFormatPr defaultRowHeight="15" x14ac:dyDescent="0.25"/>
  <cols>
    <col min="1" max="1" width="11.42578125" style="5" customWidth="1"/>
    <col min="2" max="2" width="27.85546875" style="5" customWidth="1"/>
    <col min="3" max="3" width="23.5703125" style="5" customWidth="1"/>
    <col min="4" max="4" width="36.7109375" style="5" customWidth="1"/>
    <col min="5" max="5" width="29.85546875" style="5" customWidth="1"/>
    <col min="6" max="7" width="11.42578125" style="5" customWidth="1"/>
    <col min="8" max="9" width="11.42578125" style="6" customWidth="1"/>
    <col min="10" max="16384" width="9.140625" style="5"/>
  </cols>
  <sheetData>
    <row r="1" spans="1:9" x14ac:dyDescent="0.25">
      <c r="A1" s="3" t="s">
        <v>6</v>
      </c>
      <c r="B1" s="3" t="s">
        <v>7</v>
      </c>
      <c r="C1" s="3" t="s">
        <v>8</v>
      </c>
      <c r="D1" s="3" t="s">
        <v>10</v>
      </c>
      <c r="E1" s="3" t="s">
        <v>73</v>
      </c>
      <c r="F1" s="3" t="s">
        <v>9</v>
      </c>
      <c r="G1" s="3" t="s">
        <v>1000</v>
      </c>
      <c r="H1" s="4" t="s">
        <v>11</v>
      </c>
      <c r="I1" s="4" t="s">
        <v>999</v>
      </c>
    </row>
    <row r="2" spans="1:9" x14ac:dyDescent="0.25">
      <c r="A2">
        <v>3505063</v>
      </c>
      <c r="B2" t="s">
        <v>88</v>
      </c>
      <c r="C2" t="s">
        <v>28</v>
      </c>
      <c r="D2" t="s">
        <v>89</v>
      </c>
      <c r="E2" t="s">
        <v>90</v>
      </c>
      <c r="F2">
        <v>1999</v>
      </c>
      <c r="G2"/>
      <c r="H2" t="s">
        <v>12</v>
      </c>
      <c r="I2"/>
    </row>
    <row r="3" spans="1:9" x14ac:dyDescent="0.25">
      <c r="A3">
        <v>3606037</v>
      </c>
      <c r="B3" t="s">
        <v>91</v>
      </c>
      <c r="C3" t="s">
        <v>92</v>
      </c>
      <c r="D3" t="s">
        <v>93</v>
      </c>
      <c r="E3" t="s">
        <v>94</v>
      </c>
      <c r="F3">
        <v>2000</v>
      </c>
      <c r="G3"/>
      <c r="H3" t="s">
        <v>12</v>
      </c>
      <c r="I3"/>
    </row>
    <row r="4" spans="1:9" x14ac:dyDescent="0.25">
      <c r="A4">
        <v>3604174</v>
      </c>
      <c r="B4" t="s">
        <v>95</v>
      </c>
      <c r="C4" t="s">
        <v>96</v>
      </c>
      <c r="D4" t="s">
        <v>97</v>
      </c>
      <c r="E4" t="s">
        <v>60</v>
      </c>
      <c r="F4">
        <v>1998</v>
      </c>
      <c r="G4"/>
      <c r="H4" t="s">
        <v>12</v>
      </c>
      <c r="I4"/>
    </row>
    <row r="5" spans="1:9" x14ac:dyDescent="0.25">
      <c r="A5">
        <v>3605029</v>
      </c>
      <c r="B5" t="s">
        <v>98</v>
      </c>
      <c r="C5" t="s">
        <v>99</v>
      </c>
      <c r="D5" t="s">
        <v>100</v>
      </c>
      <c r="E5" t="s">
        <v>60</v>
      </c>
      <c r="F5">
        <v>1999</v>
      </c>
      <c r="G5"/>
      <c r="H5" t="s">
        <v>12</v>
      </c>
      <c r="I5"/>
    </row>
    <row r="6" spans="1:9" x14ac:dyDescent="0.25">
      <c r="A6">
        <v>3604989</v>
      </c>
      <c r="B6" t="s">
        <v>101</v>
      </c>
      <c r="C6" t="s">
        <v>102</v>
      </c>
      <c r="D6" t="s">
        <v>100</v>
      </c>
      <c r="E6" t="s">
        <v>60</v>
      </c>
      <c r="F6">
        <v>2000</v>
      </c>
      <c r="G6"/>
      <c r="H6" t="s">
        <v>12</v>
      </c>
      <c r="I6"/>
    </row>
    <row r="7" spans="1:9" x14ac:dyDescent="0.25">
      <c r="A7">
        <v>3110157</v>
      </c>
      <c r="B7" t="s">
        <v>103</v>
      </c>
      <c r="C7" t="s">
        <v>104</v>
      </c>
      <c r="D7" t="s">
        <v>105</v>
      </c>
      <c r="E7" t="s">
        <v>74</v>
      </c>
      <c r="F7">
        <v>1999</v>
      </c>
      <c r="G7"/>
      <c r="H7" t="s">
        <v>12</v>
      </c>
      <c r="I7"/>
    </row>
    <row r="8" spans="1:9" x14ac:dyDescent="0.25">
      <c r="A8">
        <v>3201297</v>
      </c>
      <c r="B8" t="s">
        <v>106</v>
      </c>
      <c r="C8" t="s">
        <v>107</v>
      </c>
      <c r="D8" t="s">
        <v>108</v>
      </c>
      <c r="E8" t="s">
        <v>75</v>
      </c>
      <c r="F8">
        <v>1999</v>
      </c>
      <c r="G8"/>
      <c r="H8" t="s">
        <v>12</v>
      </c>
      <c r="I8"/>
    </row>
    <row r="9" spans="1:9" x14ac:dyDescent="0.25">
      <c r="A9">
        <v>3505064</v>
      </c>
      <c r="B9" t="s">
        <v>109</v>
      </c>
      <c r="C9" t="s">
        <v>110</v>
      </c>
      <c r="D9" t="s">
        <v>89</v>
      </c>
      <c r="E9" t="s">
        <v>90</v>
      </c>
      <c r="F9">
        <v>2000</v>
      </c>
      <c r="G9"/>
      <c r="H9" t="s">
        <v>12</v>
      </c>
      <c r="I9"/>
    </row>
    <row r="10" spans="1:9" x14ac:dyDescent="0.25">
      <c r="A10">
        <v>3103124</v>
      </c>
      <c r="B10" t="s">
        <v>111</v>
      </c>
      <c r="C10" t="s">
        <v>112</v>
      </c>
      <c r="D10" t="s">
        <v>113</v>
      </c>
      <c r="E10" t="s">
        <v>74</v>
      </c>
      <c r="F10">
        <v>2000</v>
      </c>
      <c r="G10"/>
      <c r="H10" t="s">
        <v>12</v>
      </c>
      <c r="I10"/>
    </row>
    <row r="11" spans="1:9" x14ac:dyDescent="0.25">
      <c r="A11">
        <v>3101932</v>
      </c>
      <c r="B11" t="s">
        <v>114</v>
      </c>
      <c r="C11" t="s">
        <v>115</v>
      </c>
      <c r="D11" t="s">
        <v>116</v>
      </c>
      <c r="E11" t="s">
        <v>74</v>
      </c>
      <c r="F11">
        <v>2000</v>
      </c>
      <c r="G11"/>
      <c r="H11" t="s">
        <v>12</v>
      </c>
      <c r="I11"/>
    </row>
    <row r="12" spans="1:9" x14ac:dyDescent="0.25">
      <c r="A12">
        <v>3604520</v>
      </c>
      <c r="B12" t="s">
        <v>117</v>
      </c>
      <c r="C12" t="s">
        <v>118</v>
      </c>
      <c r="D12" t="s">
        <v>119</v>
      </c>
      <c r="E12" t="s">
        <v>60</v>
      </c>
      <c r="F12">
        <v>2000</v>
      </c>
      <c r="G12"/>
      <c r="H12" t="s">
        <v>12</v>
      </c>
      <c r="I12"/>
    </row>
    <row r="13" spans="1:9" x14ac:dyDescent="0.25">
      <c r="A13">
        <v>3105507</v>
      </c>
      <c r="B13" t="s">
        <v>120</v>
      </c>
      <c r="C13" t="s">
        <v>121</v>
      </c>
      <c r="D13" t="s">
        <v>116</v>
      </c>
      <c r="E13" t="s">
        <v>74</v>
      </c>
      <c r="F13">
        <v>1999</v>
      </c>
      <c r="G13"/>
      <c r="H13" t="s">
        <v>12</v>
      </c>
      <c r="I13"/>
    </row>
    <row r="14" spans="1:9" x14ac:dyDescent="0.25">
      <c r="A14">
        <v>3605248</v>
      </c>
      <c r="B14" t="s">
        <v>122</v>
      </c>
      <c r="C14" t="s">
        <v>123</v>
      </c>
      <c r="D14" t="s">
        <v>93</v>
      </c>
      <c r="E14" t="s">
        <v>94</v>
      </c>
      <c r="F14">
        <v>2000</v>
      </c>
      <c r="G14"/>
      <c r="H14" t="s">
        <v>12</v>
      </c>
      <c r="I14"/>
    </row>
    <row r="15" spans="1:9" x14ac:dyDescent="0.25">
      <c r="A15">
        <v>3605225</v>
      </c>
      <c r="B15" t="s">
        <v>124</v>
      </c>
      <c r="C15" t="s">
        <v>125</v>
      </c>
      <c r="D15" t="s">
        <v>100</v>
      </c>
      <c r="E15" t="s">
        <v>60</v>
      </c>
      <c r="F15">
        <v>1999</v>
      </c>
      <c r="G15"/>
      <c r="H15" t="s">
        <v>12</v>
      </c>
      <c r="I15"/>
    </row>
    <row r="16" spans="1:9" x14ac:dyDescent="0.25">
      <c r="A16">
        <v>3605027</v>
      </c>
      <c r="B16" t="s">
        <v>126</v>
      </c>
      <c r="C16" t="s">
        <v>99</v>
      </c>
      <c r="D16" t="s">
        <v>100</v>
      </c>
      <c r="E16" t="s">
        <v>60</v>
      </c>
      <c r="F16">
        <v>2000</v>
      </c>
      <c r="G16"/>
      <c r="H16" t="s">
        <v>12</v>
      </c>
      <c r="I16"/>
    </row>
    <row r="17" spans="1:9" x14ac:dyDescent="0.25">
      <c r="A17">
        <v>3605033</v>
      </c>
      <c r="B17" t="s">
        <v>127</v>
      </c>
      <c r="C17" t="s">
        <v>99</v>
      </c>
      <c r="D17" t="s">
        <v>100</v>
      </c>
      <c r="E17" t="s">
        <v>60</v>
      </c>
      <c r="F17">
        <v>1999</v>
      </c>
      <c r="G17"/>
      <c r="H17" t="s">
        <v>12</v>
      </c>
      <c r="I17"/>
    </row>
    <row r="18" spans="1:9" x14ac:dyDescent="0.25">
      <c r="A18">
        <v>3104475</v>
      </c>
      <c r="B18" t="s">
        <v>128</v>
      </c>
      <c r="C18" t="s">
        <v>129</v>
      </c>
      <c r="D18" t="s">
        <v>105</v>
      </c>
      <c r="E18" t="s">
        <v>74</v>
      </c>
      <c r="F18">
        <v>1999</v>
      </c>
      <c r="G18"/>
      <c r="H18" t="s">
        <v>12</v>
      </c>
      <c r="I18"/>
    </row>
    <row r="19" spans="1:9" x14ac:dyDescent="0.25">
      <c r="A19">
        <v>3605881</v>
      </c>
      <c r="B19" t="s">
        <v>130</v>
      </c>
      <c r="C19" t="s">
        <v>28</v>
      </c>
      <c r="D19" t="s">
        <v>131</v>
      </c>
      <c r="E19" t="s">
        <v>60</v>
      </c>
      <c r="F19">
        <v>1999</v>
      </c>
      <c r="G19"/>
      <c r="H19" t="s">
        <v>12</v>
      </c>
      <c r="I19"/>
    </row>
    <row r="20" spans="1:9" x14ac:dyDescent="0.25">
      <c r="A20">
        <v>3605379</v>
      </c>
      <c r="B20" t="s">
        <v>132</v>
      </c>
      <c r="C20" t="s">
        <v>133</v>
      </c>
      <c r="D20" t="s">
        <v>134</v>
      </c>
      <c r="E20" t="s">
        <v>60</v>
      </c>
      <c r="F20">
        <v>2000</v>
      </c>
      <c r="G20"/>
      <c r="H20" t="s">
        <v>12</v>
      </c>
      <c r="I20"/>
    </row>
    <row r="21" spans="1:9" x14ac:dyDescent="0.25">
      <c r="A21">
        <v>3605262</v>
      </c>
      <c r="B21" t="s">
        <v>135</v>
      </c>
      <c r="C21" t="s">
        <v>133</v>
      </c>
      <c r="D21" t="s">
        <v>93</v>
      </c>
      <c r="E21" t="s">
        <v>94</v>
      </c>
      <c r="F21">
        <v>2000</v>
      </c>
      <c r="G21"/>
      <c r="H21" t="s">
        <v>12</v>
      </c>
      <c r="I21"/>
    </row>
    <row r="22" spans="1:9" x14ac:dyDescent="0.25">
      <c r="A22">
        <v>3604584</v>
      </c>
      <c r="B22" t="s">
        <v>136</v>
      </c>
      <c r="C22" t="s">
        <v>137</v>
      </c>
      <c r="D22" t="s">
        <v>119</v>
      </c>
      <c r="E22" t="s">
        <v>60</v>
      </c>
      <c r="F22">
        <v>2000</v>
      </c>
      <c r="G22"/>
      <c r="H22" t="s">
        <v>12</v>
      </c>
      <c r="I22"/>
    </row>
    <row r="23" spans="1:9" x14ac:dyDescent="0.25">
      <c r="A23">
        <v>3604113</v>
      </c>
      <c r="B23" t="s">
        <v>138</v>
      </c>
      <c r="C23" t="s">
        <v>139</v>
      </c>
      <c r="D23" t="s">
        <v>140</v>
      </c>
      <c r="E23" t="s">
        <v>60</v>
      </c>
      <c r="F23">
        <v>2000</v>
      </c>
      <c r="G23"/>
      <c r="H23" t="s">
        <v>12</v>
      </c>
      <c r="I23"/>
    </row>
    <row r="24" spans="1:9" x14ac:dyDescent="0.25">
      <c r="A24">
        <v>3201321</v>
      </c>
      <c r="B24" t="s">
        <v>141</v>
      </c>
      <c r="C24" t="s">
        <v>142</v>
      </c>
      <c r="D24" t="s">
        <v>108</v>
      </c>
      <c r="E24" t="s">
        <v>75</v>
      </c>
      <c r="F24">
        <v>1999</v>
      </c>
      <c r="G24"/>
      <c r="H24" t="s">
        <v>12</v>
      </c>
      <c r="I24"/>
    </row>
    <row r="25" spans="1:9" x14ac:dyDescent="0.25">
      <c r="A25">
        <v>3201323</v>
      </c>
      <c r="B25" t="s">
        <v>143</v>
      </c>
      <c r="C25" t="s">
        <v>144</v>
      </c>
      <c r="D25" t="s">
        <v>108</v>
      </c>
      <c r="E25" t="s">
        <v>75</v>
      </c>
      <c r="F25">
        <v>2000</v>
      </c>
      <c r="G25"/>
      <c r="H25" t="s">
        <v>12</v>
      </c>
      <c r="I25"/>
    </row>
    <row r="26" spans="1:9" x14ac:dyDescent="0.25">
      <c r="A26">
        <v>3604222</v>
      </c>
      <c r="B26" t="s">
        <v>145</v>
      </c>
      <c r="C26" t="s">
        <v>146</v>
      </c>
      <c r="D26" t="s">
        <v>97</v>
      </c>
      <c r="E26" t="s">
        <v>60</v>
      </c>
      <c r="F26">
        <v>2000</v>
      </c>
      <c r="G26"/>
      <c r="H26" t="s">
        <v>12</v>
      </c>
      <c r="I26"/>
    </row>
    <row r="27" spans="1:9" x14ac:dyDescent="0.25">
      <c r="A27">
        <v>3603176</v>
      </c>
      <c r="B27" t="s">
        <v>147</v>
      </c>
      <c r="C27" t="s">
        <v>137</v>
      </c>
      <c r="D27" t="s">
        <v>134</v>
      </c>
      <c r="E27" t="s">
        <v>60</v>
      </c>
      <c r="F27">
        <v>1999</v>
      </c>
      <c r="G27"/>
      <c r="H27" t="s">
        <v>12</v>
      </c>
      <c r="I27"/>
    </row>
    <row r="28" spans="1:9" x14ac:dyDescent="0.25">
      <c r="A28">
        <v>3604120</v>
      </c>
      <c r="B28" t="s">
        <v>148</v>
      </c>
      <c r="C28" t="s">
        <v>149</v>
      </c>
      <c r="D28" t="s">
        <v>140</v>
      </c>
      <c r="E28" t="s">
        <v>60</v>
      </c>
      <c r="F28">
        <v>1999</v>
      </c>
      <c r="G28"/>
      <c r="H28" t="s">
        <v>12</v>
      </c>
      <c r="I28"/>
    </row>
    <row r="29" spans="1:9" x14ac:dyDescent="0.25">
      <c r="A29">
        <v>3604875</v>
      </c>
      <c r="B29" t="s">
        <v>150</v>
      </c>
      <c r="C29" t="s">
        <v>115</v>
      </c>
      <c r="D29" t="s">
        <v>151</v>
      </c>
      <c r="E29" t="s">
        <v>60</v>
      </c>
      <c r="F29">
        <v>2000</v>
      </c>
      <c r="G29"/>
      <c r="H29" t="s">
        <v>12</v>
      </c>
      <c r="I29"/>
    </row>
    <row r="30" spans="1:9" x14ac:dyDescent="0.25">
      <c r="A30">
        <v>3103141</v>
      </c>
      <c r="B30" t="s">
        <v>152</v>
      </c>
      <c r="C30" t="s">
        <v>129</v>
      </c>
      <c r="D30" t="s">
        <v>113</v>
      </c>
      <c r="E30" t="s">
        <v>74</v>
      </c>
      <c r="F30">
        <v>2000</v>
      </c>
      <c r="G30"/>
      <c r="H30" t="s">
        <v>12</v>
      </c>
      <c r="I30"/>
    </row>
    <row r="31" spans="1:9" x14ac:dyDescent="0.25">
      <c r="A31">
        <v>3603050</v>
      </c>
      <c r="B31" t="s">
        <v>153</v>
      </c>
      <c r="C31" t="s">
        <v>125</v>
      </c>
      <c r="D31" t="s">
        <v>131</v>
      </c>
      <c r="E31" t="s">
        <v>60</v>
      </c>
      <c r="F31">
        <v>2000</v>
      </c>
      <c r="G31"/>
      <c r="H31" t="s">
        <v>12</v>
      </c>
      <c r="I31"/>
    </row>
    <row r="32" spans="1:9" x14ac:dyDescent="0.25">
      <c r="A32">
        <v>3604129</v>
      </c>
      <c r="B32" t="s">
        <v>154</v>
      </c>
      <c r="C32" t="s">
        <v>155</v>
      </c>
      <c r="D32" t="s">
        <v>140</v>
      </c>
      <c r="E32" t="s">
        <v>60</v>
      </c>
      <c r="F32">
        <v>2000</v>
      </c>
      <c r="G32"/>
      <c r="H32" t="s">
        <v>12</v>
      </c>
      <c r="I32"/>
    </row>
    <row r="33" spans="1:9" x14ac:dyDescent="0.25">
      <c r="A33">
        <v>3602573</v>
      </c>
      <c r="B33" t="s">
        <v>156</v>
      </c>
      <c r="C33" t="s">
        <v>157</v>
      </c>
      <c r="D33" t="s">
        <v>131</v>
      </c>
      <c r="E33" t="s">
        <v>60</v>
      </c>
      <c r="F33">
        <v>1999</v>
      </c>
      <c r="G33"/>
      <c r="H33" t="s">
        <v>12</v>
      </c>
      <c r="I33"/>
    </row>
    <row r="34" spans="1:9" x14ac:dyDescent="0.25">
      <c r="A34">
        <v>3603282</v>
      </c>
      <c r="B34" t="s">
        <v>158</v>
      </c>
      <c r="C34" t="s">
        <v>159</v>
      </c>
      <c r="D34" t="s">
        <v>134</v>
      </c>
      <c r="E34" t="s">
        <v>60</v>
      </c>
      <c r="F34">
        <v>2000</v>
      </c>
      <c r="G34"/>
      <c r="H34" t="s">
        <v>12</v>
      </c>
      <c r="I34"/>
    </row>
    <row r="35" spans="1:9" x14ac:dyDescent="0.25">
      <c r="A35">
        <v>3103142</v>
      </c>
      <c r="B35" t="s">
        <v>160</v>
      </c>
      <c r="C35" t="s">
        <v>155</v>
      </c>
      <c r="D35" t="s">
        <v>113</v>
      </c>
      <c r="E35" t="s">
        <v>74</v>
      </c>
      <c r="F35">
        <v>2000</v>
      </c>
      <c r="G35"/>
      <c r="H35" t="s">
        <v>12</v>
      </c>
      <c r="I35"/>
    </row>
    <row r="36" spans="1:9" x14ac:dyDescent="0.25">
      <c r="A36">
        <v>3105531</v>
      </c>
      <c r="B36" t="s">
        <v>161</v>
      </c>
      <c r="C36" t="s">
        <v>162</v>
      </c>
      <c r="D36" t="s">
        <v>116</v>
      </c>
      <c r="E36" t="s">
        <v>74</v>
      </c>
      <c r="F36">
        <v>2000</v>
      </c>
      <c r="G36"/>
      <c r="H36" t="s">
        <v>12</v>
      </c>
      <c r="I36"/>
    </row>
    <row r="37" spans="1:9" x14ac:dyDescent="0.25">
      <c r="A37">
        <v>3603052</v>
      </c>
      <c r="B37" t="s">
        <v>163</v>
      </c>
      <c r="C37" t="s">
        <v>164</v>
      </c>
      <c r="D37" t="s">
        <v>131</v>
      </c>
      <c r="E37" t="s">
        <v>60</v>
      </c>
      <c r="F37">
        <v>1999</v>
      </c>
      <c r="G37"/>
      <c r="H37" t="s">
        <v>12</v>
      </c>
      <c r="I37"/>
    </row>
    <row r="38" spans="1:9" x14ac:dyDescent="0.25">
      <c r="A38">
        <v>3605168</v>
      </c>
      <c r="B38" t="s">
        <v>165</v>
      </c>
      <c r="C38" t="s">
        <v>166</v>
      </c>
      <c r="D38" t="s">
        <v>167</v>
      </c>
      <c r="E38" t="s">
        <v>60</v>
      </c>
      <c r="F38">
        <v>2000</v>
      </c>
      <c r="G38"/>
      <c r="H38" t="s">
        <v>38</v>
      </c>
      <c r="I38"/>
    </row>
    <row r="39" spans="1:9" x14ac:dyDescent="0.25">
      <c r="A39">
        <v>3604833</v>
      </c>
      <c r="B39" t="s">
        <v>168</v>
      </c>
      <c r="C39" t="s">
        <v>20</v>
      </c>
      <c r="D39" t="s">
        <v>151</v>
      </c>
      <c r="E39" t="s">
        <v>60</v>
      </c>
      <c r="F39">
        <v>2000</v>
      </c>
      <c r="G39"/>
      <c r="H39" t="s">
        <v>38</v>
      </c>
      <c r="I39"/>
    </row>
    <row r="40" spans="1:9" x14ac:dyDescent="0.25">
      <c r="A40">
        <v>3103122</v>
      </c>
      <c r="B40" t="s">
        <v>169</v>
      </c>
      <c r="C40" t="s">
        <v>170</v>
      </c>
      <c r="D40" t="s">
        <v>113</v>
      </c>
      <c r="E40" t="s">
        <v>74</v>
      </c>
      <c r="F40">
        <v>1999</v>
      </c>
      <c r="G40"/>
      <c r="H40" t="s">
        <v>38</v>
      </c>
      <c r="I40"/>
    </row>
    <row r="41" spans="1:9" x14ac:dyDescent="0.25">
      <c r="A41">
        <v>3605236</v>
      </c>
      <c r="B41" t="s">
        <v>171</v>
      </c>
      <c r="C41" t="s">
        <v>172</v>
      </c>
      <c r="D41" t="s">
        <v>93</v>
      </c>
      <c r="E41" t="s">
        <v>94</v>
      </c>
      <c r="F41">
        <v>1999</v>
      </c>
      <c r="G41"/>
      <c r="H41" t="s">
        <v>38</v>
      </c>
      <c r="I41"/>
    </row>
    <row r="42" spans="1:9" x14ac:dyDescent="0.25">
      <c r="A42">
        <v>3602927</v>
      </c>
      <c r="B42" t="s">
        <v>173</v>
      </c>
      <c r="C42" t="s">
        <v>174</v>
      </c>
      <c r="D42" t="s">
        <v>175</v>
      </c>
      <c r="E42" t="s">
        <v>60</v>
      </c>
      <c r="F42">
        <v>1999</v>
      </c>
      <c r="G42"/>
      <c r="H42" t="s">
        <v>38</v>
      </c>
      <c r="I42"/>
    </row>
    <row r="43" spans="1:9" x14ac:dyDescent="0.25">
      <c r="A43">
        <v>3605012</v>
      </c>
      <c r="B43" t="s">
        <v>176</v>
      </c>
      <c r="C43" t="s">
        <v>177</v>
      </c>
      <c r="D43" t="s">
        <v>100</v>
      </c>
      <c r="E43" t="s">
        <v>60</v>
      </c>
      <c r="F43">
        <v>2000</v>
      </c>
      <c r="G43"/>
      <c r="H43" t="s">
        <v>38</v>
      </c>
      <c r="I43"/>
    </row>
    <row r="44" spans="1:9" x14ac:dyDescent="0.25">
      <c r="A44">
        <v>3604305</v>
      </c>
      <c r="B44" t="s">
        <v>178</v>
      </c>
      <c r="C44" t="s">
        <v>179</v>
      </c>
      <c r="D44" t="s">
        <v>180</v>
      </c>
      <c r="E44" t="s">
        <v>77</v>
      </c>
      <c r="F44">
        <v>36252</v>
      </c>
      <c r="G44"/>
      <c r="H44" t="s">
        <v>38</v>
      </c>
      <c r="I44"/>
    </row>
    <row r="45" spans="1:9" x14ac:dyDescent="0.25">
      <c r="A45">
        <v>3103125</v>
      </c>
      <c r="B45" t="s">
        <v>181</v>
      </c>
      <c r="C45" t="s">
        <v>182</v>
      </c>
      <c r="D45" t="s">
        <v>113</v>
      </c>
      <c r="E45" t="s">
        <v>74</v>
      </c>
      <c r="F45">
        <v>2000</v>
      </c>
      <c r="G45"/>
      <c r="H45" t="s">
        <v>38</v>
      </c>
      <c r="I45"/>
    </row>
    <row r="46" spans="1:9" x14ac:dyDescent="0.25">
      <c r="A46">
        <v>3103126</v>
      </c>
      <c r="B46" t="s">
        <v>183</v>
      </c>
      <c r="C46" t="s">
        <v>184</v>
      </c>
      <c r="D46" t="s">
        <v>113</v>
      </c>
      <c r="E46" t="s">
        <v>74</v>
      </c>
      <c r="F46">
        <v>2000</v>
      </c>
      <c r="G46"/>
      <c r="H46" t="s">
        <v>38</v>
      </c>
      <c r="I46"/>
    </row>
    <row r="47" spans="1:9" x14ac:dyDescent="0.25">
      <c r="A47">
        <v>3605159</v>
      </c>
      <c r="B47" t="s">
        <v>185</v>
      </c>
      <c r="C47" t="s">
        <v>186</v>
      </c>
      <c r="D47" t="s">
        <v>97</v>
      </c>
      <c r="E47" t="s">
        <v>60</v>
      </c>
      <c r="F47">
        <v>1999</v>
      </c>
      <c r="G47"/>
      <c r="H47" t="s">
        <v>38</v>
      </c>
      <c r="I47"/>
    </row>
    <row r="48" spans="1:9" x14ac:dyDescent="0.25">
      <c r="A48">
        <v>3603118</v>
      </c>
      <c r="B48" t="s">
        <v>187</v>
      </c>
      <c r="C48" t="s">
        <v>166</v>
      </c>
      <c r="D48" t="s">
        <v>188</v>
      </c>
      <c r="E48" t="s">
        <v>60</v>
      </c>
      <c r="F48">
        <v>1999</v>
      </c>
      <c r="G48"/>
      <c r="H48" t="s">
        <v>38</v>
      </c>
      <c r="I48"/>
    </row>
    <row r="49" spans="1:9" x14ac:dyDescent="0.25">
      <c r="A49">
        <v>3604675</v>
      </c>
      <c r="B49" t="s">
        <v>189</v>
      </c>
      <c r="C49" t="s">
        <v>190</v>
      </c>
      <c r="D49" t="s">
        <v>131</v>
      </c>
      <c r="E49" t="s">
        <v>60</v>
      </c>
      <c r="F49">
        <v>1999</v>
      </c>
      <c r="G49"/>
      <c r="H49" t="s">
        <v>38</v>
      </c>
      <c r="I49"/>
    </row>
    <row r="50" spans="1:9" x14ac:dyDescent="0.25">
      <c r="A50">
        <v>3604509</v>
      </c>
      <c r="B50" t="s">
        <v>191</v>
      </c>
      <c r="C50" t="s">
        <v>40</v>
      </c>
      <c r="D50" t="s">
        <v>119</v>
      </c>
      <c r="E50" t="s">
        <v>60</v>
      </c>
      <c r="F50">
        <v>2000</v>
      </c>
      <c r="G50"/>
      <c r="H50" t="s">
        <v>38</v>
      </c>
      <c r="I50"/>
    </row>
    <row r="51" spans="1:9" x14ac:dyDescent="0.25">
      <c r="A51">
        <v>3604841</v>
      </c>
      <c r="B51" t="s">
        <v>192</v>
      </c>
      <c r="C51" t="s">
        <v>41</v>
      </c>
      <c r="D51" t="s">
        <v>151</v>
      </c>
      <c r="E51" t="s">
        <v>60</v>
      </c>
      <c r="F51">
        <v>1999</v>
      </c>
      <c r="G51"/>
      <c r="H51" t="s">
        <v>38</v>
      </c>
      <c r="I51"/>
    </row>
    <row r="52" spans="1:9" x14ac:dyDescent="0.25">
      <c r="A52">
        <v>3510318</v>
      </c>
      <c r="B52" t="s">
        <v>193</v>
      </c>
      <c r="C52" t="s">
        <v>194</v>
      </c>
      <c r="D52" t="s">
        <v>89</v>
      </c>
      <c r="E52" t="s">
        <v>90</v>
      </c>
      <c r="F52">
        <v>2000</v>
      </c>
      <c r="G52"/>
      <c r="H52" t="s">
        <v>38</v>
      </c>
      <c r="I52"/>
    </row>
    <row r="53" spans="1:9" x14ac:dyDescent="0.25">
      <c r="A53">
        <v>3603530</v>
      </c>
      <c r="B53" t="s">
        <v>195</v>
      </c>
      <c r="C53" t="s">
        <v>50</v>
      </c>
      <c r="D53" t="s">
        <v>196</v>
      </c>
      <c r="E53" t="s">
        <v>60</v>
      </c>
      <c r="F53">
        <v>2000</v>
      </c>
      <c r="G53"/>
      <c r="H53" t="s">
        <v>38</v>
      </c>
      <c r="I53"/>
    </row>
    <row r="54" spans="1:9" x14ac:dyDescent="0.25">
      <c r="A54">
        <v>3604522</v>
      </c>
      <c r="B54" t="s">
        <v>197</v>
      </c>
      <c r="C54" t="s">
        <v>33</v>
      </c>
      <c r="D54" t="s">
        <v>119</v>
      </c>
      <c r="E54" t="s">
        <v>60</v>
      </c>
      <c r="F54">
        <v>2000</v>
      </c>
      <c r="G54"/>
      <c r="H54" t="s">
        <v>38</v>
      </c>
      <c r="I54"/>
    </row>
    <row r="55" spans="1:9" x14ac:dyDescent="0.25">
      <c r="A55">
        <v>3603237</v>
      </c>
      <c r="B55" t="s">
        <v>198</v>
      </c>
      <c r="C55" t="s">
        <v>199</v>
      </c>
      <c r="D55" t="s">
        <v>134</v>
      </c>
      <c r="E55" t="s">
        <v>60</v>
      </c>
      <c r="F55">
        <v>1999</v>
      </c>
      <c r="G55"/>
      <c r="H55" t="s">
        <v>38</v>
      </c>
      <c r="I55"/>
    </row>
    <row r="56" spans="1:9" x14ac:dyDescent="0.25">
      <c r="A56">
        <v>3201306</v>
      </c>
      <c r="B56" t="s">
        <v>200</v>
      </c>
      <c r="C56" t="s">
        <v>20</v>
      </c>
      <c r="D56" t="s">
        <v>108</v>
      </c>
      <c r="E56" t="s">
        <v>75</v>
      </c>
      <c r="F56">
        <v>2000</v>
      </c>
      <c r="G56"/>
      <c r="H56" t="s">
        <v>38</v>
      </c>
      <c r="I56"/>
    </row>
    <row r="57" spans="1:9" x14ac:dyDescent="0.25">
      <c r="A57">
        <v>3605250</v>
      </c>
      <c r="B57" t="s">
        <v>201</v>
      </c>
      <c r="C57" t="s">
        <v>202</v>
      </c>
      <c r="D57" t="s">
        <v>93</v>
      </c>
      <c r="E57" t="s">
        <v>94</v>
      </c>
      <c r="F57">
        <v>1999</v>
      </c>
      <c r="G57"/>
      <c r="H57" t="s">
        <v>38</v>
      </c>
      <c r="I57"/>
    </row>
    <row r="58" spans="1:9" x14ac:dyDescent="0.25">
      <c r="A58">
        <v>3604528</v>
      </c>
      <c r="B58" t="s">
        <v>203</v>
      </c>
      <c r="C58" t="s">
        <v>204</v>
      </c>
      <c r="D58" t="s">
        <v>119</v>
      </c>
      <c r="E58" t="s">
        <v>60</v>
      </c>
      <c r="F58">
        <v>2000</v>
      </c>
      <c r="G58"/>
      <c r="H58" t="s">
        <v>38</v>
      </c>
      <c r="I58"/>
    </row>
    <row r="59" spans="1:9" x14ac:dyDescent="0.25">
      <c r="A59">
        <v>3105509</v>
      </c>
      <c r="B59" t="s">
        <v>205</v>
      </c>
      <c r="C59" t="s">
        <v>206</v>
      </c>
      <c r="D59" t="s">
        <v>116</v>
      </c>
      <c r="E59" t="s">
        <v>74</v>
      </c>
      <c r="F59">
        <v>2000</v>
      </c>
      <c r="G59"/>
      <c r="H59" t="s">
        <v>38</v>
      </c>
      <c r="I59"/>
    </row>
    <row r="60" spans="1:9" x14ac:dyDescent="0.25">
      <c r="A60">
        <v>3604043</v>
      </c>
      <c r="B60" t="s">
        <v>36</v>
      </c>
      <c r="C60" t="s">
        <v>37</v>
      </c>
      <c r="D60" t="s">
        <v>207</v>
      </c>
      <c r="E60"/>
      <c r="F60">
        <v>1999</v>
      </c>
      <c r="G60"/>
      <c r="H60" t="s">
        <v>38</v>
      </c>
      <c r="I60"/>
    </row>
    <row r="61" spans="1:9" x14ac:dyDescent="0.25">
      <c r="A61">
        <v>3604289</v>
      </c>
      <c r="B61" t="s">
        <v>208</v>
      </c>
      <c r="C61" t="s">
        <v>209</v>
      </c>
      <c r="D61" t="s">
        <v>151</v>
      </c>
      <c r="E61" t="s">
        <v>60</v>
      </c>
      <c r="F61">
        <v>2000</v>
      </c>
      <c r="G61"/>
      <c r="H61" t="s">
        <v>38</v>
      </c>
      <c r="I61"/>
    </row>
    <row r="62" spans="1:9" x14ac:dyDescent="0.25">
      <c r="A62">
        <v>3604029</v>
      </c>
      <c r="B62" t="s">
        <v>39</v>
      </c>
      <c r="C62" t="s">
        <v>40</v>
      </c>
      <c r="D62" t="s">
        <v>207</v>
      </c>
      <c r="E62"/>
      <c r="F62">
        <v>2000</v>
      </c>
      <c r="G62"/>
      <c r="H62" t="s">
        <v>38</v>
      </c>
      <c r="I62"/>
    </row>
    <row r="63" spans="1:9" x14ac:dyDescent="0.25">
      <c r="A63">
        <v>3201666</v>
      </c>
      <c r="B63" t="s">
        <v>210</v>
      </c>
      <c r="C63" t="s">
        <v>33</v>
      </c>
      <c r="D63" t="s">
        <v>108</v>
      </c>
      <c r="E63" t="s">
        <v>75</v>
      </c>
      <c r="F63">
        <v>2000</v>
      </c>
      <c r="G63"/>
      <c r="H63" t="s">
        <v>38</v>
      </c>
      <c r="I63"/>
    </row>
    <row r="64" spans="1:9" x14ac:dyDescent="0.25">
      <c r="A64">
        <v>3604104</v>
      </c>
      <c r="B64" t="s">
        <v>211</v>
      </c>
      <c r="C64" t="s">
        <v>212</v>
      </c>
      <c r="D64" t="s">
        <v>140</v>
      </c>
      <c r="E64" t="s">
        <v>60</v>
      </c>
      <c r="F64">
        <v>200</v>
      </c>
      <c r="G64"/>
      <c r="H64" t="s">
        <v>38</v>
      </c>
      <c r="I64"/>
    </row>
    <row r="65" spans="1:9" x14ac:dyDescent="0.25">
      <c r="A65">
        <v>3605257</v>
      </c>
      <c r="B65" t="s">
        <v>213</v>
      </c>
      <c r="C65" t="s">
        <v>170</v>
      </c>
      <c r="D65" t="s">
        <v>93</v>
      </c>
      <c r="E65" t="s">
        <v>94</v>
      </c>
      <c r="F65">
        <v>2000</v>
      </c>
      <c r="G65"/>
      <c r="H65" t="s">
        <v>38</v>
      </c>
      <c r="I65"/>
    </row>
    <row r="66" spans="1:9" x14ac:dyDescent="0.25">
      <c r="A66">
        <v>3105514</v>
      </c>
      <c r="B66" t="s">
        <v>214</v>
      </c>
      <c r="C66" t="s">
        <v>215</v>
      </c>
      <c r="D66" t="s">
        <v>116</v>
      </c>
      <c r="E66" t="s">
        <v>74</v>
      </c>
      <c r="F66">
        <v>1999</v>
      </c>
      <c r="G66"/>
      <c r="H66" t="s">
        <v>38</v>
      </c>
      <c r="I66"/>
    </row>
    <row r="67" spans="1:9" x14ac:dyDescent="0.25">
      <c r="A67">
        <v>3605258</v>
      </c>
      <c r="B67" t="s">
        <v>216</v>
      </c>
      <c r="C67" t="s">
        <v>217</v>
      </c>
      <c r="D67" t="s">
        <v>93</v>
      </c>
      <c r="E67" t="s">
        <v>94</v>
      </c>
      <c r="F67">
        <v>2000</v>
      </c>
      <c r="G67"/>
      <c r="H67" t="s">
        <v>38</v>
      </c>
      <c r="I67"/>
    </row>
    <row r="68" spans="1:9" x14ac:dyDescent="0.25">
      <c r="A68">
        <v>3504696</v>
      </c>
      <c r="B68" t="s">
        <v>218</v>
      </c>
      <c r="C68" t="s">
        <v>219</v>
      </c>
      <c r="D68" t="s">
        <v>89</v>
      </c>
      <c r="E68" t="s">
        <v>90</v>
      </c>
      <c r="F68">
        <v>2000</v>
      </c>
      <c r="G68"/>
      <c r="H68" t="s">
        <v>38</v>
      </c>
      <c r="I68"/>
    </row>
    <row r="69" spans="1:9" x14ac:dyDescent="0.25">
      <c r="A69">
        <v>3103133</v>
      </c>
      <c r="B69" t="s">
        <v>220</v>
      </c>
      <c r="C69" t="s">
        <v>221</v>
      </c>
      <c r="D69" t="s">
        <v>113</v>
      </c>
      <c r="E69" t="s">
        <v>74</v>
      </c>
      <c r="F69">
        <v>1999</v>
      </c>
      <c r="G69"/>
      <c r="H69" t="s">
        <v>38</v>
      </c>
      <c r="I69"/>
    </row>
    <row r="70" spans="1:9" x14ac:dyDescent="0.25">
      <c r="A70">
        <v>3201539</v>
      </c>
      <c r="B70" t="s">
        <v>222</v>
      </c>
      <c r="C70" t="s">
        <v>223</v>
      </c>
      <c r="D70" t="s">
        <v>224</v>
      </c>
      <c r="E70" t="s">
        <v>75</v>
      </c>
      <c r="F70">
        <v>1999</v>
      </c>
      <c r="G70"/>
      <c r="H70" t="s">
        <v>38</v>
      </c>
      <c r="I70"/>
    </row>
    <row r="71" spans="1:9" x14ac:dyDescent="0.25">
      <c r="A71">
        <v>3604316</v>
      </c>
      <c r="B71" t="s">
        <v>225</v>
      </c>
      <c r="C71" t="s">
        <v>226</v>
      </c>
      <c r="D71" t="s">
        <v>180</v>
      </c>
      <c r="E71" t="s">
        <v>77</v>
      </c>
      <c r="F71">
        <v>36308</v>
      </c>
      <c r="G71"/>
      <c r="H71" t="s">
        <v>38</v>
      </c>
      <c r="I71"/>
    </row>
    <row r="72" spans="1:9" x14ac:dyDescent="0.25">
      <c r="A72">
        <v>3603268</v>
      </c>
      <c r="B72" t="s">
        <v>227</v>
      </c>
      <c r="C72" t="s">
        <v>50</v>
      </c>
      <c r="D72" t="s">
        <v>134</v>
      </c>
      <c r="E72" t="s">
        <v>60</v>
      </c>
      <c r="F72">
        <v>1998</v>
      </c>
      <c r="G72"/>
      <c r="H72" t="s">
        <v>38</v>
      </c>
      <c r="I72"/>
    </row>
    <row r="73" spans="1:9" x14ac:dyDescent="0.25">
      <c r="A73">
        <v>3605270</v>
      </c>
      <c r="B73" t="s">
        <v>228</v>
      </c>
      <c r="C73" t="s">
        <v>229</v>
      </c>
      <c r="D73" t="s">
        <v>93</v>
      </c>
      <c r="E73" t="s">
        <v>94</v>
      </c>
      <c r="F73">
        <v>1999</v>
      </c>
      <c r="G73"/>
      <c r="H73" t="s">
        <v>38</v>
      </c>
      <c r="I73"/>
    </row>
    <row r="74" spans="1:9" x14ac:dyDescent="0.25">
      <c r="A74">
        <v>3604224</v>
      </c>
      <c r="B74" t="s">
        <v>230</v>
      </c>
      <c r="C74" t="s">
        <v>231</v>
      </c>
      <c r="D74" t="s">
        <v>97</v>
      </c>
      <c r="E74" t="s">
        <v>60</v>
      </c>
      <c r="F74">
        <v>2000</v>
      </c>
      <c r="G74"/>
      <c r="H74" t="s">
        <v>38</v>
      </c>
      <c r="I74"/>
    </row>
    <row r="75" spans="1:9" x14ac:dyDescent="0.25">
      <c r="A75">
        <v>3605924</v>
      </c>
      <c r="B75" t="s">
        <v>232</v>
      </c>
      <c r="C75" t="s">
        <v>233</v>
      </c>
      <c r="D75" t="s">
        <v>100</v>
      </c>
      <c r="E75" t="s">
        <v>60</v>
      </c>
      <c r="F75">
        <v>2000</v>
      </c>
      <c r="G75"/>
      <c r="H75" t="s">
        <v>38</v>
      </c>
      <c r="I75"/>
    </row>
    <row r="76" spans="1:9" x14ac:dyDescent="0.25">
      <c r="A76">
        <v>3607692</v>
      </c>
      <c r="B76" t="s">
        <v>234</v>
      </c>
      <c r="C76" t="s">
        <v>235</v>
      </c>
      <c r="D76" t="s">
        <v>100</v>
      </c>
      <c r="E76" t="s">
        <v>60</v>
      </c>
      <c r="F76">
        <v>1999</v>
      </c>
      <c r="G76"/>
      <c r="H76" t="s">
        <v>38</v>
      </c>
      <c r="I76"/>
    </row>
    <row r="77" spans="1:9" x14ac:dyDescent="0.25">
      <c r="A77">
        <v>3104487</v>
      </c>
      <c r="B77" t="s">
        <v>236</v>
      </c>
      <c r="C77" t="s">
        <v>237</v>
      </c>
      <c r="D77" t="s">
        <v>105</v>
      </c>
      <c r="E77" t="s">
        <v>74</v>
      </c>
      <c r="F77">
        <v>2000</v>
      </c>
      <c r="G77"/>
      <c r="H77" t="s">
        <v>38</v>
      </c>
      <c r="I77"/>
    </row>
    <row r="78" spans="1:9" x14ac:dyDescent="0.25">
      <c r="A78">
        <v>3606809</v>
      </c>
      <c r="B78" t="s">
        <v>238</v>
      </c>
      <c r="C78" t="s">
        <v>41</v>
      </c>
      <c r="D78" t="s">
        <v>167</v>
      </c>
      <c r="E78" t="s">
        <v>60</v>
      </c>
      <c r="F78">
        <v>2000</v>
      </c>
      <c r="G78"/>
      <c r="H78" t="s">
        <v>38</v>
      </c>
      <c r="I78"/>
    </row>
    <row r="79" spans="1:9" x14ac:dyDescent="0.25">
      <c r="A79">
        <v>3605218</v>
      </c>
      <c r="B79" t="s">
        <v>239</v>
      </c>
      <c r="C79" t="s">
        <v>240</v>
      </c>
      <c r="D79" t="s">
        <v>134</v>
      </c>
      <c r="E79" t="s">
        <v>60</v>
      </c>
      <c r="F79">
        <v>2000</v>
      </c>
      <c r="G79"/>
      <c r="H79" t="s">
        <v>38</v>
      </c>
      <c r="I79"/>
    </row>
    <row r="80" spans="1:9" x14ac:dyDescent="0.25">
      <c r="A80">
        <v>3604233</v>
      </c>
      <c r="B80" t="s">
        <v>241</v>
      </c>
      <c r="C80" t="s">
        <v>242</v>
      </c>
      <c r="D80" t="s">
        <v>97</v>
      </c>
      <c r="E80" t="s">
        <v>60</v>
      </c>
      <c r="F80">
        <v>1998</v>
      </c>
      <c r="G80"/>
      <c r="H80" t="s">
        <v>38</v>
      </c>
      <c r="I80"/>
    </row>
    <row r="81" spans="1:9" x14ac:dyDescent="0.25">
      <c r="A81">
        <v>3608049</v>
      </c>
      <c r="B81" t="s">
        <v>243</v>
      </c>
      <c r="C81" t="s">
        <v>50</v>
      </c>
      <c r="D81" t="s">
        <v>93</v>
      </c>
      <c r="E81" t="s">
        <v>94</v>
      </c>
      <c r="F81">
        <v>1999</v>
      </c>
      <c r="G81"/>
      <c r="H81" t="s">
        <v>38</v>
      </c>
      <c r="I81"/>
    </row>
    <row r="82" spans="1:9" x14ac:dyDescent="0.25">
      <c r="A82">
        <v>3604559</v>
      </c>
      <c r="B82" t="s">
        <v>244</v>
      </c>
      <c r="C82" t="s">
        <v>245</v>
      </c>
      <c r="D82" t="s">
        <v>119</v>
      </c>
      <c r="E82" t="s">
        <v>60</v>
      </c>
      <c r="F82">
        <v>1999</v>
      </c>
      <c r="G82"/>
      <c r="H82" t="s">
        <v>38</v>
      </c>
      <c r="I82"/>
    </row>
    <row r="83" spans="1:9" x14ac:dyDescent="0.25">
      <c r="A83">
        <v>3605230</v>
      </c>
      <c r="B83" t="s">
        <v>246</v>
      </c>
      <c r="C83" t="s">
        <v>247</v>
      </c>
      <c r="D83" t="s">
        <v>100</v>
      </c>
      <c r="E83" t="s">
        <v>60</v>
      </c>
      <c r="F83">
        <v>2000</v>
      </c>
      <c r="G83"/>
      <c r="H83" t="s">
        <v>38</v>
      </c>
      <c r="I83"/>
    </row>
    <row r="84" spans="1:9" x14ac:dyDescent="0.25">
      <c r="A84">
        <v>3105523</v>
      </c>
      <c r="B84" t="s">
        <v>248</v>
      </c>
      <c r="C84" t="s">
        <v>174</v>
      </c>
      <c r="D84" t="s">
        <v>116</v>
      </c>
      <c r="E84" t="s">
        <v>74</v>
      </c>
      <c r="F84">
        <v>2000</v>
      </c>
      <c r="G84"/>
      <c r="H84" t="s">
        <v>38</v>
      </c>
      <c r="I84"/>
    </row>
    <row r="85" spans="1:9" x14ac:dyDescent="0.25">
      <c r="A85">
        <v>3605281</v>
      </c>
      <c r="B85" t="s">
        <v>249</v>
      </c>
      <c r="C85" t="s">
        <v>41</v>
      </c>
      <c r="D85" t="s">
        <v>93</v>
      </c>
      <c r="E85" t="s">
        <v>94</v>
      </c>
      <c r="F85">
        <v>1999</v>
      </c>
      <c r="G85"/>
      <c r="H85" t="s">
        <v>38</v>
      </c>
      <c r="I85"/>
    </row>
    <row r="86" spans="1:9" x14ac:dyDescent="0.25">
      <c r="A86">
        <v>3105524</v>
      </c>
      <c r="B86" t="s">
        <v>250</v>
      </c>
      <c r="C86" t="s">
        <v>251</v>
      </c>
      <c r="D86" t="s">
        <v>116</v>
      </c>
      <c r="E86" t="s">
        <v>74</v>
      </c>
      <c r="F86">
        <v>2000</v>
      </c>
      <c r="G86"/>
      <c r="H86" t="s">
        <v>38</v>
      </c>
      <c r="I86"/>
    </row>
    <row r="87" spans="1:9" x14ac:dyDescent="0.25">
      <c r="A87">
        <v>3105525</v>
      </c>
      <c r="B87" t="s">
        <v>252</v>
      </c>
      <c r="C87" t="s">
        <v>253</v>
      </c>
      <c r="D87" t="s">
        <v>116</v>
      </c>
      <c r="E87" t="s">
        <v>74</v>
      </c>
      <c r="F87">
        <v>2000</v>
      </c>
      <c r="G87"/>
      <c r="H87" t="s">
        <v>38</v>
      </c>
      <c r="I87"/>
    </row>
    <row r="88" spans="1:9" x14ac:dyDescent="0.25">
      <c r="A88">
        <v>3603526</v>
      </c>
      <c r="B88" t="s">
        <v>254</v>
      </c>
      <c r="C88" t="s">
        <v>255</v>
      </c>
      <c r="D88" t="s">
        <v>196</v>
      </c>
      <c r="E88" t="s">
        <v>60</v>
      </c>
      <c r="F88">
        <v>2000</v>
      </c>
      <c r="G88"/>
      <c r="H88" t="s">
        <v>38</v>
      </c>
      <c r="I88"/>
    </row>
    <row r="89" spans="1:9" x14ac:dyDescent="0.25">
      <c r="A89">
        <v>3503709</v>
      </c>
      <c r="B89" t="s">
        <v>256</v>
      </c>
      <c r="C89" t="s">
        <v>170</v>
      </c>
      <c r="D89" t="s">
        <v>257</v>
      </c>
      <c r="E89" t="s">
        <v>90</v>
      </c>
      <c r="F89">
        <v>2000</v>
      </c>
      <c r="G89"/>
      <c r="H89" t="s">
        <v>38</v>
      </c>
      <c r="I89"/>
    </row>
    <row r="90" spans="1:9" x14ac:dyDescent="0.25">
      <c r="A90">
        <v>3604566</v>
      </c>
      <c r="B90" t="s">
        <v>258</v>
      </c>
      <c r="C90" t="s">
        <v>46</v>
      </c>
      <c r="D90" t="s">
        <v>119</v>
      </c>
      <c r="E90" t="s">
        <v>60</v>
      </c>
      <c r="F90">
        <v>2000</v>
      </c>
      <c r="G90"/>
      <c r="H90" t="s">
        <v>38</v>
      </c>
      <c r="I90"/>
    </row>
    <row r="91" spans="1:9" x14ac:dyDescent="0.25">
      <c r="A91">
        <v>3605292</v>
      </c>
      <c r="B91" t="s">
        <v>259</v>
      </c>
      <c r="C91" t="s">
        <v>260</v>
      </c>
      <c r="D91" t="s">
        <v>93</v>
      </c>
      <c r="E91" t="s">
        <v>94</v>
      </c>
      <c r="F91">
        <v>1999</v>
      </c>
      <c r="G91"/>
      <c r="H91" t="s">
        <v>38</v>
      </c>
      <c r="I91"/>
    </row>
    <row r="92" spans="1:9" x14ac:dyDescent="0.25">
      <c r="A92">
        <v>3604250</v>
      </c>
      <c r="B92" t="s">
        <v>261</v>
      </c>
      <c r="C92" t="s">
        <v>186</v>
      </c>
      <c r="D92" t="s">
        <v>97</v>
      </c>
      <c r="E92" t="s">
        <v>60</v>
      </c>
      <c r="F92">
        <v>1999</v>
      </c>
      <c r="G92"/>
      <c r="H92" t="s">
        <v>38</v>
      </c>
      <c r="I92"/>
    </row>
    <row r="93" spans="1:9" x14ac:dyDescent="0.25">
      <c r="A93">
        <v>3605214</v>
      </c>
      <c r="B93" t="s">
        <v>262</v>
      </c>
      <c r="C93" t="s">
        <v>263</v>
      </c>
      <c r="D93" t="s">
        <v>134</v>
      </c>
      <c r="E93" t="s">
        <v>60</v>
      </c>
      <c r="F93">
        <v>2000</v>
      </c>
      <c r="G93"/>
      <c r="H93" t="s">
        <v>38</v>
      </c>
      <c r="I93"/>
    </row>
    <row r="94" spans="1:9" x14ac:dyDescent="0.25">
      <c r="A94">
        <v>3605922</v>
      </c>
      <c r="B94" t="s">
        <v>264</v>
      </c>
      <c r="C94" t="s">
        <v>233</v>
      </c>
      <c r="D94" t="s">
        <v>100</v>
      </c>
      <c r="E94" t="s">
        <v>60</v>
      </c>
      <c r="F94">
        <v>1999</v>
      </c>
      <c r="G94"/>
      <c r="H94" t="s">
        <v>38</v>
      </c>
      <c r="I94"/>
    </row>
    <row r="95" spans="1:9" x14ac:dyDescent="0.25">
      <c r="A95">
        <v>3605188</v>
      </c>
      <c r="B95" t="s">
        <v>265</v>
      </c>
      <c r="C95" t="s">
        <v>41</v>
      </c>
      <c r="D95" t="s">
        <v>167</v>
      </c>
      <c r="E95" t="s">
        <v>60</v>
      </c>
      <c r="F95">
        <v>2000</v>
      </c>
      <c r="G95"/>
      <c r="H95" t="s">
        <v>38</v>
      </c>
      <c r="I95"/>
    </row>
    <row r="96" spans="1:9" x14ac:dyDescent="0.25">
      <c r="A96">
        <v>3201383</v>
      </c>
      <c r="B96" t="s">
        <v>266</v>
      </c>
      <c r="C96" t="s">
        <v>267</v>
      </c>
      <c r="D96" t="s">
        <v>224</v>
      </c>
      <c r="E96" t="s">
        <v>75</v>
      </c>
      <c r="F96">
        <v>1999</v>
      </c>
      <c r="G96"/>
      <c r="H96" t="s">
        <v>38</v>
      </c>
      <c r="I96"/>
    </row>
    <row r="97" spans="1:9" x14ac:dyDescent="0.25">
      <c r="A97">
        <v>3604491</v>
      </c>
      <c r="B97" t="s">
        <v>268</v>
      </c>
      <c r="C97" t="s">
        <v>269</v>
      </c>
      <c r="D97" t="s">
        <v>119</v>
      </c>
      <c r="E97" t="s">
        <v>60</v>
      </c>
      <c r="F97">
        <v>1971</v>
      </c>
      <c r="G97"/>
      <c r="H97" t="s">
        <v>270</v>
      </c>
      <c r="I97"/>
    </row>
    <row r="98" spans="1:9" x14ac:dyDescent="0.25">
      <c r="A98">
        <v>3104459</v>
      </c>
      <c r="B98" t="s">
        <v>271</v>
      </c>
      <c r="C98" t="s">
        <v>272</v>
      </c>
      <c r="D98" t="s">
        <v>105</v>
      </c>
      <c r="E98" t="s">
        <v>74</v>
      </c>
      <c r="F98">
        <v>1980</v>
      </c>
      <c r="G98"/>
      <c r="H98" t="s">
        <v>270</v>
      </c>
      <c r="I98"/>
    </row>
    <row r="99" spans="1:9" x14ac:dyDescent="0.25">
      <c r="A99">
        <v>3604499</v>
      </c>
      <c r="B99" t="s">
        <v>273</v>
      </c>
      <c r="C99" t="s">
        <v>274</v>
      </c>
      <c r="D99" t="s">
        <v>119</v>
      </c>
      <c r="E99" t="s">
        <v>60</v>
      </c>
      <c r="F99">
        <v>1973</v>
      </c>
      <c r="G99"/>
      <c r="H99" t="s">
        <v>270</v>
      </c>
      <c r="I99"/>
    </row>
    <row r="100" spans="1:9" x14ac:dyDescent="0.25">
      <c r="A100">
        <v>3604590</v>
      </c>
      <c r="B100" t="s">
        <v>275</v>
      </c>
      <c r="C100" t="s">
        <v>276</v>
      </c>
      <c r="D100" t="s">
        <v>119</v>
      </c>
      <c r="E100" t="s">
        <v>60</v>
      </c>
      <c r="F100">
        <v>1974</v>
      </c>
      <c r="G100"/>
      <c r="H100" t="s">
        <v>270</v>
      </c>
      <c r="I100"/>
    </row>
    <row r="101" spans="1:9" x14ac:dyDescent="0.25">
      <c r="A101">
        <v>3505599</v>
      </c>
      <c r="B101" t="s">
        <v>277</v>
      </c>
      <c r="C101" t="s">
        <v>129</v>
      </c>
      <c r="D101" t="s">
        <v>278</v>
      </c>
      <c r="E101" t="s">
        <v>90</v>
      </c>
      <c r="F101">
        <v>1969</v>
      </c>
      <c r="G101"/>
      <c r="H101" t="s">
        <v>270</v>
      </c>
      <c r="I101"/>
    </row>
    <row r="102" spans="1:9" x14ac:dyDescent="0.25">
      <c r="A102">
        <v>3717786</v>
      </c>
      <c r="B102" t="s">
        <v>279</v>
      </c>
      <c r="C102" t="s">
        <v>280</v>
      </c>
      <c r="D102" t="s">
        <v>281</v>
      </c>
      <c r="E102" t="s">
        <v>53</v>
      </c>
      <c r="F102">
        <v>1971</v>
      </c>
      <c r="G102"/>
      <c r="H102" t="s">
        <v>270</v>
      </c>
      <c r="I102"/>
    </row>
    <row r="103" spans="1:9" x14ac:dyDescent="0.25">
      <c r="A103">
        <v>3502128</v>
      </c>
      <c r="B103" t="s">
        <v>282</v>
      </c>
      <c r="C103" t="s">
        <v>283</v>
      </c>
      <c r="D103" t="s">
        <v>257</v>
      </c>
      <c r="E103" t="s">
        <v>90</v>
      </c>
      <c r="F103">
        <v>1973</v>
      </c>
      <c r="G103"/>
      <c r="H103" t="s">
        <v>270</v>
      </c>
      <c r="I103"/>
    </row>
    <row r="104" spans="1:9" x14ac:dyDescent="0.25">
      <c r="A104">
        <v>3502130</v>
      </c>
      <c r="B104" t="s">
        <v>284</v>
      </c>
      <c r="C104" t="s">
        <v>285</v>
      </c>
      <c r="D104" t="s">
        <v>257</v>
      </c>
      <c r="E104" t="s">
        <v>90</v>
      </c>
      <c r="F104">
        <v>1974</v>
      </c>
      <c r="G104"/>
      <c r="H104" t="s">
        <v>270</v>
      </c>
      <c r="I104"/>
    </row>
    <row r="105" spans="1:9" x14ac:dyDescent="0.25">
      <c r="A105">
        <v>3604172</v>
      </c>
      <c r="B105" t="s">
        <v>286</v>
      </c>
      <c r="C105" t="s">
        <v>287</v>
      </c>
      <c r="D105" t="s">
        <v>97</v>
      </c>
      <c r="E105" t="s">
        <v>60</v>
      </c>
      <c r="F105">
        <v>1979</v>
      </c>
      <c r="G105"/>
      <c r="H105" t="s">
        <v>270</v>
      </c>
      <c r="I105"/>
    </row>
    <row r="106" spans="1:9" x14ac:dyDescent="0.25">
      <c r="A106">
        <v>3502167</v>
      </c>
      <c r="B106" t="s">
        <v>288</v>
      </c>
      <c r="C106" t="s">
        <v>289</v>
      </c>
      <c r="D106" t="s">
        <v>257</v>
      </c>
      <c r="E106" t="s">
        <v>90</v>
      </c>
      <c r="F106">
        <v>1980</v>
      </c>
      <c r="G106"/>
      <c r="H106" t="s">
        <v>270</v>
      </c>
      <c r="I106"/>
    </row>
    <row r="107" spans="1:9" x14ac:dyDescent="0.25">
      <c r="A107">
        <v>3604593</v>
      </c>
      <c r="B107" t="s">
        <v>290</v>
      </c>
      <c r="C107" t="s">
        <v>291</v>
      </c>
      <c r="D107" t="s">
        <v>119</v>
      </c>
      <c r="E107" t="s">
        <v>60</v>
      </c>
      <c r="F107">
        <v>1974</v>
      </c>
      <c r="G107"/>
      <c r="H107" t="s">
        <v>270</v>
      </c>
      <c r="I107"/>
    </row>
    <row r="108" spans="1:9" x14ac:dyDescent="0.25">
      <c r="A108">
        <v>3603187</v>
      </c>
      <c r="B108" t="s">
        <v>292</v>
      </c>
      <c r="C108" t="s">
        <v>293</v>
      </c>
      <c r="D108" t="s">
        <v>134</v>
      </c>
      <c r="E108" t="s">
        <v>60</v>
      </c>
      <c r="F108">
        <v>1974</v>
      </c>
      <c r="G108"/>
      <c r="H108" t="s">
        <v>270</v>
      </c>
      <c r="I108"/>
    </row>
    <row r="109" spans="1:9" x14ac:dyDescent="0.25">
      <c r="A109">
        <v>3603188</v>
      </c>
      <c r="B109" t="s">
        <v>292</v>
      </c>
      <c r="C109" t="s">
        <v>118</v>
      </c>
      <c r="D109" t="s">
        <v>134</v>
      </c>
      <c r="E109" t="s">
        <v>60</v>
      </c>
      <c r="F109">
        <v>1978</v>
      </c>
      <c r="G109"/>
      <c r="H109" t="s">
        <v>270</v>
      </c>
      <c r="I109"/>
    </row>
    <row r="110" spans="1:9" x14ac:dyDescent="0.25">
      <c r="A110">
        <v>3605304</v>
      </c>
      <c r="B110" t="s">
        <v>171</v>
      </c>
      <c r="C110" t="s">
        <v>294</v>
      </c>
      <c r="D110" t="s">
        <v>93</v>
      </c>
      <c r="E110" t="s">
        <v>94</v>
      </c>
      <c r="F110">
        <v>1973</v>
      </c>
      <c r="G110"/>
      <c r="H110" t="s">
        <v>295</v>
      </c>
      <c r="I110"/>
    </row>
    <row r="111" spans="1:9" x14ac:dyDescent="0.25">
      <c r="A111">
        <v>3104458</v>
      </c>
      <c r="B111" t="s">
        <v>271</v>
      </c>
      <c r="C111" t="s">
        <v>296</v>
      </c>
      <c r="D111" t="s">
        <v>105</v>
      </c>
      <c r="E111" t="s">
        <v>74</v>
      </c>
      <c r="F111">
        <v>1972</v>
      </c>
      <c r="G111"/>
      <c r="H111" t="s">
        <v>295</v>
      </c>
      <c r="I111"/>
    </row>
    <row r="112" spans="1:9" x14ac:dyDescent="0.25">
      <c r="A112">
        <v>3503708</v>
      </c>
      <c r="B112" t="s">
        <v>297</v>
      </c>
      <c r="C112" t="s">
        <v>174</v>
      </c>
      <c r="D112" t="s">
        <v>257</v>
      </c>
      <c r="E112" t="s">
        <v>90</v>
      </c>
      <c r="F112">
        <v>1975</v>
      </c>
      <c r="G112"/>
      <c r="H112" t="s">
        <v>295</v>
      </c>
      <c r="I112"/>
    </row>
    <row r="113" spans="1:9" x14ac:dyDescent="0.25">
      <c r="A113">
        <v>3502172</v>
      </c>
      <c r="B113" t="s">
        <v>298</v>
      </c>
      <c r="C113" t="s">
        <v>170</v>
      </c>
      <c r="D113" t="s">
        <v>257</v>
      </c>
      <c r="E113" t="s">
        <v>90</v>
      </c>
      <c r="F113">
        <v>1974</v>
      </c>
      <c r="G113"/>
      <c r="H113" t="s">
        <v>295</v>
      </c>
      <c r="I113"/>
    </row>
    <row r="114" spans="1:9" x14ac:dyDescent="0.25">
      <c r="A114">
        <v>3510539</v>
      </c>
      <c r="B114" t="s">
        <v>299</v>
      </c>
      <c r="C114" t="s">
        <v>233</v>
      </c>
      <c r="D114" t="s">
        <v>257</v>
      </c>
      <c r="E114" t="s">
        <v>90</v>
      </c>
      <c r="F114">
        <v>1973</v>
      </c>
      <c r="G114"/>
      <c r="H114" t="s">
        <v>295</v>
      </c>
      <c r="I114"/>
    </row>
    <row r="115" spans="1:9" x14ac:dyDescent="0.25">
      <c r="A115">
        <v>3605395</v>
      </c>
      <c r="B115" t="s">
        <v>300</v>
      </c>
      <c r="C115" t="s">
        <v>35</v>
      </c>
      <c r="D115" t="s">
        <v>131</v>
      </c>
      <c r="E115" t="s">
        <v>60</v>
      </c>
      <c r="F115">
        <v>1979</v>
      </c>
      <c r="G115"/>
      <c r="H115" t="s">
        <v>295</v>
      </c>
      <c r="I115"/>
    </row>
    <row r="116" spans="1:9" x14ac:dyDescent="0.25">
      <c r="A116">
        <v>3506084</v>
      </c>
      <c r="B116" t="s">
        <v>301</v>
      </c>
      <c r="C116" t="s">
        <v>302</v>
      </c>
      <c r="D116" t="s">
        <v>257</v>
      </c>
      <c r="E116" t="s">
        <v>90</v>
      </c>
      <c r="F116">
        <v>1973</v>
      </c>
      <c r="G116"/>
      <c r="H116" t="s">
        <v>295</v>
      </c>
      <c r="I116"/>
    </row>
    <row r="117" spans="1:9" x14ac:dyDescent="0.25">
      <c r="A117">
        <v>3511021</v>
      </c>
      <c r="B117" t="s">
        <v>303</v>
      </c>
      <c r="C117" t="s">
        <v>304</v>
      </c>
      <c r="D117" t="s">
        <v>257</v>
      </c>
      <c r="E117" t="s">
        <v>90</v>
      </c>
      <c r="F117">
        <v>1972</v>
      </c>
      <c r="G117"/>
      <c r="H117" t="s">
        <v>295</v>
      </c>
      <c r="I117"/>
    </row>
    <row r="118" spans="1:9" x14ac:dyDescent="0.25">
      <c r="A118">
        <v>3104508</v>
      </c>
      <c r="B118" t="s">
        <v>305</v>
      </c>
      <c r="C118" t="s">
        <v>215</v>
      </c>
      <c r="D118" t="s">
        <v>105</v>
      </c>
      <c r="E118" t="s">
        <v>74</v>
      </c>
      <c r="F118">
        <v>1972</v>
      </c>
      <c r="G118"/>
      <c r="H118" t="s">
        <v>295</v>
      </c>
      <c r="I118"/>
    </row>
    <row r="119" spans="1:9" x14ac:dyDescent="0.25">
      <c r="A119">
        <v>3602913</v>
      </c>
      <c r="B119" t="s">
        <v>306</v>
      </c>
      <c r="C119" t="s">
        <v>251</v>
      </c>
      <c r="D119" t="s">
        <v>134</v>
      </c>
      <c r="E119" t="s">
        <v>60</v>
      </c>
      <c r="F119">
        <v>1977</v>
      </c>
      <c r="G119"/>
      <c r="H119" t="s">
        <v>295</v>
      </c>
      <c r="I119"/>
    </row>
    <row r="120" spans="1:9" x14ac:dyDescent="0.25">
      <c r="A120">
        <v>3602915</v>
      </c>
      <c r="B120" t="s">
        <v>307</v>
      </c>
      <c r="C120" t="s">
        <v>308</v>
      </c>
      <c r="D120" t="s">
        <v>134</v>
      </c>
      <c r="E120" t="s">
        <v>60</v>
      </c>
      <c r="F120">
        <v>1972</v>
      </c>
      <c r="G120"/>
      <c r="H120" t="s">
        <v>295</v>
      </c>
      <c r="I120"/>
    </row>
    <row r="121" spans="1:9" x14ac:dyDescent="0.25">
      <c r="A121">
        <v>3201540</v>
      </c>
      <c r="B121" t="s">
        <v>309</v>
      </c>
      <c r="C121" t="s">
        <v>304</v>
      </c>
      <c r="D121" t="s">
        <v>224</v>
      </c>
      <c r="E121" t="s">
        <v>75</v>
      </c>
      <c r="F121">
        <v>1978</v>
      </c>
      <c r="G121"/>
      <c r="H121" t="s">
        <v>295</v>
      </c>
      <c r="I121"/>
    </row>
    <row r="122" spans="1:9" x14ac:dyDescent="0.25">
      <c r="A122">
        <v>3607905</v>
      </c>
      <c r="B122" t="s">
        <v>310</v>
      </c>
      <c r="C122" t="s">
        <v>311</v>
      </c>
      <c r="D122" t="s">
        <v>134</v>
      </c>
      <c r="E122" t="s">
        <v>60</v>
      </c>
      <c r="F122">
        <v>1978</v>
      </c>
      <c r="G122"/>
      <c r="H122" t="s">
        <v>295</v>
      </c>
      <c r="I122"/>
    </row>
    <row r="123" spans="1:9" x14ac:dyDescent="0.25">
      <c r="A123">
        <v>3603174</v>
      </c>
      <c r="B123" t="s">
        <v>312</v>
      </c>
      <c r="C123" t="s">
        <v>313</v>
      </c>
      <c r="D123" t="s">
        <v>134</v>
      </c>
      <c r="E123" t="s">
        <v>60</v>
      </c>
      <c r="F123">
        <v>1973</v>
      </c>
      <c r="G123"/>
      <c r="H123" t="s">
        <v>295</v>
      </c>
      <c r="I123"/>
    </row>
    <row r="124" spans="1:9" x14ac:dyDescent="0.25">
      <c r="A124">
        <v>3603177</v>
      </c>
      <c r="B124" t="s">
        <v>314</v>
      </c>
      <c r="C124" t="s">
        <v>313</v>
      </c>
      <c r="D124" t="s">
        <v>134</v>
      </c>
      <c r="E124" t="s">
        <v>60</v>
      </c>
      <c r="F124">
        <v>1973</v>
      </c>
      <c r="G124"/>
      <c r="H124" t="s">
        <v>295</v>
      </c>
      <c r="I124"/>
    </row>
    <row r="125" spans="1:9" x14ac:dyDescent="0.25">
      <c r="A125">
        <v>3605037</v>
      </c>
      <c r="B125" t="s">
        <v>315</v>
      </c>
      <c r="C125" t="s">
        <v>33</v>
      </c>
      <c r="D125" t="s">
        <v>100</v>
      </c>
      <c r="E125" t="s">
        <v>60</v>
      </c>
      <c r="F125">
        <v>1971</v>
      </c>
      <c r="G125"/>
      <c r="H125" t="s">
        <v>295</v>
      </c>
      <c r="I125"/>
    </row>
    <row r="126" spans="1:9" x14ac:dyDescent="0.25">
      <c r="A126">
        <v>3507176</v>
      </c>
      <c r="B126" t="s">
        <v>316</v>
      </c>
      <c r="C126" t="s">
        <v>215</v>
      </c>
      <c r="D126" t="s">
        <v>89</v>
      </c>
      <c r="E126" t="s">
        <v>90</v>
      </c>
      <c r="F126">
        <v>1980</v>
      </c>
      <c r="G126"/>
      <c r="H126" t="s">
        <v>295</v>
      </c>
      <c r="I126"/>
    </row>
    <row r="127" spans="1:9" x14ac:dyDescent="0.25">
      <c r="A127">
        <v>3605928</v>
      </c>
      <c r="B127" t="s">
        <v>317</v>
      </c>
      <c r="C127" t="s">
        <v>318</v>
      </c>
      <c r="D127" t="s">
        <v>119</v>
      </c>
      <c r="E127" t="s">
        <v>60</v>
      </c>
      <c r="F127">
        <v>1972</v>
      </c>
      <c r="G127"/>
      <c r="H127" t="s">
        <v>295</v>
      </c>
      <c r="I127"/>
    </row>
    <row r="128" spans="1:9" x14ac:dyDescent="0.25">
      <c r="A128">
        <v>3502159</v>
      </c>
      <c r="B128" t="s">
        <v>319</v>
      </c>
      <c r="C128" t="s">
        <v>320</v>
      </c>
      <c r="D128" t="s">
        <v>257</v>
      </c>
      <c r="E128" t="s">
        <v>90</v>
      </c>
      <c r="F128">
        <v>1971</v>
      </c>
      <c r="G128"/>
      <c r="H128" t="s">
        <v>295</v>
      </c>
      <c r="I128"/>
    </row>
    <row r="129" spans="1:9" x14ac:dyDescent="0.25">
      <c r="A129">
        <v>3602918</v>
      </c>
      <c r="B129" t="s">
        <v>248</v>
      </c>
      <c r="C129" t="s">
        <v>206</v>
      </c>
      <c r="D129" t="s">
        <v>134</v>
      </c>
      <c r="E129" t="s">
        <v>60</v>
      </c>
      <c r="F129">
        <v>1971</v>
      </c>
      <c r="G129"/>
      <c r="H129" t="s">
        <v>295</v>
      </c>
      <c r="I129"/>
    </row>
    <row r="130" spans="1:9" x14ac:dyDescent="0.25">
      <c r="A130">
        <v>3502168</v>
      </c>
      <c r="B130" t="s">
        <v>321</v>
      </c>
      <c r="C130" t="s">
        <v>46</v>
      </c>
      <c r="D130" t="s">
        <v>257</v>
      </c>
      <c r="E130" t="s">
        <v>90</v>
      </c>
      <c r="F130">
        <v>1976</v>
      </c>
      <c r="G130"/>
      <c r="H130" t="s">
        <v>295</v>
      </c>
      <c r="I130"/>
    </row>
    <row r="131" spans="1:9" x14ac:dyDescent="0.25">
      <c r="A131">
        <v>3604570</v>
      </c>
      <c r="B131" t="s">
        <v>322</v>
      </c>
      <c r="C131" t="s">
        <v>323</v>
      </c>
      <c r="D131" t="s">
        <v>119</v>
      </c>
      <c r="E131" t="s">
        <v>60</v>
      </c>
      <c r="F131">
        <v>1974</v>
      </c>
      <c r="G131"/>
      <c r="H131" t="s">
        <v>295</v>
      </c>
      <c r="I131"/>
    </row>
    <row r="132" spans="1:9" x14ac:dyDescent="0.25">
      <c r="A132">
        <v>3605314</v>
      </c>
      <c r="B132" t="s">
        <v>324</v>
      </c>
      <c r="C132" t="s">
        <v>46</v>
      </c>
      <c r="D132" t="s">
        <v>93</v>
      </c>
      <c r="E132" t="s">
        <v>94</v>
      </c>
      <c r="F132">
        <v>1972</v>
      </c>
      <c r="G132"/>
      <c r="H132" t="s">
        <v>295</v>
      </c>
      <c r="I132"/>
    </row>
    <row r="133" spans="1:9" x14ac:dyDescent="0.25">
      <c r="A133">
        <v>3604011</v>
      </c>
      <c r="B133" t="s">
        <v>325</v>
      </c>
      <c r="C133" t="s">
        <v>326</v>
      </c>
      <c r="D133" t="s">
        <v>100</v>
      </c>
      <c r="E133" t="s">
        <v>60</v>
      </c>
      <c r="F133">
        <v>1966</v>
      </c>
      <c r="G133"/>
      <c r="H133" t="s">
        <v>327</v>
      </c>
      <c r="I133"/>
    </row>
    <row r="134" spans="1:9" x14ac:dyDescent="0.25">
      <c r="A134">
        <v>3104467</v>
      </c>
      <c r="B134" t="s">
        <v>328</v>
      </c>
      <c r="C134" t="s">
        <v>129</v>
      </c>
      <c r="D134" t="s">
        <v>105</v>
      </c>
      <c r="E134" t="s">
        <v>74</v>
      </c>
      <c r="F134">
        <v>1968</v>
      </c>
      <c r="G134"/>
      <c r="H134" t="s">
        <v>327</v>
      </c>
      <c r="I134"/>
    </row>
    <row r="135" spans="1:9" x14ac:dyDescent="0.25">
      <c r="A135">
        <v>3108693</v>
      </c>
      <c r="B135" t="s">
        <v>329</v>
      </c>
      <c r="C135" t="s">
        <v>330</v>
      </c>
      <c r="D135" t="s">
        <v>331</v>
      </c>
      <c r="E135" t="s">
        <v>332</v>
      </c>
      <c r="F135">
        <v>1961</v>
      </c>
      <c r="G135"/>
      <c r="H135" t="s">
        <v>327</v>
      </c>
      <c r="I135"/>
    </row>
    <row r="136" spans="1:9" x14ac:dyDescent="0.25">
      <c r="A136">
        <v>3604487</v>
      </c>
      <c r="B136" t="s">
        <v>333</v>
      </c>
      <c r="C136" t="s">
        <v>334</v>
      </c>
      <c r="D136" t="s">
        <v>119</v>
      </c>
      <c r="E136" t="s">
        <v>60</v>
      </c>
      <c r="F136">
        <v>1966</v>
      </c>
      <c r="G136"/>
      <c r="H136" t="s">
        <v>327</v>
      </c>
      <c r="I136"/>
    </row>
    <row r="137" spans="1:9" x14ac:dyDescent="0.25">
      <c r="A137">
        <v>3604556</v>
      </c>
      <c r="B137" t="s">
        <v>335</v>
      </c>
      <c r="C137" t="s">
        <v>129</v>
      </c>
      <c r="D137" t="s">
        <v>119</v>
      </c>
      <c r="E137" t="s">
        <v>60</v>
      </c>
      <c r="F137">
        <v>1968</v>
      </c>
      <c r="G137"/>
      <c r="H137" t="s">
        <v>327</v>
      </c>
      <c r="I137"/>
    </row>
    <row r="138" spans="1:9" x14ac:dyDescent="0.25">
      <c r="A138">
        <v>3605290</v>
      </c>
      <c r="B138" t="s">
        <v>336</v>
      </c>
      <c r="C138" t="s">
        <v>337</v>
      </c>
      <c r="D138" t="s">
        <v>93</v>
      </c>
      <c r="E138" t="s">
        <v>94</v>
      </c>
      <c r="F138">
        <v>1966</v>
      </c>
      <c r="G138"/>
      <c r="H138" t="s">
        <v>327</v>
      </c>
      <c r="I138"/>
    </row>
    <row r="139" spans="1:9" x14ac:dyDescent="0.25">
      <c r="A139">
        <v>3109865</v>
      </c>
      <c r="B139" t="s">
        <v>268</v>
      </c>
      <c r="C139" t="s">
        <v>338</v>
      </c>
      <c r="D139" t="s">
        <v>331</v>
      </c>
      <c r="E139" t="s">
        <v>332</v>
      </c>
      <c r="F139">
        <v>1965</v>
      </c>
      <c r="G139"/>
      <c r="H139" t="s">
        <v>339</v>
      </c>
      <c r="I139"/>
    </row>
    <row r="140" spans="1:9" x14ac:dyDescent="0.25">
      <c r="A140">
        <v>3604834</v>
      </c>
      <c r="B140" t="s">
        <v>168</v>
      </c>
      <c r="C140" t="s">
        <v>340</v>
      </c>
      <c r="D140" t="s">
        <v>151</v>
      </c>
      <c r="E140" t="s">
        <v>60</v>
      </c>
      <c r="F140">
        <v>1961</v>
      </c>
      <c r="G140"/>
      <c r="H140" t="s">
        <v>339</v>
      </c>
      <c r="I140"/>
    </row>
    <row r="141" spans="1:9" x14ac:dyDescent="0.25">
      <c r="A141">
        <v>3605122</v>
      </c>
      <c r="B141" t="s">
        <v>171</v>
      </c>
      <c r="C141" t="s">
        <v>48</v>
      </c>
      <c r="D141" t="s">
        <v>93</v>
      </c>
      <c r="E141" t="s">
        <v>94</v>
      </c>
      <c r="F141">
        <v>1964</v>
      </c>
      <c r="G141"/>
      <c r="H141" t="s">
        <v>339</v>
      </c>
      <c r="I141"/>
    </row>
    <row r="142" spans="1:9" x14ac:dyDescent="0.25">
      <c r="A142">
        <v>3607598</v>
      </c>
      <c r="B142" t="s">
        <v>341</v>
      </c>
      <c r="C142" t="s">
        <v>20</v>
      </c>
      <c r="D142" t="s">
        <v>100</v>
      </c>
      <c r="E142" t="s">
        <v>60</v>
      </c>
      <c r="F142">
        <v>1963</v>
      </c>
      <c r="G142"/>
      <c r="H142" t="s">
        <v>339</v>
      </c>
      <c r="I142"/>
    </row>
    <row r="143" spans="1:9" x14ac:dyDescent="0.25">
      <c r="A143">
        <v>3602440</v>
      </c>
      <c r="B143" t="s">
        <v>342</v>
      </c>
      <c r="C143" t="s">
        <v>343</v>
      </c>
      <c r="D143" t="s">
        <v>344</v>
      </c>
      <c r="E143" t="s">
        <v>60</v>
      </c>
      <c r="F143">
        <v>1962</v>
      </c>
      <c r="G143"/>
      <c r="H143" t="s">
        <v>339</v>
      </c>
      <c r="I143"/>
    </row>
    <row r="144" spans="1:9" x14ac:dyDescent="0.25">
      <c r="A144">
        <v>3603233</v>
      </c>
      <c r="B144" t="s">
        <v>345</v>
      </c>
      <c r="C144" t="s">
        <v>346</v>
      </c>
      <c r="D144" t="s">
        <v>134</v>
      </c>
      <c r="E144" t="s">
        <v>60</v>
      </c>
      <c r="F144">
        <v>1961</v>
      </c>
      <c r="G144"/>
      <c r="H144" t="s">
        <v>339</v>
      </c>
      <c r="I144"/>
    </row>
    <row r="145" spans="1:9" x14ac:dyDescent="0.25">
      <c r="A145">
        <v>3603017</v>
      </c>
      <c r="B145" t="s">
        <v>21</v>
      </c>
      <c r="C145" t="s">
        <v>22</v>
      </c>
      <c r="D145" t="s">
        <v>207</v>
      </c>
      <c r="E145"/>
      <c r="F145">
        <v>1962</v>
      </c>
      <c r="G145"/>
      <c r="H145" t="s">
        <v>339</v>
      </c>
      <c r="I145"/>
    </row>
    <row r="146" spans="1:9" x14ac:dyDescent="0.25">
      <c r="A146">
        <v>3604040</v>
      </c>
      <c r="B146" t="s">
        <v>23</v>
      </c>
      <c r="C146" t="s">
        <v>24</v>
      </c>
      <c r="D146" t="s">
        <v>207</v>
      </c>
      <c r="E146"/>
      <c r="F146">
        <v>1964</v>
      </c>
      <c r="G146"/>
      <c r="H146" t="s">
        <v>339</v>
      </c>
      <c r="I146"/>
    </row>
    <row r="147" spans="1:9" x14ac:dyDescent="0.25">
      <c r="A147">
        <v>3603612</v>
      </c>
      <c r="B147" t="s">
        <v>347</v>
      </c>
      <c r="C147" t="s">
        <v>302</v>
      </c>
      <c r="D147" t="s">
        <v>134</v>
      </c>
      <c r="E147" t="s">
        <v>60</v>
      </c>
      <c r="F147">
        <v>1970</v>
      </c>
      <c r="G147"/>
      <c r="H147" t="s">
        <v>339</v>
      </c>
      <c r="I147"/>
    </row>
    <row r="148" spans="1:9" x14ac:dyDescent="0.25">
      <c r="A148">
        <v>3602908</v>
      </c>
      <c r="B148" t="s">
        <v>348</v>
      </c>
      <c r="C148" t="s">
        <v>349</v>
      </c>
      <c r="D148" t="s">
        <v>134</v>
      </c>
      <c r="E148" t="s">
        <v>60</v>
      </c>
      <c r="F148">
        <v>1968</v>
      </c>
      <c r="G148"/>
      <c r="H148" t="s">
        <v>339</v>
      </c>
      <c r="I148"/>
    </row>
    <row r="149" spans="1:9" x14ac:dyDescent="0.25">
      <c r="A149">
        <v>3103204</v>
      </c>
      <c r="B149" t="s">
        <v>350</v>
      </c>
      <c r="C149" t="s">
        <v>199</v>
      </c>
      <c r="D149" t="s">
        <v>331</v>
      </c>
      <c r="E149" t="s">
        <v>332</v>
      </c>
      <c r="F149">
        <v>1969</v>
      </c>
      <c r="G149"/>
      <c r="H149" t="s">
        <v>339</v>
      </c>
      <c r="I149"/>
    </row>
    <row r="150" spans="1:9" x14ac:dyDescent="0.25">
      <c r="A150">
        <v>3201102</v>
      </c>
      <c r="B150" t="s">
        <v>351</v>
      </c>
      <c r="C150" t="s">
        <v>41</v>
      </c>
      <c r="D150" t="s">
        <v>352</v>
      </c>
      <c r="E150" t="s">
        <v>75</v>
      </c>
      <c r="F150">
        <v>1964</v>
      </c>
      <c r="G150"/>
      <c r="H150" t="s">
        <v>339</v>
      </c>
      <c r="I150"/>
    </row>
    <row r="151" spans="1:9" x14ac:dyDescent="0.25">
      <c r="A151">
        <v>3717787</v>
      </c>
      <c r="B151" t="s">
        <v>353</v>
      </c>
      <c r="C151" t="s">
        <v>221</v>
      </c>
      <c r="D151" t="s">
        <v>281</v>
      </c>
      <c r="E151" t="s">
        <v>53</v>
      </c>
      <c r="F151">
        <v>1967</v>
      </c>
      <c r="G151"/>
      <c r="H151" t="s">
        <v>339</v>
      </c>
      <c r="I151"/>
    </row>
    <row r="152" spans="1:9" x14ac:dyDescent="0.25">
      <c r="A152">
        <v>3604527</v>
      </c>
      <c r="B152" t="s">
        <v>34</v>
      </c>
      <c r="C152" t="s">
        <v>41</v>
      </c>
      <c r="D152" t="s">
        <v>119</v>
      </c>
      <c r="E152" t="s">
        <v>60</v>
      </c>
      <c r="F152">
        <v>1969</v>
      </c>
      <c r="G152"/>
      <c r="H152" t="s">
        <v>339</v>
      </c>
      <c r="I152"/>
    </row>
    <row r="153" spans="1:9" x14ac:dyDescent="0.25">
      <c r="A153">
        <v>3604485</v>
      </c>
      <c r="B153" t="s">
        <v>203</v>
      </c>
      <c r="C153" t="s">
        <v>354</v>
      </c>
      <c r="D153" t="s">
        <v>119</v>
      </c>
      <c r="E153" t="s">
        <v>60</v>
      </c>
      <c r="F153">
        <v>1964</v>
      </c>
      <c r="G153"/>
      <c r="H153" t="s">
        <v>339</v>
      </c>
      <c r="I153"/>
    </row>
    <row r="154" spans="1:9" x14ac:dyDescent="0.25">
      <c r="A154">
        <v>3510623</v>
      </c>
      <c r="B154" t="s">
        <v>355</v>
      </c>
      <c r="C154" t="s">
        <v>48</v>
      </c>
      <c r="D154" t="s">
        <v>257</v>
      </c>
      <c r="E154" t="s">
        <v>90</v>
      </c>
      <c r="F154">
        <v>1970</v>
      </c>
      <c r="G154"/>
      <c r="H154" t="s">
        <v>339</v>
      </c>
      <c r="I154"/>
    </row>
    <row r="155" spans="1:9" x14ac:dyDescent="0.25">
      <c r="A155">
        <v>3603172</v>
      </c>
      <c r="B155" t="s">
        <v>356</v>
      </c>
      <c r="C155" t="s">
        <v>357</v>
      </c>
      <c r="D155" t="s">
        <v>134</v>
      </c>
      <c r="E155" t="s">
        <v>60</v>
      </c>
      <c r="F155">
        <v>1968</v>
      </c>
      <c r="G155"/>
      <c r="H155" t="s">
        <v>339</v>
      </c>
      <c r="I155"/>
    </row>
    <row r="156" spans="1:9" x14ac:dyDescent="0.25">
      <c r="A156">
        <v>3607594</v>
      </c>
      <c r="B156" t="s">
        <v>340</v>
      </c>
      <c r="C156" t="s">
        <v>170</v>
      </c>
      <c r="D156" t="s">
        <v>100</v>
      </c>
      <c r="E156" t="s">
        <v>60</v>
      </c>
      <c r="F156">
        <v>1963</v>
      </c>
      <c r="G156"/>
      <c r="H156" t="s">
        <v>339</v>
      </c>
      <c r="I156"/>
    </row>
    <row r="157" spans="1:9" x14ac:dyDescent="0.25">
      <c r="A157">
        <v>3604211</v>
      </c>
      <c r="B157" t="s">
        <v>358</v>
      </c>
      <c r="C157" t="s">
        <v>359</v>
      </c>
      <c r="D157" t="s">
        <v>97</v>
      </c>
      <c r="E157" t="s">
        <v>60</v>
      </c>
      <c r="F157">
        <v>1970</v>
      </c>
      <c r="G157"/>
      <c r="H157" t="s">
        <v>339</v>
      </c>
      <c r="I157"/>
    </row>
    <row r="158" spans="1:9" x14ac:dyDescent="0.25">
      <c r="A158">
        <v>3201360</v>
      </c>
      <c r="B158" t="s">
        <v>360</v>
      </c>
      <c r="C158" t="s">
        <v>361</v>
      </c>
      <c r="D158" t="s">
        <v>224</v>
      </c>
      <c r="E158" t="s">
        <v>75</v>
      </c>
      <c r="F158">
        <v>1962</v>
      </c>
      <c r="G158"/>
      <c r="H158" t="s">
        <v>339</v>
      </c>
      <c r="I158"/>
    </row>
    <row r="159" spans="1:9" x14ac:dyDescent="0.25">
      <c r="A159">
        <v>3505600</v>
      </c>
      <c r="B159" t="s">
        <v>362</v>
      </c>
      <c r="C159" t="s">
        <v>363</v>
      </c>
      <c r="D159" t="s">
        <v>278</v>
      </c>
      <c r="E159" t="s">
        <v>90</v>
      </c>
      <c r="F159">
        <v>1973</v>
      </c>
      <c r="G159"/>
      <c r="H159" t="s">
        <v>339</v>
      </c>
      <c r="I159"/>
    </row>
    <row r="160" spans="1:9" x14ac:dyDescent="0.25">
      <c r="A160">
        <v>3602435</v>
      </c>
      <c r="B160" t="s">
        <v>364</v>
      </c>
      <c r="C160" t="s">
        <v>365</v>
      </c>
      <c r="D160" t="s">
        <v>344</v>
      </c>
      <c r="E160" t="s">
        <v>60</v>
      </c>
      <c r="F160">
        <v>1967</v>
      </c>
      <c r="G160"/>
      <c r="H160" t="s">
        <v>339</v>
      </c>
      <c r="I160"/>
    </row>
    <row r="161" spans="1:9" x14ac:dyDescent="0.25">
      <c r="A161">
        <v>3604033</v>
      </c>
      <c r="B161" t="s">
        <v>366</v>
      </c>
      <c r="C161" t="s">
        <v>367</v>
      </c>
      <c r="D161" t="s">
        <v>207</v>
      </c>
      <c r="E161"/>
      <c r="F161">
        <v>1966</v>
      </c>
      <c r="G161"/>
      <c r="H161" t="s">
        <v>339</v>
      </c>
      <c r="I161"/>
    </row>
    <row r="162" spans="1:9" x14ac:dyDescent="0.25">
      <c r="A162">
        <v>3602916</v>
      </c>
      <c r="B162" t="s">
        <v>227</v>
      </c>
      <c r="C162" t="s">
        <v>170</v>
      </c>
      <c r="D162" t="s">
        <v>134</v>
      </c>
      <c r="E162" t="s">
        <v>60</v>
      </c>
      <c r="F162">
        <v>1969</v>
      </c>
      <c r="G162"/>
      <c r="H162" t="s">
        <v>339</v>
      </c>
      <c r="I162"/>
    </row>
    <row r="163" spans="1:9" x14ac:dyDescent="0.25">
      <c r="A163">
        <v>3201324</v>
      </c>
      <c r="B163" t="s">
        <v>368</v>
      </c>
      <c r="C163" t="s">
        <v>369</v>
      </c>
      <c r="D163" t="s">
        <v>108</v>
      </c>
      <c r="E163" t="s">
        <v>75</v>
      </c>
      <c r="F163">
        <v>1969</v>
      </c>
      <c r="G163"/>
      <c r="H163" t="s">
        <v>339</v>
      </c>
      <c r="I163"/>
    </row>
    <row r="164" spans="1:9" x14ac:dyDescent="0.25">
      <c r="A164">
        <v>3603175</v>
      </c>
      <c r="B164" t="s">
        <v>147</v>
      </c>
      <c r="C164" t="s">
        <v>20</v>
      </c>
      <c r="D164" t="s">
        <v>134</v>
      </c>
      <c r="E164" t="s">
        <v>60</v>
      </c>
      <c r="F164">
        <v>1961</v>
      </c>
      <c r="G164"/>
      <c r="H164" t="s">
        <v>339</v>
      </c>
      <c r="I164"/>
    </row>
    <row r="165" spans="1:9" x14ac:dyDescent="0.25">
      <c r="A165">
        <v>3604318</v>
      </c>
      <c r="B165" t="s">
        <v>370</v>
      </c>
      <c r="C165" t="s">
        <v>371</v>
      </c>
      <c r="D165" t="s">
        <v>180</v>
      </c>
      <c r="E165" t="s">
        <v>77</v>
      </c>
      <c r="F165">
        <v>1966</v>
      </c>
      <c r="G165"/>
      <c r="H165" t="s">
        <v>339</v>
      </c>
      <c r="I165"/>
    </row>
    <row r="166" spans="1:9" x14ac:dyDescent="0.25">
      <c r="A166">
        <v>3603857</v>
      </c>
      <c r="B166" t="s">
        <v>372</v>
      </c>
      <c r="C166" t="s">
        <v>48</v>
      </c>
      <c r="D166" t="s">
        <v>344</v>
      </c>
      <c r="E166" t="s">
        <v>60</v>
      </c>
      <c r="F166">
        <v>1965</v>
      </c>
      <c r="G166"/>
      <c r="H166" t="s">
        <v>339</v>
      </c>
      <c r="I166"/>
    </row>
    <row r="167" spans="1:9" x14ac:dyDescent="0.25">
      <c r="A167">
        <v>3604464</v>
      </c>
      <c r="B167" t="s">
        <v>373</v>
      </c>
      <c r="C167" t="s">
        <v>374</v>
      </c>
      <c r="D167" t="s">
        <v>375</v>
      </c>
      <c r="E167" t="s">
        <v>60</v>
      </c>
      <c r="F167">
        <v>1968</v>
      </c>
      <c r="G167"/>
      <c r="H167" t="s">
        <v>339</v>
      </c>
      <c r="I167"/>
    </row>
    <row r="168" spans="1:9" x14ac:dyDescent="0.25">
      <c r="A168">
        <v>3201091</v>
      </c>
      <c r="B168" t="s">
        <v>376</v>
      </c>
      <c r="C168" t="s">
        <v>377</v>
      </c>
      <c r="D168" t="s">
        <v>378</v>
      </c>
      <c r="E168" t="s">
        <v>75</v>
      </c>
      <c r="F168">
        <v>1964</v>
      </c>
      <c r="G168"/>
      <c r="H168" t="s">
        <v>339</v>
      </c>
      <c r="I168"/>
    </row>
    <row r="169" spans="1:9" x14ac:dyDescent="0.25">
      <c r="A169">
        <v>3604554</v>
      </c>
      <c r="B169" t="s">
        <v>379</v>
      </c>
      <c r="C169" t="s">
        <v>380</v>
      </c>
      <c r="D169" t="s">
        <v>119</v>
      </c>
      <c r="E169" t="s">
        <v>60</v>
      </c>
      <c r="F169">
        <v>1969</v>
      </c>
      <c r="G169"/>
      <c r="H169" t="s">
        <v>339</v>
      </c>
      <c r="I169"/>
    </row>
    <row r="170" spans="1:9" x14ac:dyDescent="0.25">
      <c r="A170">
        <v>3201110</v>
      </c>
      <c r="B170" t="s">
        <v>381</v>
      </c>
      <c r="C170" t="s">
        <v>237</v>
      </c>
      <c r="D170" t="s">
        <v>352</v>
      </c>
      <c r="E170" t="s">
        <v>75</v>
      </c>
      <c r="F170">
        <v>1967</v>
      </c>
      <c r="G170"/>
      <c r="H170" t="s">
        <v>339</v>
      </c>
      <c r="I170"/>
    </row>
    <row r="171" spans="1:9" x14ac:dyDescent="0.25">
      <c r="A171">
        <v>3604466</v>
      </c>
      <c r="B171" t="s">
        <v>382</v>
      </c>
      <c r="C171" t="s">
        <v>338</v>
      </c>
      <c r="D171" t="s">
        <v>375</v>
      </c>
      <c r="E171" t="s">
        <v>60</v>
      </c>
      <c r="F171">
        <v>1968</v>
      </c>
      <c r="G171"/>
      <c r="H171" t="s">
        <v>339</v>
      </c>
      <c r="I171"/>
    </row>
    <row r="172" spans="1:9" x14ac:dyDescent="0.25">
      <c r="A172">
        <v>3604564</v>
      </c>
      <c r="B172" t="s">
        <v>383</v>
      </c>
      <c r="C172" t="s">
        <v>343</v>
      </c>
      <c r="D172" t="s">
        <v>119</v>
      </c>
      <c r="E172" t="s">
        <v>60</v>
      </c>
      <c r="F172">
        <v>1962</v>
      </c>
      <c r="G172"/>
      <c r="H172" t="s">
        <v>339</v>
      </c>
      <c r="I172"/>
    </row>
    <row r="173" spans="1:9" x14ac:dyDescent="0.25">
      <c r="A173">
        <v>3605280</v>
      </c>
      <c r="B173" t="s">
        <v>249</v>
      </c>
      <c r="C173" t="s">
        <v>384</v>
      </c>
      <c r="D173" t="s">
        <v>93</v>
      </c>
      <c r="E173" t="s">
        <v>94</v>
      </c>
      <c r="F173">
        <v>1965</v>
      </c>
      <c r="G173"/>
      <c r="H173" t="s">
        <v>339</v>
      </c>
      <c r="I173"/>
    </row>
    <row r="174" spans="1:9" x14ac:dyDescent="0.25">
      <c r="A174">
        <v>3603863</v>
      </c>
      <c r="B174" t="s">
        <v>385</v>
      </c>
      <c r="C174" t="s">
        <v>386</v>
      </c>
      <c r="D174" t="s">
        <v>344</v>
      </c>
      <c r="E174" t="s">
        <v>60</v>
      </c>
      <c r="F174">
        <v>1970</v>
      </c>
      <c r="G174"/>
      <c r="H174" t="s">
        <v>339</v>
      </c>
      <c r="I174"/>
    </row>
    <row r="175" spans="1:9" x14ac:dyDescent="0.25">
      <c r="A175">
        <v>3503680</v>
      </c>
      <c r="B175" t="s">
        <v>387</v>
      </c>
      <c r="C175" t="s">
        <v>33</v>
      </c>
      <c r="D175" t="s">
        <v>257</v>
      </c>
      <c r="E175" t="s">
        <v>90</v>
      </c>
      <c r="F175">
        <v>1968</v>
      </c>
      <c r="G175"/>
      <c r="H175" t="s">
        <v>339</v>
      </c>
      <c r="I175"/>
    </row>
    <row r="176" spans="1:9" x14ac:dyDescent="0.25">
      <c r="A176">
        <v>3503711</v>
      </c>
      <c r="B176" t="s">
        <v>388</v>
      </c>
      <c r="C176" t="s">
        <v>389</v>
      </c>
      <c r="D176" t="s">
        <v>257</v>
      </c>
      <c r="E176" t="s">
        <v>90</v>
      </c>
      <c r="F176">
        <v>1968</v>
      </c>
      <c r="G176"/>
      <c r="H176" t="s">
        <v>339</v>
      </c>
      <c r="I176"/>
    </row>
    <row r="177" spans="1:9" x14ac:dyDescent="0.25">
      <c r="A177">
        <v>3105528</v>
      </c>
      <c r="B177" t="s">
        <v>390</v>
      </c>
      <c r="C177" t="s">
        <v>40</v>
      </c>
      <c r="D177" t="s">
        <v>116</v>
      </c>
      <c r="E177" t="s">
        <v>74</v>
      </c>
      <c r="F177">
        <v>1967</v>
      </c>
      <c r="G177"/>
      <c r="H177" t="s">
        <v>339</v>
      </c>
      <c r="I177"/>
    </row>
    <row r="178" spans="1:9" x14ac:dyDescent="0.25">
      <c r="A178">
        <v>3606724</v>
      </c>
      <c r="B178" t="s">
        <v>391</v>
      </c>
      <c r="C178" t="s">
        <v>221</v>
      </c>
      <c r="D178" t="s">
        <v>100</v>
      </c>
      <c r="E178" t="s">
        <v>60</v>
      </c>
      <c r="F178">
        <v>1968</v>
      </c>
      <c r="G178"/>
      <c r="H178" t="s">
        <v>339</v>
      </c>
      <c r="I178"/>
    </row>
    <row r="179" spans="1:9" x14ac:dyDescent="0.25">
      <c r="A179">
        <v>3607596</v>
      </c>
      <c r="B179" t="s">
        <v>392</v>
      </c>
      <c r="C179" t="s">
        <v>393</v>
      </c>
      <c r="D179" t="s">
        <v>100</v>
      </c>
      <c r="E179" t="s">
        <v>60</v>
      </c>
      <c r="F179">
        <v>1964</v>
      </c>
      <c r="G179"/>
      <c r="H179" t="s">
        <v>339</v>
      </c>
      <c r="I179"/>
    </row>
    <row r="180" spans="1:9" x14ac:dyDescent="0.25">
      <c r="A180">
        <v>3201344</v>
      </c>
      <c r="B180" t="s">
        <v>394</v>
      </c>
      <c r="C180" t="s">
        <v>235</v>
      </c>
      <c r="D180" t="s">
        <v>108</v>
      </c>
      <c r="E180" t="s">
        <v>75</v>
      </c>
      <c r="F180">
        <v>1967</v>
      </c>
      <c r="G180"/>
      <c r="H180" t="s">
        <v>339</v>
      </c>
      <c r="I180"/>
    </row>
    <row r="181" spans="1:9" x14ac:dyDescent="0.25">
      <c r="A181">
        <v>3200942</v>
      </c>
      <c r="B181" t="s">
        <v>266</v>
      </c>
      <c r="C181" t="s">
        <v>170</v>
      </c>
      <c r="D181" t="s">
        <v>224</v>
      </c>
      <c r="E181" t="s">
        <v>75</v>
      </c>
      <c r="F181">
        <v>1969</v>
      </c>
      <c r="G181"/>
      <c r="H181" t="s">
        <v>339</v>
      </c>
      <c r="I181"/>
    </row>
    <row r="182" spans="1:9" x14ac:dyDescent="0.25">
      <c r="A182">
        <v>3604490</v>
      </c>
      <c r="B182" t="s">
        <v>395</v>
      </c>
      <c r="C182" t="s">
        <v>50</v>
      </c>
      <c r="D182" t="s">
        <v>119</v>
      </c>
      <c r="E182" t="s">
        <v>60</v>
      </c>
      <c r="F182">
        <v>1970</v>
      </c>
      <c r="G182"/>
      <c r="H182" t="s">
        <v>339</v>
      </c>
      <c r="I182"/>
    </row>
    <row r="183" spans="1:9" x14ac:dyDescent="0.25">
      <c r="A183">
        <v>3604494</v>
      </c>
      <c r="B183" t="s">
        <v>396</v>
      </c>
      <c r="C183" t="s">
        <v>397</v>
      </c>
      <c r="D183" t="s">
        <v>119</v>
      </c>
      <c r="E183" t="s">
        <v>60</v>
      </c>
      <c r="F183">
        <v>2001</v>
      </c>
      <c r="G183"/>
      <c r="H183" t="s">
        <v>79</v>
      </c>
      <c r="I183"/>
    </row>
    <row r="184" spans="1:9" x14ac:dyDescent="0.25">
      <c r="A184">
        <v>3604672</v>
      </c>
      <c r="B184" t="s">
        <v>398</v>
      </c>
      <c r="C184" t="s">
        <v>399</v>
      </c>
      <c r="D184" t="s">
        <v>131</v>
      </c>
      <c r="E184" t="s">
        <v>60</v>
      </c>
      <c r="F184">
        <v>2002</v>
      </c>
      <c r="G184"/>
      <c r="H184" t="s">
        <v>79</v>
      </c>
      <c r="I184"/>
    </row>
    <row r="185" spans="1:9" x14ac:dyDescent="0.25">
      <c r="A185">
        <v>3602561</v>
      </c>
      <c r="B185" t="s">
        <v>398</v>
      </c>
      <c r="C185" t="s">
        <v>399</v>
      </c>
      <c r="D185" t="s">
        <v>131</v>
      </c>
      <c r="E185" t="s">
        <v>60</v>
      </c>
      <c r="F185">
        <v>2002</v>
      </c>
      <c r="G185"/>
      <c r="H185" t="s">
        <v>79</v>
      </c>
      <c r="I185"/>
    </row>
    <row r="186" spans="1:9" x14ac:dyDescent="0.25">
      <c r="A186">
        <v>3605181</v>
      </c>
      <c r="B186" t="s">
        <v>400</v>
      </c>
      <c r="C186" t="s">
        <v>129</v>
      </c>
      <c r="D186" t="s">
        <v>167</v>
      </c>
      <c r="E186" t="s">
        <v>60</v>
      </c>
      <c r="F186">
        <v>2001</v>
      </c>
      <c r="G186"/>
      <c r="H186" t="s">
        <v>79</v>
      </c>
      <c r="I186"/>
    </row>
    <row r="187" spans="1:9" x14ac:dyDescent="0.25">
      <c r="A187">
        <v>3607600</v>
      </c>
      <c r="B187" t="s">
        <v>401</v>
      </c>
      <c r="C187" t="s">
        <v>28</v>
      </c>
      <c r="D187" t="s">
        <v>100</v>
      </c>
      <c r="E187" t="s">
        <v>60</v>
      </c>
      <c r="F187">
        <v>2002</v>
      </c>
      <c r="G187"/>
      <c r="H187" t="s">
        <v>79</v>
      </c>
      <c r="I187"/>
    </row>
    <row r="188" spans="1:9" x14ac:dyDescent="0.25">
      <c r="A188">
        <v>3604990</v>
      </c>
      <c r="B188" t="s">
        <v>402</v>
      </c>
      <c r="C188" t="s">
        <v>155</v>
      </c>
      <c r="D188" t="s">
        <v>100</v>
      </c>
      <c r="E188" t="s">
        <v>60</v>
      </c>
      <c r="F188">
        <v>2001</v>
      </c>
      <c r="G188"/>
      <c r="H188" t="s">
        <v>79</v>
      </c>
      <c r="I188"/>
    </row>
    <row r="189" spans="1:9" x14ac:dyDescent="0.25">
      <c r="A189">
        <v>3604084</v>
      </c>
      <c r="B189" t="s">
        <v>403</v>
      </c>
      <c r="C189" t="s">
        <v>99</v>
      </c>
      <c r="D189" t="s">
        <v>140</v>
      </c>
      <c r="E189" t="s">
        <v>60</v>
      </c>
      <c r="F189">
        <v>2002</v>
      </c>
      <c r="G189"/>
      <c r="H189" t="s">
        <v>79</v>
      </c>
      <c r="I189"/>
    </row>
    <row r="190" spans="1:9" x14ac:dyDescent="0.25">
      <c r="A190">
        <v>3605732</v>
      </c>
      <c r="B190" t="s">
        <v>404</v>
      </c>
      <c r="C190" t="s">
        <v>47</v>
      </c>
      <c r="D190" t="s">
        <v>100</v>
      </c>
      <c r="E190" t="s">
        <v>60</v>
      </c>
      <c r="F190">
        <v>2001</v>
      </c>
      <c r="G190"/>
      <c r="H190" t="s">
        <v>79</v>
      </c>
      <c r="I190"/>
    </row>
    <row r="191" spans="1:9" x14ac:dyDescent="0.25">
      <c r="A191">
        <v>3603078</v>
      </c>
      <c r="B191" t="s">
        <v>405</v>
      </c>
      <c r="C191" t="s">
        <v>118</v>
      </c>
      <c r="D191" t="s">
        <v>175</v>
      </c>
      <c r="E191" t="s">
        <v>60</v>
      </c>
      <c r="F191">
        <v>2002</v>
      </c>
      <c r="G191"/>
      <c r="H191" t="s">
        <v>79</v>
      </c>
      <c r="I191"/>
    </row>
    <row r="192" spans="1:9" x14ac:dyDescent="0.25">
      <c r="A192">
        <v>3505209</v>
      </c>
      <c r="B192" t="s">
        <v>406</v>
      </c>
      <c r="C192" t="s">
        <v>407</v>
      </c>
      <c r="D192" t="s">
        <v>89</v>
      </c>
      <c r="E192" t="s">
        <v>90</v>
      </c>
      <c r="F192">
        <v>2002</v>
      </c>
      <c r="G192"/>
      <c r="H192" t="s">
        <v>79</v>
      </c>
      <c r="I192"/>
    </row>
    <row r="193" spans="1:9" x14ac:dyDescent="0.25">
      <c r="A193">
        <v>3602564</v>
      </c>
      <c r="B193" t="s">
        <v>408</v>
      </c>
      <c r="C193" t="s">
        <v>115</v>
      </c>
      <c r="D193" t="s">
        <v>131</v>
      </c>
      <c r="E193" t="s">
        <v>60</v>
      </c>
      <c r="F193">
        <v>2001</v>
      </c>
      <c r="G193"/>
      <c r="H193" t="s">
        <v>79</v>
      </c>
      <c r="I193"/>
    </row>
    <row r="194" spans="1:9" x14ac:dyDescent="0.25">
      <c r="A194">
        <v>3603235</v>
      </c>
      <c r="B194" t="s">
        <v>347</v>
      </c>
      <c r="C194" t="s">
        <v>409</v>
      </c>
      <c r="D194" t="s">
        <v>134</v>
      </c>
      <c r="E194" t="s">
        <v>60</v>
      </c>
      <c r="F194">
        <v>2001</v>
      </c>
      <c r="G194"/>
      <c r="H194" t="s">
        <v>79</v>
      </c>
      <c r="I194"/>
    </row>
    <row r="195" spans="1:9" x14ac:dyDescent="0.25">
      <c r="A195">
        <v>3605329</v>
      </c>
      <c r="B195" t="s">
        <v>410</v>
      </c>
      <c r="C195" t="s">
        <v>411</v>
      </c>
      <c r="D195" t="s">
        <v>134</v>
      </c>
      <c r="E195" t="s">
        <v>60</v>
      </c>
      <c r="F195">
        <v>2001</v>
      </c>
      <c r="G195"/>
      <c r="H195" t="s">
        <v>79</v>
      </c>
      <c r="I195"/>
    </row>
    <row r="196" spans="1:9" x14ac:dyDescent="0.25">
      <c r="A196">
        <v>3105505</v>
      </c>
      <c r="B196" t="s">
        <v>412</v>
      </c>
      <c r="C196" t="s">
        <v>413</v>
      </c>
      <c r="D196" t="s">
        <v>116</v>
      </c>
      <c r="E196" t="s">
        <v>74</v>
      </c>
      <c r="F196">
        <v>2001</v>
      </c>
      <c r="G196"/>
      <c r="H196" t="s">
        <v>79</v>
      </c>
      <c r="I196"/>
    </row>
    <row r="197" spans="1:9" x14ac:dyDescent="0.25">
      <c r="A197">
        <v>3607108</v>
      </c>
      <c r="B197" t="s">
        <v>414</v>
      </c>
      <c r="C197" t="s">
        <v>47</v>
      </c>
      <c r="D197" t="s">
        <v>175</v>
      </c>
      <c r="E197" t="s">
        <v>60</v>
      </c>
      <c r="F197">
        <v>2002</v>
      </c>
      <c r="G197"/>
      <c r="H197" t="s">
        <v>79</v>
      </c>
      <c r="I197"/>
    </row>
    <row r="198" spans="1:9" x14ac:dyDescent="0.25">
      <c r="A198">
        <v>3604524</v>
      </c>
      <c r="B198" t="s">
        <v>415</v>
      </c>
      <c r="C198" t="s">
        <v>416</v>
      </c>
      <c r="D198" t="s">
        <v>119</v>
      </c>
      <c r="E198" t="s">
        <v>60</v>
      </c>
      <c r="F198">
        <v>2002</v>
      </c>
      <c r="G198"/>
      <c r="H198" t="s">
        <v>79</v>
      </c>
      <c r="I198"/>
    </row>
    <row r="199" spans="1:9" x14ac:dyDescent="0.25">
      <c r="A199">
        <v>3604868</v>
      </c>
      <c r="B199" t="s">
        <v>417</v>
      </c>
      <c r="C199" t="s">
        <v>17</v>
      </c>
      <c r="D199" t="s">
        <v>151</v>
      </c>
      <c r="E199" t="s">
        <v>60</v>
      </c>
      <c r="F199">
        <v>2001</v>
      </c>
      <c r="G199"/>
      <c r="H199" t="s">
        <v>79</v>
      </c>
      <c r="I199"/>
    </row>
    <row r="200" spans="1:9" x14ac:dyDescent="0.25">
      <c r="A200">
        <v>3603613</v>
      </c>
      <c r="B200" t="s">
        <v>418</v>
      </c>
      <c r="C200" t="s">
        <v>118</v>
      </c>
      <c r="D200" t="s">
        <v>134</v>
      </c>
      <c r="E200" t="s">
        <v>60</v>
      </c>
      <c r="F200">
        <v>2001</v>
      </c>
      <c r="G200"/>
      <c r="H200" t="s">
        <v>79</v>
      </c>
      <c r="I200"/>
    </row>
    <row r="201" spans="1:9" x14ac:dyDescent="0.25">
      <c r="A201">
        <v>3109858</v>
      </c>
      <c r="B201" t="s">
        <v>419</v>
      </c>
      <c r="C201" t="s">
        <v>420</v>
      </c>
      <c r="D201" t="s">
        <v>113</v>
      </c>
      <c r="E201" t="s">
        <v>74</v>
      </c>
      <c r="F201">
        <v>2002</v>
      </c>
      <c r="G201"/>
      <c r="H201" t="s">
        <v>79</v>
      </c>
      <c r="I201"/>
    </row>
    <row r="202" spans="1:9" x14ac:dyDescent="0.25">
      <c r="A202">
        <v>3604869</v>
      </c>
      <c r="B202" t="s">
        <v>421</v>
      </c>
      <c r="C202" t="s">
        <v>422</v>
      </c>
      <c r="D202" t="s">
        <v>151</v>
      </c>
      <c r="E202" t="s">
        <v>60</v>
      </c>
      <c r="F202">
        <v>2002</v>
      </c>
      <c r="G202"/>
      <c r="H202" t="s">
        <v>79</v>
      </c>
      <c r="I202"/>
    </row>
    <row r="203" spans="1:9" x14ac:dyDescent="0.25">
      <c r="A203">
        <v>3503698</v>
      </c>
      <c r="B203" t="s">
        <v>355</v>
      </c>
      <c r="C203" t="s">
        <v>99</v>
      </c>
      <c r="D203" t="s">
        <v>257</v>
      </c>
      <c r="E203" t="s">
        <v>90</v>
      </c>
      <c r="F203">
        <v>2002</v>
      </c>
      <c r="G203"/>
      <c r="H203" t="s">
        <v>79</v>
      </c>
      <c r="I203"/>
    </row>
    <row r="204" spans="1:9" x14ac:dyDescent="0.25">
      <c r="A204">
        <v>3603123</v>
      </c>
      <c r="B204" t="s">
        <v>423</v>
      </c>
      <c r="C204" t="s">
        <v>424</v>
      </c>
      <c r="D204" t="s">
        <v>188</v>
      </c>
      <c r="E204" t="s">
        <v>60</v>
      </c>
      <c r="F204">
        <v>2001</v>
      </c>
      <c r="G204"/>
      <c r="H204" t="s">
        <v>79</v>
      </c>
      <c r="I204"/>
    </row>
    <row r="205" spans="1:9" x14ac:dyDescent="0.25">
      <c r="A205">
        <v>3105510</v>
      </c>
      <c r="B205" t="s">
        <v>425</v>
      </c>
      <c r="C205" t="s">
        <v>407</v>
      </c>
      <c r="D205" t="s">
        <v>116</v>
      </c>
      <c r="E205" t="s">
        <v>74</v>
      </c>
      <c r="F205">
        <v>2001</v>
      </c>
      <c r="G205"/>
      <c r="H205" t="s">
        <v>79</v>
      </c>
      <c r="I205"/>
    </row>
    <row r="206" spans="1:9" x14ac:dyDescent="0.25">
      <c r="A206">
        <v>3603248</v>
      </c>
      <c r="B206" t="s">
        <v>426</v>
      </c>
      <c r="C206" t="s">
        <v>427</v>
      </c>
      <c r="D206" t="s">
        <v>134</v>
      </c>
      <c r="E206" t="s">
        <v>60</v>
      </c>
      <c r="F206">
        <v>2002</v>
      </c>
      <c r="G206"/>
      <c r="H206" t="s">
        <v>79</v>
      </c>
      <c r="I206"/>
    </row>
    <row r="207" spans="1:9" x14ac:dyDescent="0.25">
      <c r="A207">
        <v>3602958</v>
      </c>
      <c r="B207" t="s">
        <v>428</v>
      </c>
      <c r="C207" t="s">
        <v>123</v>
      </c>
      <c r="D207" t="s">
        <v>175</v>
      </c>
      <c r="E207" t="s">
        <v>60</v>
      </c>
      <c r="F207">
        <v>2002</v>
      </c>
      <c r="G207"/>
      <c r="H207" t="s">
        <v>79</v>
      </c>
      <c r="I207"/>
    </row>
    <row r="208" spans="1:9" x14ac:dyDescent="0.25">
      <c r="A208">
        <v>3511364</v>
      </c>
      <c r="B208" t="s">
        <v>429</v>
      </c>
      <c r="C208" t="s">
        <v>430</v>
      </c>
      <c r="D208" t="s">
        <v>257</v>
      </c>
      <c r="E208" t="s">
        <v>90</v>
      </c>
      <c r="F208">
        <v>2002</v>
      </c>
      <c r="G208"/>
      <c r="H208" t="s">
        <v>79</v>
      </c>
      <c r="I208"/>
    </row>
    <row r="209" spans="1:9" x14ac:dyDescent="0.25">
      <c r="A209">
        <v>3603849</v>
      </c>
      <c r="B209" t="s">
        <v>431</v>
      </c>
      <c r="C209" t="s">
        <v>427</v>
      </c>
      <c r="D209" t="s">
        <v>344</v>
      </c>
      <c r="E209" t="s">
        <v>60</v>
      </c>
      <c r="F209">
        <v>2002</v>
      </c>
      <c r="G209"/>
      <c r="H209" t="s">
        <v>79</v>
      </c>
      <c r="I209"/>
    </row>
    <row r="210" spans="1:9" x14ac:dyDescent="0.25">
      <c r="A210">
        <v>3502129</v>
      </c>
      <c r="B210" t="s">
        <v>432</v>
      </c>
      <c r="C210" t="s">
        <v>424</v>
      </c>
      <c r="D210" t="s">
        <v>257</v>
      </c>
      <c r="E210" t="s">
        <v>90</v>
      </c>
      <c r="F210">
        <v>2002</v>
      </c>
      <c r="G210"/>
      <c r="H210" t="s">
        <v>79</v>
      </c>
      <c r="I210"/>
    </row>
    <row r="211" spans="1:9" x14ac:dyDescent="0.25">
      <c r="A211">
        <v>3602960</v>
      </c>
      <c r="B211" t="s">
        <v>433</v>
      </c>
      <c r="C211" t="s">
        <v>118</v>
      </c>
      <c r="D211" t="s">
        <v>175</v>
      </c>
      <c r="E211" t="s">
        <v>60</v>
      </c>
      <c r="F211">
        <v>2002</v>
      </c>
      <c r="G211"/>
      <c r="H211" t="s">
        <v>79</v>
      </c>
      <c r="I211"/>
    </row>
    <row r="212" spans="1:9" x14ac:dyDescent="0.25">
      <c r="A212">
        <v>3604115</v>
      </c>
      <c r="B212" t="s">
        <v>434</v>
      </c>
      <c r="C212" t="s">
        <v>435</v>
      </c>
      <c r="D212" t="s">
        <v>140</v>
      </c>
      <c r="E212" t="s">
        <v>60</v>
      </c>
      <c r="F212">
        <v>2002</v>
      </c>
      <c r="G212"/>
      <c r="H212" t="s">
        <v>79</v>
      </c>
      <c r="I212"/>
    </row>
    <row r="213" spans="1:9" x14ac:dyDescent="0.25">
      <c r="A213">
        <v>3511821</v>
      </c>
      <c r="B213" t="s">
        <v>436</v>
      </c>
      <c r="C213" t="s">
        <v>437</v>
      </c>
      <c r="D213" t="s">
        <v>89</v>
      </c>
      <c r="E213" t="s">
        <v>90</v>
      </c>
      <c r="F213">
        <v>2001</v>
      </c>
      <c r="G213"/>
      <c r="H213" t="s">
        <v>79</v>
      </c>
      <c r="I213"/>
    </row>
    <row r="214" spans="1:9" x14ac:dyDescent="0.25">
      <c r="A214">
        <v>3602973</v>
      </c>
      <c r="B214" t="s">
        <v>438</v>
      </c>
      <c r="C214" t="s">
        <v>416</v>
      </c>
      <c r="D214" t="s">
        <v>175</v>
      </c>
      <c r="E214" t="s">
        <v>60</v>
      </c>
      <c r="F214">
        <v>2002</v>
      </c>
      <c r="G214"/>
      <c r="H214" t="s">
        <v>79</v>
      </c>
      <c r="I214"/>
    </row>
    <row r="215" spans="1:9" x14ac:dyDescent="0.25">
      <c r="A215">
        <v>3605313</v>
      </c>
      <c r="B215" t="s">
        <v>439</v>
      </c>
      <c r="C215" t="s">
        <v>440</v>
      </c>
      <c r="D215" t="s">
        <v>93</v>
      </c>
      <c r="E215" t="s">
        <v>94</v>
      </c>
      <c r="F215">
        <v>2001</v>
      </c>
      <c r="G215"/>
      <c r="H215" t="s">
        <v>79</v>
      </c>
      <c r="I215"/>
    </row>
    <row r="216" spans="1:9" x14ac:dyDescent="0.25">
      <c r="A216">
        <v>3605331</v>
      </c>
      <c r="B216" t="s">
        <v>366</v>
      </c>
      <c r="C216" t="s">
        <v>441</v>
      </c>
      <c r="D216" t="s">
        <v>134</v>
      </c>
      <c r="E216" t="s">
        <v>60</v>
      </c>
      <c r="F216">
        <v>2001</v>
      </c>
      <c r="G216"/>
      <c r="H216" t="s">
        <v>79</v>
      </c>
      <c r="I216"/>
    </row>
    <row r="217" spans="1:9" x14ac:dyDescent="0.25">
      <c r="A217">
        <v>3604542</v>
      </c>
      <c r="B217" t="s">
        <v>442</v>
      </c>
      <c r="C217" t="s">
        <v>443</v>
      </c>
      <c r="D217" t="s">
        <v>119</v>
      </c>
      <c r="E217" t="s">
        <v>60</v>
      </c>
      <c r="F217">
        <v>2002</v>
      </c>
      <c r="G217"/>
      <c r="H217" t="s">
        <v>79</v>
      </c>
      <c r="I217"/>
    </row>
    <row r="218" spans="1:9" x14ac:dyDescent="0.25">
      <c r="A218">
        <v>3604223</v>
      </c>
      <c r="B218" t="s">
        <v>444</v>
      </c>
      <c r="C218" t="s">
        <v>445</v>
      </c>
      <c r="D218" t="s">
        <v>97</v>
      </c>
      <c r="E218" t="s">
        <v>60</v>
      </c>
      <c r="F218">
        <v>2001</v>
      </c>
      <c r="G218"/>
      <c r="H218" t="s">
        <v>79</v>
      </c>
      <c r="I218"/>
    </row>
    <row r="219" spans="1:9" x14ac:dyDescent="0.25">
      <c r="A219">
        <v>3603272</v>
      </c>
      <c r="B219" t="s">
        <v>446</v>
      </c>
      <c r="C219" t="s">
        <v>447</v>
      </c>
      <c r="D219" t="s">
        <v>134</v>
      </c>
      <c r="E219" t="s">
        <v>60</v>
      </c>
      <c r="F219">
        <v>2002</v>
      </c>
      <c r="G219"/>
      <c r="H219" t="s">
        <v>79</v>
      </c>
      <c r="I219"/>
    </row>
    <row r="220" spans="1:9" x14ac:dyDescent="0.25">
      <c r="A220">
        <v>3604992</v>
      </c>
      <c r="B220" t="s">
        <v>448</v>
      </c>
      <c r="C220" t="s">
        <v>99</v>
      </c>
      <c r="D220" t="s">
        <v>100</v>
      </c>
      <c r="E220" t="s">
        <v>60</v>
      </c>
      <c r="F220">
        <v>2001</v>
      </c>
      <c r="G220"/>
      <c r="H220" t="s">
        <v>79</v>
      </c>
      <c r="I220"/>
    </row>
    <row r="221" spans="1:9" x14ac:dyDescent="0.25">
      <c r="A221">
        <v>3105518</v>
      </c>
      <c r="B221" t="s">
        <v>449</v>
      </c>
      <c r="C221" t="s">
        <v>424</v>
      </c>
      <c r="D221" t="s">
        <v>116</v>
      </c>
      <c r="E221" t="s">
        <v>74</v>
      </c>
      <c r="F221">
        <v>2002</v>
      </c>
      <c r="G221"/>
      <c r="H221" t="s">
        <v>79</v>
      </c>
      <c r="I221"/>
    </row>
    <row r="222" spans="1:9" x14ac:dyDescent="0.25">
      <c r="A222">
        <v>3505213</v>
      </c>
      <c r="B222" t="s">
        <v>450</v>
      </c>
      <c r="C222" t="s">
        <v>29</v>
      </c>
      <c r="D222" t="s">
        <v>89</v>
      </c>
      <c r="E222" t="s">
        <v>90</v>
      </c>
      <c r="F222">
        <v>2002</v>
      </c>
      <c r="G222"/>
      <c r="H222" t="s">
        <v>79</v>
      </c>
      <c r="I222"/>
    </row>
    <row r="223" spans="1:9" x14ac:dyDescent="0.25">
      <c r="A223">
        <v>3605038</v>
      </c>
      <c r="B223" t="s">
        <v>315</v>
      </c>
      <c r="C223" t="s">
        <v>19</v>
      </c>
      <c r="D223" t="s">
        <v>100</v>
      </c>
      <c r="E223" t="s">
        <v>60</v>
      </c>
      <c r="F223">
        <v>2002</v>
      </c>
      <c r="G223"/>
      <c r="H223" t="s">
        <v>79</v>
      </c>
      <c r="I223"/>
    </row>
    <row r="224" spans="1:9" x14ac:dyDescent="0.25">
      <c r="A224">
        <v>3104488</v>
      </c>
      <c r="B224" t="s">
        <v>451</v>
      </c>
      <c r="C224" t="s">
        <v>440</v>
      </c>
      <c r="D224" t="s">
        <v>105</v>
      </c>
      <c r="E224" t="s">
        <v>74</v>
      </c>
      <c r="F224">
        <v>2002</v>
      </c>
      <c r="G224"/>
      <c r="H224" t="s">
        <v>79</v>
      </c>
      <c r="I224"/>
    </row>
    <row r="225" spans="1:9" x14ac:dyDescent="0.25">
      <c r="A225">
        <v>3604873</v>
      </c>
      <c r="B225" t="s">
        <v>452</v>
      </c>
      <c r="C225" t="s">
        <v>453</v>
      </c>
      <c r="D225" t="s">
        <v>151</v>
      </c>
      <c r="E225" t="s">
        <v>60</v>
      </c>
      <c r="F225">
        <v>2001</v>
      </c>
      <c r="G225"/>
      <c r="H225" t="s">
        <v>79</v>
      </c>
      <c r="I225"/>
    </row>
    <row r="226" spans="1:9" x14ac:dyDescent="0.25">
      <c r="A226">
        <v>3602570</v>
      </c>
      <c r="B226" t="s">
        <v>454</v>
      </c>
      <c r="C226" t="s">
        <v>455</v>
      </c>
      <c r="D226" t="s">
        <v>131</v>
      </c>
      <c r="E226" t="s">
        <v>60</v>
      </c>
      <c r="F226">
        <v>2001</v>
      </c>
      <c r="G226"/>
      <c r="H226" t="s">
        <v>79</v>
      </c>
      <c r="I226"/>
    </row>
    <row r="227" spans="1:9" x14ac:dyDescent="0.25">
      <c r="A227">
        <v>3201406</v>
      </c>
      <c r="B227" t="s">
        <v>456</v>
      </c>
      <c r="C227" t="s">
        <v>457</v>
      </c>
      <c r="D227" t="s">
        <v>458</v>
      </c>
      <c r="E227" t="s">
        <v>75</v>
      </c>
      <c r="F227">
        <v>2001</v>
      </c>
      <c r="G227"/>
      <c r="H227" t="s">
        <v>79</v>
      </c>
      <c r="I227"/>
    </row>
    <row r="228" spans="1:9" x14ac:dyDescent="0.25">
      <c r="A228">
        <v>3604874</v>
      </c>
      <c r="B228" t="s">
        <v>459</v>
      </c>
      <c r="C228" t="s">
        <v>460</v>
      </c>
      <c r="D228" t="s">
        <v>151</v>
      </c>
      <c r="E228" t="s">
        <v>60</v>
      </c>
      <c r="F228">
        <v>2001</v>
      </c>
      <c r="G228"/>
      <c r="H228" t="s">
        <v>79</v>
      </c>
      <c r="I228"/>
    </row>
    <row r="229" spans="1:9" x14ac:dyDescent="0.25">
      <c r="A229">
        <v>3201335</v>
      </c>
      <c r="B229" t="s">
        <v>461</v>
      </c>
      <c r="C229" t="s">
        <v>462</v>
      </c>
      <c r="D229" t="s">
        <v>108</v>
      </c>
      <c r="E229" t="s">
        <v>75</v>
      </c>
      <c r="F229">
        <v>2001</v>
      </c>
      <c r="G229"/>
      <c r="H229" t="s">
        <v>79</v>
      </c>
      <c r="I229"/>
    </row>
    <row r="230" spans="1:9" x14ac:dyDescent="0.25">
      <c r="A230">
        <v>3604560</v>
      </c>
      <c r="B230" t="s">
        <v>244</v>
      </c>
      <c r="C230" t="s">
        <v>463</v>
      </c>
      <c r="D230" t="s">
        <v>119</v>
      </c>
      <c r="E230" t="s">
        <v>60</v>
      </c>
      <c r="F230">
        <v>2002</v>
      </c>
      <c r="G230"/>
      <c r="H230" t="s">
        <v>79</v>
      </c>
      <c r="I230"/>
    </row>
    <row r="231" spans="1:9" x14ac:dyDescent="0.25">
      <c r="A231">
        <v>3605229</v>
      </c>
      <c r="B231" t="s">
        <v>246</v>
      </c>
      <c r="C231" t="s">
        <v>464</v>
      </c>
      <c r="D231" t="s">
        <v>100</v>
      </c>
      <c r="E231" t="s">
        <v>60</v>
      </c>
      <c r="F231">
        <v>2001</v>
      </c>
      <c r="G231"/>
      <c r="H231" t="s">
        <v>79</v>
      </c>
      <c r="I231"/>
    </row>
    <row r="232" spans="1:9" x14ac:dyDescent="0.25">
      <c r="A232">
        <v>3602529</v>
      </c>
      <c r="B232" t="s">
        <v>465</v>
      </c>
      <c r="C232" t="s">
        <v>466</v>
      </c>
      <c r="D232" t="s">
        <v>131</v>
      </c>
      <c r="E232" t="s">
        <v>60</v>
      </c>
      <c r="F232">
        <v>2002</v>
      </c>
      <c r="G232"/>
      <c r="H232" t="s">
        <v>79</v>
      </c>
      <c r="I232"/>
    </row>
    <row r="233" spans="1:9" x14ac:dyDescent="0.25">
      <c r="A233">
        <v>3603862</v>
      </c>
      <c r="B233" t="s">
        <v>385</v>
      </c>
      <c r="C233" t="s">
        <v>467</v>
      </c>
      <c r="D233" t="s">
        <v>344</v>
      </c>
      <c r="E233" t="s">
        <v>60</v>
      </c>
      <c r="F233">
        <v>2001</v>
      </c>
      <c r="G233"/>
      <c r="H233" t="s">
        <v>79</v>
      </c>
      <c r="I233"/>
    </row>
    <row r="234" spans="1:9" x14ac:dyDescent="0.25">
      <c r="A234">
        <v>3511820</v>
      </c>
      <c r="B234" t="s">
        <v>385</v>
      </c>
      <c r="C234" t="s">
        <v>47</v>
      </c>
      <c r="D234" t="s">
        <v>89</v>
      </c>
      <c r="E234" t="s">
        <v>90</v>
      </c>
      <c r="F234">
        <v>2002</v>
      </c>
      <c r="G234"/>
      <c r="H234" t="s">
        <v>79</v>
      </c>
      <c r="I234"/>
    </row>
    <row r="235" spans="1:9" x14ac:dyDescent="0.25">
      <c r="A235">
        <v>3605040</v>
      </c>
      <c r="B235" t="s">
        <v>468</v>
      </c>
      <c r="C235" t="s">
        <v>462</v>
      </c>
      <c r="D235" t="s">
        <v>100</v>
      </c>
      <c r="E235" t="s">
        <v>60</v>
      </c>
      <c r="F235">
        <v>2002</v>
      </c>
      <c r="G235"/>
      <c r="H235" t="s">
        <v>79</v>
      </c>
      <c r="I235"/>
    </row>
    <row r="236" spans="1:9" x14ac:dyDescent="0.25">
      <c r="A236">
        <v>3602989</v>
      </c>
      <c r="B236" t="s">
        <v>469</v>
      </c>
      <c r="C236" t="s">
        <v>470</v>
      </c>
      <c r="D236" t="s">
        <v>175</v>
      </c>
      <c r="E236" t="s">
        <v>60</v>
      </c>
      <c r="F236">
        <v>2002</v>
      </c>
      <c r="G236"/>
      <c r="H236" t="s">
        <v>79</v>
      </c>
      <c r="I236"/>
    </row>
    <row r="237" spans="1:9" x14ac:dyDescent="0.25">
      <c r="A237">
        <v>3105529</v>
      </c>
      <c r="B237" t="s">
        <v>390</v>
      </c>
      <c r="C237" t="s">
        <v>471</v>
      </c>
      <c r="D237" t="s">
        <v>116</v>
      </c>
      <c r="E237" t="s">
        <v>74</v>
      </c>
      <c r="F237">
        <v>2001</v>
      </c>
      <c r="G237"/>
      <c r="H237" t="s">
        <v>79</v>
      </c>
      <c r="I237"/>
    </row>
    <row r="238" spans="1:9" x14ac:dyDescent="0.25">
      <c r="A238">
        <v>3604034</v>
      </c>
      <c r="B238" t="s">
        <v>472</v>
      </c>
      <c r="C238" t="s">
        <v>407</v>
      </c>
      <c r="D238" t="s">
        <v>207</v>
      </c>
      <c r="E238"/>
      <c r="F238">
        <v>2001</v>
      </c>
      <c r="G238"/>
      <c r="H238" t="s">
        <v>79</v>
      </c>
      <c r="I238"/>
    </row>
    <row r="239" spans="1:9" x14ac:dyDescent="0.25">
      <c r="A239">
        <v>3605288</v>
      </c>
      <c r="B239" t="s">
        <v>473</v>
      </c>
      <c r="C239" t="s">
        <v>474</v>
      </c>
      <c r="D239" t="s">
        <v>93</v>
      </c>
      <c r="E239" t="s">
        <v>94</v>
      </c>
      <c r="F239">
        <v>2001</v>
      </c>
      <c r="G239"/>
      <c r="H239" t="s">
        <v>79</v>
      </c>
      <c r="I239"/>
    </row>
    <row r="240" spans="1:9" x14ac:dyDescent="0.25">
      <c r="A240">
        <v>3605289</v>
      </c>
      <c r="B240" t="s">
        <v>475</v>
      </c>
      <c r="C240" t="s">
        <v>129</v>
      </c>
      <c r="D240" t="s">
        <v>93</v>
      </c>
      <c r="E240" t="s">
        <v>94</v>
      </c>
      <c r="F240">
        <v>2001</v>
      </c>
      <c r="G240"/>
      <c r="H240" t="s">
        <v>79</v>
      </c>
      <c r="I240"/>
    </row>
    <row r="241" spans="1:9" x14ac:dyDescent="0.25">
      <c r="A241">
        <v>3202734</v>
      </c>
      <c r="B241" t="s">
        <v>476</v>
      </c>
      <c r="C241" t="s">
        <v>440</v>
      </c>
      <c r="D241" t="s">
        <v>224</v>
      </c>
      <c r="E241" t="s">
        <v>75</v>
      </c>
      <c r="F241">
        <v>2001</v>
      </c>
      <c r="G241"/>
      <c r="H241" t="s">
        <v>79</v>
      </c>
      <c r="I241"/>
    </row>
    <row r="242" spans="1:9" x14ac:dyDescent="0.25">
      <c r="A242">
        <v>3604880</v>
      </c>
      <c r="B242" t="s">
        <v>477</v>
      </c>
      <c r="C242" t="s">
        <v>416</v>
      </c>
      <c r="D242" t="s">
        <v>151</v>
      </c>
      <c r="E242" t="s">
        <v>60</v>
      </c>
      <c r="F242">
        <v>2001</v>
      </c>
      <c r="G242"/>
      <c r="H242" t="s">
        <v>79</v>
      </c>
      <c r="I242"/>
    </row>
    <row r="243" spans="1:9" x14ac:dyDescent="0.25">
      <c r="A243">
        <v>3602572</v>
      </c>
      <c r="B243" t="s">
        <v>156</v>
      </c>
      <c r="C243" t="s">
        <v>478</v>
      </c>
      <c r="D243" t="s">
        <v>131</v>
      </c>
      <c r="E243" t="s">
        <v>60</v>
      </c>
      <c r="F243">
        <v>2001</v>
      </c>
      <c r="G243"/>
      <c r="H243" t="s">
        <v>79</v>
      </c>
      <c r="I243"/>
    </row>
    <row r="244" spans="1:9" x14ac:dyDescent="0.25">
      <c r="A244">
        <v>3201267</v>
      </c>
      <c r="B244" t="s">
        <v>479</v>
      </c>
      <c r="C244" t="s">
        <v>437</v>
      </c>
      <c r="D244" t="s">
        <v>458</v>
      </c>
      <c r="E244" t="s">
        <v>75</v>
      </c>
      <c r="F244">
        <v>2002</v>
      </c>
      <c r="G244"/>
      <c r="H244" t="s">
        <v>79</v>
      </c>
      <c r="I244"/>
    </row>
    <row r="245" spans="1:9" x14ac:dyDescent="0.25">
      <c r="A245">
        <v>3505214</v>
      </c>
      <c r="B245" t="s">
        <v>480</v>
      </c>
      <c r="C245" t="s">
        <v>481</v>
      </c>
      <c r="D245" t="s">
        <v>89</v>
      </c>
      <c r="E245" t="s">
        <v>90</v>
      </c>
      <c r="F245">
        <v>2002</v>
      </c>
      <c r="G245"/>
      <c r="H245" t="s">
        <v>79</v>
      </c>
      <c r="I245"/>
    </row>
    <row r="246" spans="1:9" x14ac:dyDescent="0.25">
      <c r="A246">
        <v>3602996</v>
      </c>
      <c r="B246" t="s">
        <v>482</v>
      </c>
      <c r="C246" t="s">
        <v>483</v>
      </c>
      <c r="D246" t="s">
        <v>175</v>
      </c>
      <c r="E246" t="s">
        <v>60</v>
      </c>
      <c r="F246">
        <v>2002</v>
      </c>
      <c r="G246"/>
      <c r="H246" t="s">
        <v>79</v>
      </c>
      <c r="I246"/>
    </row>
    <row r="247" spans="1:9" x14ac:dyDescent="0.25">
      <c r="A247">
        <v>3105532</v>
      </c>
      <c r="B247" t="s">
        <v>484</v>
      </c>
      <c r="C247" t="s">
        <v>112</v>
      </c>
      <c r="D247" t="s">
        <v>116</v>
      </c>
      <c r="E247" t="s">
        <v>74</v>
      </c>
      <c r="F247">
        <v>2002</v>
      </c>
      <c r="G247"/>
      <c r="H247" t="s">
        <v>79</v>
      </c>
      <c r="I247"/>
    </row>
    <row r="248" spans="1:9" x14ac:dyDescent="0.25">
      <c r="A248">
        <v>3105533</v>
      </c>
      <c r="B248" t="s">
        <v>485</v>
      </c>
      <c r="C248" t="s">
        <v>486</v>
      </c>
      <c r="D248" t="s">
        <v>116</v>
      </c>
      <c r="E248" t="s">
        <v>74</v>
      </c>
      <c r="F248">
        <v>2001</v>
      </c>
      <c r="G248"/>
      <c r="H248" t="s">
        <v>79</v>
      </c>
      <c r="I248"/>
    </row>
    <row r="249" spans="1:9" x14ac:dyDescent="0.25">
      <c r="A249">
        <v>3607597</v>
      </c>
      <c r="B249" t="s">
        <v>487</v>
      </c>
      <c r="C249" t="s">
        <v>466</v>
      </c>
      <c r="D249" t="s">
        <v>100</v>
      </c>
      <c r="E249" t="s">
        <v>60</v>
      </c>
      <c r="F249">
        <v>2001</v>
      </c>
      <c r="G249"/>
      <c r="H249" t="s">
        <v>79</v>
      </c>
      <c r="I249"/>
    </row>
    <row r="250" spans="1:9" x14ac:dyDescent="0.25">
      <c r="A250">
        <v>3604798</v>
      </c>
      <c r="B250" t="s">
        <v>488</v>
      </c>
      <c r="C250" t="s">
        <v>489</v>
      </c>
      <c r="D250" t="s">
        <v>151</v>
      </c>
      <c r="E250" t="s">
        <v>60</v>
      </c>
      <c r="F250">
        <v>2001</v>
      </c>
      <c r="G250"/>
      <c r="H250" t="s">
        <v>15</v>
      </c>
      <c r="I250"/>
    </row>
    <row r="251" spans="1:9" x14ac:dyDescent="0.25">
      <c r="A251">
        <v>3603072</v>
      </c>
      <c r="B251" t="s">
        <v>165</v>
      </c>
      <c r="C251" t="s">
        <v>490</v>
      </c>
      <c r="D251" t="s">
        <v>175</v>
      </c>
      <c r="E251" t="s">
        <v>60</v>
      </c>
      <c r="F251">
        <v>2001</v>
      </c>
      <c r="G251"/>
      <c r="H251" t="s">
        <v>15</v>
      </c>
      <c r="I251"/>
    </row>
    <row r="252" spans="1:9" x14ac:dyDescent="0.25">
      <c r="A252">
        <v>3605920</v>
      </c>
      <c r="B252" t="s">
        <v>491</v>
      </c>
      <c r="C252" t="s">
        <v>41</v>
      </c>
      <c r="D252" t="s">
        <v>100</v>
      </c>
      <c r="E252" t="s">
        <v>60</v>
      </c>
      <c r="F252">
        <v>2001</v>
      </c>
      <c r="G252"/>
      <c r="H252" t="s">
        <v>15</v>
      </c>
      <c r="I252"/>
    </row>
    <row r="253" spans="1:9" x14ac:dyDescent="0.25">
      <c r="A253">
        <v>3602924</v>
      </c>
      <c r="B253" t="s">
        <v>492</v>
      </c>
      <c r="C253" t="s">
        <v>206</v>
      </c>
      <c r="D253" t="s">
        <v>175</v>
      </c>
      <c r="E253" t="s">
        <v>60</v>
      </c>
      <c r="F253">
        <v>2002</v>
      </c>
      <c r="G253"/>
      <c r="H253" t="s">
        <v>15</v>
      </c>
      <c r="I253"/>
    </row>
    <row r="254" spans="1:9" x14ac:dyDescent="0.25">
      <c r="A254">
        <v>3607591</v>
      </c>
      <c r="B254" t="s">
        <v>493</v>
      </c>
      <c r="C254" t="s">
        <v>174</v>
      </c>
      <c r="D254" t="s">
        <v>100</v>
      </c>
      <c r="E254" t="s">
        <v>60</v>
      </c>
      <c r="F254">
        <v>2002</v>
      </c>
      <c r="G254"/>
      <c r="H254" t="s">
        <v>15</v>
      </c>
      <c r="I254"/>
    </row>
    <row r="255" spans="1:9" x14ac:dyDescent="0.25">
      <c r="A255">
        <v>3607556</v>
      </c>
      <c r="B255" t="s">
        <v>398</v>
      </c>
      <c r="C255" t="s">
        <v>313</v>
      </c>
      <c r="D255" t="s">
        <v>131</v>
      </c>
      <c r="E255" t="s">
        <v>60</v>
      </c>
      <c r="F255">
        <v>2001</v>
      </c>
      <c r="G255"/>
      <c r="H255" t="s">
        <v>15</v>
      </c>
      <c r="I255"/>
    </row>
    <row r="256" spans="1:9" x14ac:dyDescent="0.25">
      <c r="A256">
        <v>3104461</v>
      </c>
      <c r="B256" t="s">
        <v>271</v>
      </c>
      <c r="C256" t="s">
        <v>202</v>
      </c>
      <c r="D256" t="s">
        <v>105</v>
      </c>
      <c r="E256" t="s">
        <v>74</v>
      </c>
      <c r="F256">
        <v>2002</v>
      </c>
      <c r="G256"/>
      <c r="H256" t="s">
        <v>15</v>
      </c>
      <c r="I256"/>
    </row>
    <row r="257" spans="1:9" x14ac:dyDescent="0.25">
      <c r="A257">
        <v>3201234</v>
      </c>
      <c r="B257" t="s">
        <v>494</v>
      </c>
      <c r="C257" t="s">
        <v>194</v>
      </c>
      <c r="D257" t="s">
        <v>458</v>
      </c>
      <c r="E257" t="s">
        <v>75</v>
      </c>
      <c r="F257">
        <v>2002</v>
      </c>
      <c r="G257"/>
      <c r="H257" t="s">
        <v>15</v>
      </c>
      <c r="I257"/>
    </row>
    <row r="258" spans="1:9" x14ac:dyDescent="0.25">
      <c r="A258">
        <v>3109882</v>
      </c>
      <c r="B258" t="s">
        <v>495</v>
      </c>
      <c r="C258" t="s">
        <v>194</v>
      </c>
      <c r="D258" t="s">
        <v>113</v>
      </c>
      <c r="E258" t="s">
        <v>74</v>
      </c>
      <c r="F258">
        <v>2001</v>
      </c>
      <c r="G258"/>
      <c r="H258" t="s">
        <v>15</v>
      </c>
      <c r="I258"/>
    </row>
    <row r="259" spans="1:9" x14ac:dyDescent="0.25">
      <c r="A259">
        <v>3605241</v>
      </c>
      <c r="B259" t="s">
        <v>496</v>
      </c>
      <c r="C259" t="s">
        <v>497</v>
      </c>
      <c r="D259" t="s">
        <v>93</v>
      </c>
      <c r="E259" t="s">
        <v>94</v>
      </c>
      <c r="F259">
        <v>2001</v>
      </c>
      <c r="G259"/>
      <c r="H259" t="s">
        <v>15</v>
      </c>
      <c r="I259"/>
    </row>
    <row r="260" spans="1:9" x14ac:dyDescent="0.25">
      <c r="A260">
        <v>3603835</v>
      </c>
      <c r="B260" t="s">
        <v>498</v>
      </c>
      <c r="C260" t="s">
        <v>194</v>
      </c>
      <c r="D260" t="s">
        <v>344</v>
      </c>
      <c r="E260" t="s">
        <v>60</v>
      </c>
      <c r="F260">
        <v>2001</v>
      </c>
      <c r="G260"/>
      <c r="H260" t="s">
        <v>15</v>
      </c>
      <c r="I260"/>
    </row>
    <row r="261" spans="1:9" x14ac:dyDescent="0.25">
      <c r="A261">
        <v>3105501</v>
      </c>
      <c r="B261" t="s">
        <v>499</v>
      </c>
      <c r="C261" t="s">
        <v>50</v>
      </c>
      <c r="D261" t="s">
        <v>116</v>
      </c>
      <c r="E261" t="s">
        <v>74</v>
      </c>
      <c r="F261">
        <v>2002</v>
      </c>
      <c r="G261"/>
      <c r="H261" t="s">
        <v>15</v>
      </c>
      <c r="I261"/>
    </row>
    <row r="262" spans="1:9" x14ac:dyDescent="0.25">
      <c r="A262">
        <v>3104465</v>
      </c>
      <c r="B262" t="s">
        <v>500</v>
      </c>
      <c r="C262" t="s">
        <v>501</v>
      </c>
      <c r="D262" t="s">
        <v>105</v>
      </c>
      <c r="E262" t="s">
        <v>74</v>
      </c>
      <c r="F262">
        <v>2001</v>
      </c>
      <c r="G262"/>
      <c r="H262" t="s">
        <v>15</v>
      </c>
      <c r="I262"/>
    </row>
    <row r="263" spans="1:9" x14ac:dyDescent="0.25">
      <c r="A263">
        <v>3603228</v>
      </c>
      <c r="B263" t="s">
        <v>275</v>
      </c>
      <c r="C263" t="s">
        <v>41</v>
      </c>
      <c r="D263" t="s">
        <v>134</v>
      </c>
      <c r="E263" t="s">
        <v>60</v>
      </c>
      <c r="F263">
        <v>2001</v>
      </c>
      <c r="G263"/>
      <c r="H263" t="s">
        <v>15</v>
      </c>
      <c r="I263"/>
    </row>
    <row r="264" spans="1:9" x14ac:dyDescent="0.25">
      <c r="A264">
        <v>3604057</v>
      </c>
      <c r="B264" t="s">
        <v>57</v>
      </c>
      <c r="C264" t="s">
        <v>44</v>
      </c>
      <c r="D264" t="s">
        <v>207</v>
      </c>
      <c r="E264"/>
      <c r="F264">
        <v>2002</v>
      </c>
      <c r="G264"/>
      <c r="H264" t="s">
        <v>15</v>
      </c>
      <c r="I264"/>
    </row>
    <row r="265" spans="1:9" x14ac:dyDescent="0.25">
      <c r="A265">
        <v>3604840</v>
      </c>
      <c r="B265" t="s">
        <v>502</v>
      </c>
      <c r="C265" t="s">
        <v>174</v>
      </c>
      <c r="D265" t="s">
        <v>151</v>
      </c>
      <c r="E265" t="s">
        <v>60</v>
      </c>
      <c r="F265">
        <v>2001</v>
      </c>
      <c r="G265"/>
      <c r="H265" t="s">
        <v>15</v>
      </c>
      <c r="I265"/>
    </row>
    <row r="266" spans="1:9" x14ac:dyDescent="0.25">
      <c r="A266">
        <v>3502239</v>
      </c>
      <c r="B266" t="s">
        <v>503</v>
      </c>
      <c r="C266" t="s">
        <v>33</v>
      </c>
      <c r="D266" t="s">
        <v>278</v>
      </c>
      <c r="E266" t="s">
        <v>90</v>
      </c>
      <c r="F266">
        <v>2002</v>
      </c>
      <c r="G266"/>
      <c r="H266" t="s">
        <v>15</v>
      </c>
      <c r="I266"/>
    </row>
    <row r="267" spans="1:9" x14ac:dyDescent="0.25">
      <c r="A267">
        <v>3605245</v>
      </c>
      <c r="B267" t="s">
        <v>49</v>
      </c>
      <c r="C267" t="s">
        <v>504</v>
      </c>
      <c r="D267" t="s">
        <v>93</v>
      </c>
      <c r="E267" t="s">
        <v>94</v>
      </c>
      <c r="F267">
        <v>2002</v>
      </c>
      <c r="G267"/>
      <c r="H267" t="s">
        <v>15</v>
      </c>
      <c r="I267"/>
    </row>
    <row r="268" spans="1:9" x14ac:dyDescent="0.25">
      <c r="A268">
        <v>3105506</v>
      </c>
      <c r="B268" t="s">
        <v>412</v>
      </c>
      <c r="C268" t="s">
        <v>505</v>
      </c>
      <c r="D268" t="s">
        <v>116</v>
      </c>
      <c r="E268" t="s">
        <v>74</v>
      </c>
      <c r="F268">
        <v>2001</v>
      </c>
      <c r="G268"/>
      <c r="H268" t="s">
        <v>15</v>
      </c>
      <c r="I268"/>
    </row>
    <row r="269" spans="1:9" x14ac:dyDescent="0.25">
      <c r="A269">
        <v>3104419</v>
      </c>
      <c r="B269" t="s">
        <v>350</v>
      </c>
      <c r="C269" t="s">
        <v>506</v>
      </c>
      <c r="D269" t="s">
        <v>331</v>
      </c>
      <c r="E269" t="s">
        <v>332</v>
      </c>
      <c r="F269">
        <v>2002</v>
      </c>
      <c r="G269"/>
      <c r="H269" t="s">
        <v>15</v>
      </c>
      <c r="I269"/>
    </row>
    <row r="270" spans="1:9" x14ac:dyDescent="0.25">
      <c r="A270">
        <v>3604519</v>
      </c>
      <c r="B270" t="s">
        <v>117</v>
      </c>
      <c r="C270" t="s">
        <v>33</v>
      </c>
      <c r="D270" t="s">
        <v>119</v>
      </c>
      <c r="E270" t="s">
        <v>60</v>
      </c>
      <c r="F270">
        <v>2002</v>
      </c>
      <c r="G270"/>
      <c r="H270" t="s">
        <v>15</v>
      </c>
      <c r="I270"/>
    </row>
    <row r="271" spans="1:9" x14ac:dyDescent="0.25">
      <c r="A271">
        <v>201365</v>
      </c>
      <c r="B271" t="s">
        <v>351</v>
      </c>
      <c r="C271" t="s">
        <v>267</v>
      </c>
      <c r="D271" t="s">
        <v>224</v>
      </c>
      <c r="E271" t="s">
        <v>75</v>
      </c>
      <c r="F271">
        <v>2001</v>
      </c>
      <c r="G271"/>
      <c r="H271" t="s">
        <v>15</v>
      </c>
      <c r="I271"/>
    </row>
    <row r="272" spans="1:9" x14ac:dyDescent="0.25">
      <c r="A272">
        <v>3201393</v>
      </c>
      <c r="B272" t="s">
        <v>507</v>
      </c>
      <c r="C272" t="s">
        <v>46</v>
      </c>
      <c r="D272" t="s">
        <v>458</v>
      </c>
      <c r="E272" t="s">
        <v>75</v>
      </c>
      <c r="F272">
        <v>2002</v>
      </c>
      <c r="G272"/>
      <c r="H272" t="s">
        <v>15</v>
      </c>
      <c r="I272"/>
    </row>
    <row r="273" spans="1:9" x14ac:dyDescent="0.25">
      <c r="A273">
        <v>3604041</v>
      </c>
      <c r="B273" t="s">
        <v>32</v>
      </c>
      <c r="C273" t="s">
        <v>33</v>
      </c>
      <c r="D273" t="s">
        <v>207</v>
      </c>
      <c r="E273"/>
      <c r="F273">
        <v>2001</v>
      </c>
      <c r="G273"/>
      <c r="H273" t="s">
        <v>15</v>
      </c>
      <c r="I273"/>
    </row>
    <row r="274" spans="1:9" x14ac:dyDescent="0.25">
      <c r="A274">
        <v>3604745</v>
      </c>
      <c r="B274" t="s">
        <v>508</v>
      </c>
      <c r="C274" t="s">
        <v>174</v>
      </c>
      <c r="D274" t="s">
        <v>119</v>
      </c>
      <c r="E274" t="s">
        <v>60</v>
      </c>
      <c r="F274">
        <v>2002</v>
      </c>
      <c r="G274"/>
      <c r="H274" t="s">
        <v>15</v>
      </c>
      <c r="I274"/>
    </row>
    <row r="275" spans="1:9" x14ac:dyDescent="0.25">
      <c r="A275">
        <v>3505067</v>
      </c>
      <c r="B275" t="s">
        <v>509</v>
      </c>
      <c r="C275" t="s">
        <v>361</v>
      </c>
      <c r="D275" t="s">
        <v>89</v>
      </c>
      <c r="E275" t="s">
        <v>90</v>
      </c>
      <c r="F275">
        <v>2001</v>
      </c>
      <c r="G275"/>
      <c r="H275" t="s">
        <v>15</v>
      </c>
      <c r="I275"/>
    </row>
    <row r="276" spans="1:9" x14ac:dyDescent="0.25">
      <c r="A276">
        <v>3510554</v>
      </c>
      <c r="B276" t="s">
        <v>510</v>
      </c>
      <c r="C276" t="s">
        <v>166</v>
      </c>
      <c r="D276" t="s">
        <v>278</v>
      </c>
      <c r="E276" t="s">
        <v>90</v>
      </c>
      <c r="F276">
        <v>2002</v>
      </c>
      <c r="G276"/>
      <c r="H276" t="s">
        <v>15</v>
      </c>
      <c r="I276"/>
    </row>
    <row r="277" spans="1:9" x14ac:dyDescent="0.25">
      <c r="A277">
        <v>3505610</v>
      </c>
      <c r="B277" t="s">
        <v>511</v>
      </c>
      <c r="C277" t="s">
        <v>512</v>
      </c>
      <c r="D277" t="s">
        <v>278</v>
      </c>
      <c r="E277" t="s">
        <v>90</v>
      </c>
      <c r="F277">
        <v>2002</v>
      </c>
      <c r="G277"/>
      <c r="H277" t="s">
        <v>15</v>
      </c>
      <c r="I277"/>
    </row>
    <row r="278" spans="1:9" x14ac:dyDescent="0.25">
      <c r="A278">
        <v>3605010</v>
      </c>
      <c r="B278" t="s">
        <v>513</v>
      </c>
      <c r="C278" t="s">
        <v>19</v>
      </c>
      <c r="D278" t="s">
        <v>100</v>
      </c>
      <c r="E278" t="s">
        <v>60</v>
      </c>
      <c r="F278">
        <v>2002</v>
      </c>
      <c r="G278"/>
      <c r="H278" t="s">
        <v>15</v>
      </c>
      <c r="I278"/>
    </row>
    <row r="279" spans="1:9" x14ac:dyDescent="0.25">
      <c r="A279">
        <v>3604042</v>
      </c>
      <c r="B279" t="s">
        <v>34</v>
      </c>
      <c r="C279" t="s">
        <v>35</v>
      </c>
      <c r="D279" t="s">
        <v>207</v>
      </c>
      <c r="E279"/>
      <c r="F279">
        <v>2001</v>
      </c>
      <c r="G279"/>
      <c r="H279" t="s">
        <v>15</v>
      </c>
      <c r="I279"/>
    </row>
    <row r="280" spans="1:9" x14ac:dyDescent="0.25">
      <c r="A280">
        <v>3605031</v>
      </c>
      <c r="B280" t="s">
        <v>514</v>
      </c>
      <c r="C280" t="s">
        <v>515</v>
      </c>
      <c r="D280" t="s">
        <v>100</v>
      </c>
      <c r="E280" t="s">
        <v>60</v>
      </c>
      <c r="F280">
        <v>2001</v>
      </c>
      <c r="G280"/>
      <c r="H280" t="s">
        <v>15</v>
      </c>
      <c r="I280"/>
    </row>
    <row r="281" spans="1:9" x14ac:dyDescent="0.25">
      <c r="A281">
        <v>3100859</v>
      </c>
      <c r="B281" t="s">
        <v>516</v>
      </c>
      <c r="C281" t="s">
        <v>263</v>
      </c>
      <c r="D281" t="s">
        <v>113</v>
      </c>
      <c r="E281" t="s">
        <v>74</v>
      </c>
      <c r="F281">
        <v>2001</v>
      </c>
      <c r="G281"/>
      <c r="H281" t="s">
        <v>15</v>
      </c>
      <c r="I281"/>
    </row>
    <row r="282" spans="1:9" x14ac:dyDescent="0.25">
      <c r="A282">
        <v>3604103</v>
      </c>
      <c r="B282" t="s">
        <v>211</v>
      </c>
      <c r="C282" t="s">
        <v>35</v>
      </c>
      <c r="D282" t="s">
        <v>140</v>
      </c>
      <c r="E282" t="s">
        <v>60</v>
      </c>
      <c r="F282">
        <v>2001</v>
      </c>
      <c r="G282"/>
      <c r="H282" t="s">
        <v>15</v>
      </c>
      <c r="I282"/>
    </row>
    <row r="283" spans="1:9" x14ac:dyDescent="0.25">
      <c r="A283">
        <v>3105513</v>
      </c>
      <c r="B283" t="s">
        <v>214</v>
      </c>
      <c r="C283" t="s">
        <v>361</v>
      </c>
      <c r="D283" t="s">
        <v>116</v>
      </c>
      <c r="E283" t="s">
        <v>74</v>
      </c>
      <c r="F283">
        <v>2002</v>
      </c>
      <c r="G283"/>
      <c r="H283" t="s">
        <v>15</v>
      </c>
      <c r="I283"/>
    </row>
    <row r="284" spans="1:9" x14ac:dyDescent="0.25">
      <c r="A284">
        <v>3105549</v>
      </c>
      <c r="B284" t="s">
        <v>517</v>
      </c>
      <c r="C284" t="s">
        <v>237</v>
      </c>
      <c r="D284" t="s">
        <v>116</v>
      </c>
      <c r="E284" t="s">
        <v>74</v>
      </c>
      <c r="F284">
        <v>2001</v>
      </c>
      <c r="G284"/>
      <c r="H284" t="s">
        <v>15</v>
      </c>
      <c r="I284"/>
    </row>
    <row r="285" spans="1:9" x14ac:dyDescent="0.25">
      <c r="A285">
        <v>3604210</v>
      </c>
      <c r="B285" t="s">
        <v>518</v>
      </c>
      <c r="C285" t="s">
        <v>226</v>
      </c>
      <c r="D285" t="s">
        <v>97</v>
      </c>
      <c r="E285" t="s">
        <v>60</v>
      </c>
      <c r="F285">
        <v>2002</v>
      </c>
      <c r="G285"/>
      <c r="H285" t="s">
        <v>15</v>
      </c>
      <c r="I285"/>
    </row>
    <row r="286" spans="1:9" x14ac:dyDescent="0.25">
      <c r="A286">
        <v>3603847</v>
      </c>
      <c r="B286" t="s">
        <v>519</v>
      </c>
      <c r="C286" t="s">
        <v>174</v>
      </c>
      <c r="D286" t="s">
        <v>344</v>
      </c>
      <c r="E286" t="s">
        <v>60</v>
      </c>
      <c r="F286">
        <v>2001</v>
      </c>
      <c r="G286"/>
      <c r="H286" t="s">
        <v>15</v>
      </c>
      <c r="I286"/>
    </row>
    <row r="287" spans="1:9" x14ac:dyDescent="0.25">
      <c r="A287">
        <v>3602957</v>
      </c>
      <c r="B287" t="s">
        <v>428</v>
      </c>
      <c r="C287" t="s">
        <v>520</v>
      </c>
      <c r="D287" t="s">
        <v>175</v>
      </c>
      <c r="E287" t="s">
        <v>60</v>
      </c>
      <c r="F287">
        <v>2001</v>
      </c>
      <c r="G287"/>
      <c r="H287" t="s">
        <v>15</v>
      </c>
      <c r="I287"/>
    </row>
    <row r="288" spans="1:9" x14ac:dyDescent="0.25">
      <c r="A288">
        <v>3605261</v>
      </c>
      <c r="B288" t="s">
        <v>521</v>
      </c>
      <c r="C288" t="s">
        <v>522</v>
      </c>
      <c r="D288" t="s">
        <v>93</v>
      </c>
      <c r="E288" t="s">
        <v>94</v>
      </c>
      <c r="F288">
        <v>2002</v>
      </c>
      <c r="G288"/>
      <c r="H288" t="s">
        <v>15</v>
      </c>
      <c r="I288"/>
    </row>
    <row r="289" spans="1:9" x14ac:dyDescent="0.25">
      <c r="A289">
        <v>3103131</v>
      </c>
      <c r="B289" t="s">
        <v>523</v>
      </c>
      <c r="C289" t="s">
        <v>170</v>
      </c>
      <c r="D289" t="s">
        <v>113</v>
      </c>
      <c r="E289" t="s">
        <v>74</v>
      </c>
      <c r="F289">
        <v>2001</v>
      </c>
      <c r="G289"/>
      <c r="H289" t="s">
        <v>15</v>
      </c>
      <c r="I289"/>
    </row>
    <row r="290" spans="1:9" x14ac:dyDescent="0.25">
      <c r="A290">
        <v>3605263</v>
      </c>
      <c r="B290" t="s">
        <v>524</v>
      </c>
      <c r="C290" t="s">
        <v>44</v>
      </c>
      <c r="D290" t="s">
        <v>93</v>
      </c>
      <c r="E290" t="s">
        <v>94</v>
      </c>
      <c r="F290">
        <v>2001</v>
      </c>
      <c r="G290"/>
      <c r="H290" t="s">
        <v>15</v>
      </c>
      <c r="I290"/>
    </row>
    <row r="291" spans="1:9" x14ac:dyDescent="0.25">
      <c r="A291">
        <v>3103135</v>
      </c>
      <c r="B291" t="s">
        <v>525</v>
      </c>
      <c r="C291" t="s">
        <v>526</v>
      </c>
      <c r="D291" t="s">
        <v>113</v>
      </c>
      <c r="E291" t="s">
        <v>74</v>
      </c>
      <c r="F291">
        <v>2002</v>
      </c>
      <c r="G291"/>
      <c r="H291" t="s">
        <v>15</v>
      </c>
      <c r="I291"/>
    </row>
    <row r="292" spans="1:9" x14ac:dyDescent="0.25">
      <c r="A292">
        <v>3603028</v>
      </c>
      <c r="B292" t="s">
        <v>527</v>
      </c>
      <c r="C292" t="s">
        <v>41</v>
      </c>
      <c r="D292" t="s">
        <v>207</v>
      </c>
      <c r="E292"/>
      <c r="F292">
        <v>2001</v>
      </c>
      <c r="G292"/>
      <c r="H292" t="s">
        <v>15</v>
      </c>
      <c r="I292"/>
    </row>
    <row r="293" spans="1:9" x14ac:dyDescent="0.25">
      <c r="A293">
        <v>3504070</v>
      </c>
      <c r="B293" t="s">
        <v>528</v>
      </c>
      <c r="C293" t="s">
        <v>304</v>
      </c>
      <c r="D293" t="s">
        <v>257</v>
      </c>
      <c r="E293" t="s">
        <v>90</v>
      </c>
      <c r="F293">
        <v>2001</v>
      </c>
      <c r="G293"/>
      <c r="H293" t="s">
        <v>15</v>
      </c>
      <c r="I293"/>
    </row>
    <row r="294" spans="1:9" x14ac:dyDescent="0.25">
      <c r="A294">
        <v>3607562</v>
      </c>
      <c r="B294" t="s">
        <v>529</v>
      </c>
      <c r="C294" t="s">
        <v>338</v>
      </c>
      <c r="D294" t="s">
        <v>119</v>
      </c>
      <c r="E294" t="s">
        <v>60</v>
      </c>
      <c r="F294">
        <v>2002</v>
      </c>
      <c r="G294"/>
      <c r="H294" t="s">
        <v>15</v>
      </c>
      <c r="I294"/>
    </row>
    <row r="295" spans="1:9" x14ac:dyDescent="0.25">
      <c r="A295">
        <v>3201363</v>
      </c>
      <c r="B295" t="s">
        <v>530</v>
      </c>
      <c r="C295" t="s">
        <v>41</v>
      </c>
      <c r="D295" t="s">
        <v>224</v>
      </c>
      <c r="E295" t="s">
        <v>75</v>
      </c>
      <c r="F295">
        <v>2001</v>
      </c>
      <c r="G295"/>
      <c r="H295" t="s">
        <v>15</v>
      </c>
      <c r="I295"/>
    </row>
    <row r="296" spans="1:9" x14ac:dyDescent="0.25">
      <c r="A296">
        <v>3103138</v>
      </c>
      <c r="B296" t="s">
        <v>531</v>
      </c>
      <c r="C296" t="s">
        <v>19</v>
      </c>
      <c r="D296" t="s">
        <v>113</v>
      </c>
      <c r="E296" t="s">
        <v>74</v>
      </c>
      <c r="F296">
        <v>2002</v>
      </c>
      <c r="G296"/>
      <c r="H296" t="s">
        <v>15</v>
      </c>
      <c r="I296"/>
    </row>
    <row r="297" spans="1:9" x14ac:dyDescent="0.25">
      <c r="A297">
        <v>3608023</v>
      </c>
      <c r="B297" t="s">
        <v>532</v>
      </c>
      <c r="C297" t="s">
        <v>533</v>
      </c>
      <c r="D297" t="s">
        <v>93</v>
      </c>
      <c r="E297" t="s">
        <v>94</v>
      </c>
      <c r="F297">
        <v>2002</v>
      </c>
      <c r="G297"/>
      <c r="H297" t="s">
        <v>15</v>
      </c>
      <c r="I297"/>
    </row>
    <row r="298" spans="1:9" x14ac:dyDescent="0.25">
      <c r="A298">
        <v>3502135</v>
      </c>
      <c r="B298" t="s">
        <v>534</v>
      </c>
      <c r="C298" t="s">
        <v>46</v>
      </c>
      <c r="D298" t="s">
        <v>257</v>
      </c>
      <c r="E298" t="s">
        <v>90</v>
      </c>
      <c r="F298">
        <v>2002</v>
      </c>
      <c r="G298"/>
      <c r="H298" t="s">
        <v>15</v>
      </c>
      <c r="I298"/>
    </row>
    <row r="299" spans="1:9" x14ac:dyDescent="0.25">
      <c r="A299">
        <v>3604552</v>
      </c>
      <c r="B299" t="s">
        <v>535</v>
      </c>
      <c r="C299" t="s">
        <v>166</v>
      </c>
      <c r="D299" t="s">
        <v>119</v>
      </c>
      <c r="E299" t="s">
        <v>60</v>
      </c>
      <c r="F299">
        <v>2002</v>
      </c>
      <c r="G299"/>
      <c r="H299" t="s">
        <v>15</v>
      </c>
      <c r="I299"/>
    </row>
    <row r="300" spans="1:9" x14ac:dyDescent="0.25">
      <c r="A300">
        <v>3605275</v>
      </c>
      <c r="B300" t="s">
        <v>536</v>
      </c>
      <c r="C300" t="s">
        <v>233</v>
      </c>
      <c r="D300" t="s">
        <v>93</v>
      </c>
      <c r="E300" t="s">
        <v>94</v>
      </c>
      <c r="F300">
        <v>2001</v>
      </c>
      <c r="G300"/>
      <c r="H300" t="s">
        <v>15</v>
      </c>
      <c r="I300"/>
    </row>
    <row r="301" spans="1:9" x14ac:dyDescent="0.25">
      <c r="A301">
        <v>3505077</v>
      </c>
      <c r="B301" t="s">
        <v>311</v>
      </c>
      <c r="C301" t="s">
        <v>46</v>
      </c>
      <c r="D301" t="s">
        <v>89</v>
      </c>
      <c r="E301" t="s">
        <v>90</v>
      </c>
      <c r="F301">
        <v>2001</v>
      </c>
      <c r="G301"/>
      <c r="H301" t="s">
        <v>15</v>
      </c>
      <c r="I301"/>
    </row>
    <row r="302" spans="1:9" x14ac:dyDescent="0.25">
      <c r="A302">
        <v>3502158</v>
      </c>
      <c r="B302" t="s">
        <v>537</v>
      </c>
      <c r="C302" t="s">
        <v>182</v>
      </c>
      <c r="D302" t="s">
        <v>257</v>
      </c>
      <c r="E302" t="s">
        <v>90</v>
      </c>
      <c r="F302">
        <v>2001</v>
      </c>
      <c r="G302"/>
      <c r="H302" t="s">
        <v>15</v>
      </c>
      <c r="I302"/>
    </row>
    <row r="303" spans="1:9" x14ac:dyDescent="0.25">
      <c r="A303">
        <v>3201333</v>
      </c>
      <c r="B303" t="s">
        <v>538</v>
      </c>
      <c r="C303" t="s">
        <v>19</v>
      </c>
      <c r="D303" t="s">
        <v>108</v>
      </c>
      <c r="E303" t="s">
        <v>75</v>
      </c>
      <c r="F303">
        <v>2002</v>
      </c>
      <c r="G303"/>
      <c r="H303" t="s">
        <v>15</v>
      </c>
      <c r="I303"/>
    </row>
    <row r="304" spans="1:9" x14ac:dyDescent="0.25">
      <c r="A304">
        <v>3608056</v>
      </c>
      <c r="B304" t="s">
        <v>539</v>
      </c>
      <c r="C304" t="s">
        <v>540</v>
      </c>
      <c r="D304" t="s">
        <v>93</v>
      </c>
      <c r="E304" t="s">
        <v>94</v>
      </c>
      <c r="F304">
        <v>2002</v>
      </c>
      <c r="G304"/>
      <c r="H304" t="s">
        <v>15</v>
      </c>
      <c r="I304"/>
    </row>
    <row r="305" spans="1:9" x14ac:dyDescent="0.25">
      <c r="A305">
        <v>3603858</v>
      </c>
      <c r="B305" t="s">
        <v>541</v>
      </c>
      <c r="C305" t="s">
        <v>260</v>
      </c>
      <c r="D305" t="s">
        <v>344</v>
      </c>
      <c r="E305" t="s">
        <v>60</v>
      </c>
      <c r="F305">
        <v>2001</v>
      </c>
      <c r="G305"/>
      <c r="H305" t="s">
        <v>15</v>
      </c>
      <c r="I305"/>
    </row>
    <row r="306" spans="1:9" x14ac:dyDescent="0.25">
      <c r="A306">
        <v>3604809</v>
      </c>
      <c r="B306" t="s">
        <v>542</v>
      </c>
      <c r="C306" t="s">
        <v>543</v>
      </c>
      <c r="D306" t="s">
        <v>151</v>
      </c>
      <c r="E306" t="s">
        <v>60</v>
      </c>
      <c r="F306">
        <v>2002</v>
      </c>
      <c r="G306"/>
      <c r="H306" t="s">
        <v>15</v>
      </c>
      <c r="I306"/>
    </row>
    <row r="307" spans="1:9" x14ac:dyDescent="0.25">
      <c r="A307">
        <v>3604242</v>
      </c>
      <c r="B307" t="s">
        <v>544</v>
      </c>
      <c r="C307" t="s">
        <v>545</v>
      </c>
      <c r="D307" t="s">
        <v>97</v>
      </c>
      <c r="E307" t="s">
        <v>60</v>
      </c>
      <c r="F307">
        <v>2002</v>
      </c>
      <c r="G307"/>
      <c r="H307" t="s">
        <v>15</v>
      </c>
      <c r="I307"/>
    </row>
    <row r="308" spans="1:9" x14ac:dyDescent="0.25">
      <c r="A308">
        <v>3604243</v>
      </c>
      <c r="B308" t="s">
        <v>544</v>
      </c>
      <c r="C308" t="s">
        <v>546</v>
      </c>
      <c r="D308" t="s">
        <v>97</v>
      </c>
      <c r="E308" t="s">
        <v>60</v>
      </c>
      <c r="F308">
        <v>2001</v>
      </c>
      <c r="G308"/>
      <c r="H308" t="s">
        <v>15</v>
      </c>
      <c r="I308"/>
    </row>
    <row r="309" spans="1:9" x14ac:dyDescent="0.25">
      <c r="A309">
        <v>3603277</v>
      </c>
      <c r="B309" t="s">
        <v>248</v>
      </c>
      <c r="C309" t="s">
        <v>215</v>
      </c>
      <c r="D309" t="s">
        <v>134</v>
      </c>
      <c r="E309" t="s">
        <v>60</v>
      </c>
      <c r="F309">
        <v>2001</v>
      </c>
      <c r="G309"/>
      <c r="H309" t="s">
        <v>15</v>
      </c>
      <c r="I309"/>
    </row>
    <row r="310" spans="1:9" x14ac:dyDescent="0.25">
      <c r="A310">
        <v>3604124</v>
      </c>
      <c r="B310" t="s">
        <v>547</v>
      </c>
      <c r="C310" t="s">
        <v>548</v>
      </c>
      <c r="D310" t="s">
        <v>140</v>
      </c>
      <c r="E310" t="s">
        <v>60</v>
      </c>
      <c r="F310">
        <v>2002</v>
      </c>
      <c r="G310"/>
      <c r="H310" t="s">
        <v>15</v>
      </c>
      <c r="I310"/>
    </row>
    <row r="311" spans="1:9" x14ac:dyDescent="0.25">
      <c r="A311">
        <v>3608050</v>
      </c>
      <c r="B311" t="s">
        <v>549</v>
      </c>
      <c r="C311" t="s">
        <v>550</v>
      </c>
      <c r="D311" t="s">
        <v>93</v>
      </c>
      <c r="E311" t="s">
        <v>94</v>
      </c>
      <c r="F311">
        <v>2001</v>
      </c>
      <c r="G311"/>
      <c r="H311" t="s">
        <v>15</v>
      </c>
      <c r="I311"/>
    </row>
    <row r="312" spans="1:9" x14ac:dyDescent="0.25">
      <c r="A312">
        <v>3605004</v>
      </c>
      <c r="B312" t="s">
        <v>551</v>
      </c>
      <c r="C312" t="s">
        <v>552</v>
      </c>
      <c r="D312" t="s">
        <v>100</v>
      </c>
      <c r="E312" t="s">
        <v>60</v>
      </c>
      <c r="F312">
        <v>2002</v>
      </c>
      <c r="G312"/>
      <c r="H312" t="s">
        <v>15</v>
      </c>
      <c r="I312"/>
    </row>
    <row r="313" spans="1:9" x14ac:dyDescent="0.25">
      <c r="A313">
        <v>3603527</v>
      </c>
      <c r="B313" t="s">
        <v>254</v>
      </c>
      <c r="C313" t="s">
        <v>553</v>
      </c>
      <c r="D313" t="s">
        <v>196</v>
      </c>
      <c r="E313" t="s">
        <v>60</v>
      </c>
      <c r="F313">
        <v>2001</v>
      </c>
      <c r="G313"/>
      <c r="H313" t="s">
        <v>15</v>
      </c>
      <c r="I313"/>
    </row>
    <row r="314" spans="1:9" x14ac:dyDescent="0.25">
      <c r="A314">
        <v>3603831</v>
      </c>
      <c r="B314" t="s">
        <v>554</v>
      </c>
      <c r="C314" t="s">
        <v>41</v>
      </c>
      <c r="D314" t="s">
        <v>344</v>
      </c>
      <c r="E314" t="s">
        <v>60</v>
      </c>
      <c r="F314">
        <v>2001</v>
      </c>
      <c r="G314"/>
      <c r="H314" t="s">
        <v>15</v>
      </c>
      <c r="I314"/>
    </row>
    <row r="315" spans="1:9" x14ac:dyDescent="0.25">
      <c r="A315">
        <v>3602990</v>
      </c>
      <c r="B315" t="s">
        <v>555</v>
      </c>
      <c r="C315" t="s">
        <v>520</v>
      </c>
      <c r="D315" t="s">
        <v>175</v>
      </c>
      <c r="E315" t="s">
        <v>60</v>
      </c>
      <c r="F315">
        <v>2002</v>
      </c>
      <c r="G315"/>
      <c r="H315" t="s">
        <v>15</v>
      </c>
      <c r="I315"/>
    </row>
    <row r="316" spans="1:9" x14ac:dyDescent="0.25">
      <c r="A316">
        <v>3107824</v>
      </c>
      <c r="B316" t="s">
        <v>556</v>
      </c>
      <c r="C316" t="s">
        <v>557</v>
      </c>
      <c r="D316" t="s">
        <v>105</v>
      </c>
      <c r="E316" t="s">
        <v>74</v>
      </c>
      <c r="F316">
        <v>2002</v>
      </c>
      <c r="G316"/>
      <c r="H316" t="s">
        <v>15</v>
      </c>
      <c r="I316"/>
    </row>
    <row r="317" spans="1:9" x14ac:dyDescent="0.25">
      <c r="A317">
        <v>3202605</v>
      </c>
      <c r="B317" t="s">
        <v>558</v>
      </c>
      <c r="C317" t="s">
        <v>559</v>
      </c>
      <c r="D317" t="s">
        <v>224</v>
      </c>
      <c r="E317" t="s">
        <v>75</v>
      </c>
      <c r="F317">
        <v>2002</v>
      </c>
      <c r="G317"/>
      <c r="H317" t="s">
        <v>15</v>
      </c>
      <c r="I317"/>
    </row>
    <row r="318" spans="1:9" x14ac:dyDescent="0.25">
      <c r="A318">
        <v>3603280</v>
      </c>
      <c r="B318" t="s">
        <v>560</v>
      </c>
      <c r="C318" t="s">
        <v>50</v>
      </c>
      <c r="D318" t="s">
        <v>134</v>
      </c>
      <c r="E318" t="s">
        <v>60</v>
      </c>
      <c r="F318">
        <v>2002</v>
      </c>
      <c r="G318"/>
      <c r="H318" t="s">
        <v>15</v>
      </c>
      <c r="I318"/>
    </row>
    <row r="319" spans="1:9" x14ac:dyDescent="0.25">
      <c r="A319">
        <v>3604857</v>
      </c>
      <c r="B319" t="s">
        <v>561</v>
      </c>
      <c r="C319" t="s">
        <v>233</v>
      </c>
      <c r="D319" t="s">
        <v>151</v>
      </c>
      <c r="E319" t="s">
        <v>60</v>
      </c>
      <c r="F319">
        <v>2001</v>
      </c>
      <c r="G319"/>
      <c r="H319" t="s">
        <v>15</v>
      </c>
      <c r="I319"/>
    </row>
    <row r="320" spans="1:9" x14ac:dyDescent="0.25">
      <c r="A320">
        <v>3604133</v>
      </c>
      <c r="B320" t="s">
        <v>562</v>
      </c>
      <c r="C320" t="s">
        <v>563</v>
      </c>
      <c r="D320" t="s">
        <v>140</v>
      </c>
      <c r="E320" t="s">
        <v>60</v>
      </c>
      <c r="F320">
        <v>2002</v>
      </c>
      <c r="G320"/>
      <c r="H320" t="s">
        <v>15</v>
      </c>
      <c r="I320"/>
    </row>
    <row r="321" spans="1:9" x14ac:dyDescent="0.25">
      <c r="A321">
        <v>3605189</v>
      </c>
      <c r="B321" t="s">
        <v>564</v>
      </c>
      <c r="C321" t="s">
        <v>235</v>
      </c>
      <c r="D321" t="s">
        <v>167</v>
      </c>
      <c r="E321" t="s">
        <v>60</v>
      </c>
      <c r="F321">
        <v>2001</v>
      </c>
      <c r="G321"/>
      <c r="H321" t="s">
        <v>15</v>
      </c>
      <c r="I321"/>
    </row>
    <row r="322" spans="1:9" x14ac:dyDescent="0.25">
      <c r="A322">
        <v>3604859</v>
      </c>
      <c r="B322" t="s">
        <v>565</v>
      </c>
      <c r="C322" t="s">
        <v>313</v>
      </c>
      <c r="D322" t="s">
        <v>151</v>
      </c>
      <c r="E322" t="s">
        <v>60</v>
      </c>
      <c r="F322">
        <v>2002</v>
      </c>
      <c r="G322"/>
      <c r="H322" t="s">
        <v>15</v>
      </c>
      <c r="I322"/>
    </row>
    <row r="323" spans="1:9" x14ac:dyDescent="0.25">
      <c r="A323">
        <v>3201384</v>
      </c>
      <c r="B323" t="s">
        <v>266</v>
      </c>
      <c r="C323" t="s">
        <v>566</v>
      </c>
      <c r="D323" t="s">
        <v>224</v>
      </c>
      <c r="E323" t="s">
        <v>75</v>
      </c>
      <c r="F323">
        <v>2001</v>
      </c>
      <c r="G323"/>
      <c r="H323" t="s">
        <v>15</v>
      </c>
      <c r="I323"/>
    </row>
    <row r="324" spans="1:9" x14ac:dyDescent="0.25">
      <c r="A324">
        <v>3201385</v>
      </c>
      <c r="B324" t="s">
        <v>266</v>
      </c>
      <c r="C324" t="s">
        <v>567</v>
      </c>
      <c r="D324" t="s">
        <v>224</v>
      </c>
      <c r="E324" t="s">
        <v>75</v>
      </c>
      <c r="F324">
        <v>2002</v>
      </c>
      <c r="G324"/>
      <c r="H324" t="s">
        <v>15</v>
      </c>
      <c r="I324"/>
    </row>
    <row r="325" spans="1:9" x14ac:dyDescent="0.25">
      <c r="A325">
        <v>3604328</v>
      </c>
      <c r="B325" t="s">
        <v>568</v>
      </c>
      <c r="C325" t="s">
        <v>569</v>
      </c>
      <c r="D325" t="s">
        <v>180</v>
      </c>
      <c r="E325" t="s">
        <v>77</v>
      </c>
      <c r="F325">
        <v>2001</v>
      </c>
      <c r="G325"/>
      <c r="H325" t="s">
        <v>15</v>
      </c>
      <c r="I325"/>
    </row>
    <row r="326" spans="1:9" x14ac:dyDescent="0.25">
      <c r="A326">
        <v>3502967</v>
      </c>
      <c r="B326" t="s">
        <v>570</v>
      </c>
      <c r="C326" t="s">
        <v>571</v>
      </c>
      <c r="D326" t="s">
        <v>278</v>
      </c>
      <c r="E326" t="s">
        <v>90</v>
      </c>
      <c r="F326">
        <v>2002</v>
      </c>
      <c r="G326"/>
      <c r="H326" t="s">
        <v>15</v>
      </c>
      <c r="I326"/>
    </row>
    <row r="327" spans="1:9" x14ac:dyDescent="0.25">
      <c r="A327">
        <v>3605298</v>
      </c>
      <c r="B327" t="s">
        <v>572</v>
      </c>
      <c r="C327" t="s">
        <v>573</v>
      </c>
      <c r="D327" t="s">
        <v>93</v>
      </c>
      <c r="E327" t="s">
        <v>94</v>
      </c>
      <c r="F327">
        <v>2001</v>
      </c>
      <c r="G327"/>
      <c r="H327" t="s">
        <v>15</v>
      </c>
      <c r="I327"/>
    </row>
    <row r="328" spans="1:9" x14ac:dyDescent="0.25">
      <c r="A328">
        <v>3604577</v>
      </c>
      <c r="B328" t="s">
        <v>395</v>
      </c>
      <c r="C328" t="s">
        <v>520</v>
      </c>
      <c r="D328" t="s">
        <v>119</v>
      </c>
      <c r="E328" t="s">
        <v>60</v>
      </c>
      <c r="F328">
        <v>2001</v>
      </c>
      <c r="G328"/>
      <c r="H328" t="s">
        <v>15</v>
      </c>
      <c r="I328"/>
    </row>
    <row r="329" spans="1:9" x14ac:dyDescent="0.25">
      <c r="A329">
        <v>3604036</v>
      </c>
      <c r="B329" t="s">
        <v>574</v>
      </c>
      <c r="C329" t="s">
        <v>552</v>
      </c>
      <c r="D329" t="s">
        <v>207</v>
      </c>
      <c r="E329"/>
      <c r="F329">
        <v>2002</v>
      </c>
      <c r="G329"/>
      <c r="H329" t="s">
        <v>15</v>
      </c>
      <c r="I329"/>
    </row>
    <row r="330" spans="1:9" x14ac:dyDescent="0.25">
      <c r="A330">
        <v>3605312</v>
      </c>
      <c r="B330" t="s">
        <v>91</v>
      </c>
      <c r="C330" t="s">
        <v>118</v>
      </c>
      <c r="D330" t="s">
        <v>93</v>
      </c>
      <c r="E330" t="s">
        <v>94</v>
      </c>
      <c r="F330">
        <v>2005</v>
      </c>
      <c r="G330"/>
      <c r="H330" t="s">
        <v>30</v>
      </c>
      <c r="I330"/>
    </row>
    <row r="331" spans="1:9" x14ac:dyDescent="0.25">
      <c r="A331">
        <v>3603193</v>
      </c>
      <c r="B331" t="s">
        <v>575</v>
      </c>
      <c r="C331" t="s">
        <v>118</v>
      </c>
      <c r="D331" t="s">
        <v>134</v>
      </c>
      <c r="E331" t="s">
        <v>60</v>
      </c>
      <c r="F331">
        <v>2006</v>
      </c>
      <c r="G331"/>
      <c r="H331" t="s">
        <v>30</v>
      </c>
      <c r="I331"/>
    </row>
    <row r="332" spans="1:9" x14ac:dyDescent="0.25">
      <c r="A332">
        <v>3201232</v>
      </c>
      <c r="B332" t="s">
        <v>576</v>
      </c>
      <c r="C332" t="s">
        <v>577</v>
      </c>
      <c r="D332" t="s">
        <v>458</v>
      </c>
      <c r="E332" t="s">
        <v>75</v>
      </c>
      <c r="F332">
        <v>2006</v>
      </c>
      <c r="G332"/>
      <c r="H332" t="s">
        <v>30</v>
      </c>
      <c r="I332"/>
    </row>
    <row r="333" spans="1:9" x14ac:dyDescent="0.25">
      <c r="A333">
        <v>3602560</v>
      </c>
      <c r="B333" t="s">
        <v>98</v>
      </c>
      <c r="C333" t="s">
        <v>462</v>
      </c>
      <c r="D333" t="s">
        <v>131</v>
      </c>
      <c r="E333" t="s">
        <v>60</v>
      </c>
      <c r="F333">
        <v>2005</v>
      </c>
      <c r="G333"/>
      <c r="H333" t="s">
        <v>30</v>
      </c>
      <c r="I333"/>
    </row>
    <row r="334" spans="1:9" x14ac:dyDescent="0.25">
      <c r="A334">
        <v>3604579</v>
      </c>
      <c r="B334" t="s">
        <v>396</v>
      </c>
      <c r="C334" t="s">
        <v>29</v>
      </c>
      <c r="D334" t="s">
        <v>119</v>
      </c>
      <c r="E334" t="s">
        <v>60</v>
      </c>
      <c r="F334">
        <v>2005</v>
      </c>
      <c r="G334"/>
      <c r="H334" t="s">
        <v>30</v>
      </c>
      <c r="I334"/>
    </row>
    <row r="335" spans="1:9" x14ac:dyDescent="0.25">
      <c r="A335">
        <v>3507589</v>
      </c>
      <c r="B335" t="s">
        <v>578</v>
      </c>
      <c r="C335" t="s">
        <v>104</v>
      </c>
      <c r="D335" t="s">
        <v>257</v>
      </c>
      <c r="E335" t="s">
        <v>90</v>
      </c>
      <c r="F335">
        <v>2005</v>
      </c>
      <c r="G335"/>
      <c r="H335" t="s">
        <v>30</v>
      </c>
      <c r="I335"/>
    </row>
    <row r="336" spans="1:9" x14ac:dyDescent="0.25">
      <c r="A336">
        <v>3604082</v>
      </c>
      <c r="B336" t="s">
        <v>579</v>
      </c>
      <c r="C336" t="s">
        <v>125</v>
      </c>
      <c r="D336" t="s">
        <v>140</v>
      </c>
      <c r="E336" t="s">
        <v>60</v>
      </c>
      <c r="F336">
        <v>2006</v>
      </c>
      <c r="G336"/>
      <c r="H336" t="s">
        <v>30</v>
      </c>
      <c r="I336"/>
    </row>
    <row r="337" spans="1:9" x14ac:dyDescent="0.25">
      <c r="A337">
        <v>3603077</v>
      </c>
      <c r="B337" t="s">
        <v>580</v>
      </c>
      <c r="C337" t="s">
        <v>337</v>
      </c>
      <c r="D337" t="s">
        <v>175</v>
      </c>
      <c r="E337" t="s">
        <v>60</v>
      </c>
      <c r="F337">
        <v>2006</v>
      </c>
      <c r="G337"/>
      <c r="H337" t="s">
        <v>30</v>
      </c>
      <c r="I337"/>
    </row>
    <row r="338" spans="1:9" x14ac:dyDescent="0.25">
      <c r="A338">
        <v>3502142</v>
      </c>
      <c r="B338" t="s">
        <v>581</v>
      </c>
      <c r="C338" t="s">
        <v>133</v>
      </c>
      <c r="D338" t="s">
        <v>257</v>
      </c>
      <c r="E338" t="s">
        <v>90</v>
      </c>
      <c r="F338">
        <v>2006</v>
      </c>
      <c r="G338"/>
      <c r="H338" t="s">
        <v>30</v>
      </c>
      <c r="I338"/>
    </row>
    <row r="339" spans="1:9" x14ac:dyDescent="0.25">
      <c r="A339">
        <v>3505066</v>
      </c>
      <c r="B339" t="s">
        <v>582</v>
      </c>
      <c r="C339" t="s">
        <v>118</v>
      </c>
      <c r="D339" t="s">
        <v>89</v>
      </c>
      <c r="E339" t="s">
        <v>90</v>
      </c>
      <c r="F339">
        <v>2005</v>
      </c>
      <c r="G339"/>
      <c r="H339" t="s">
        <v>30</v>
      </c>
      <c r="I339"/>
    </row>
    <row r="340" spans="1:9" x14ac:dyDescent="0.25">
      <c r="A340">
        <v>3605106</v>
      </c>
      <c r="B340" t="s">
        <v>583</v>
      </c>
      <c r="C340" t="s">
        <v>413</v>
      </c>
      <c r="D340" t="s">
        <v>584</v>
      </c>
      <c r="E340" t="s">
        <v>60</v>
      </c>
      <c r="F340">
        <v>2006</v>
      </c>
      <c r="G340"/>
      <c r="H340" t="s">
        <v>30</v>
      </c>
      <c r="I340"/>
    </row>
    <row r="341" spans="1:9" x14ac:dyDescent="0.25">
      <c r="A341">
        <v>3502144</v>
      </c>
      <c r="B341" t="s">
        <v>298</v>
      </c>
      <c r="C341" t="s">
        <v>115</v>
      </c>
      <c r="D341" t="s">
        <v>257</v>
      </c>
      <c r="E341" t="s">
        <v>90</v>
      </c>
      <c r="F341">
        <v>2006</v>
      </c>
      <c r="G341"/>
      <c r="H341" t="s">
        <v>30</v>
      </c>
      <c r="I341"/>
    </row>
    <row r="342" spans="1:9" x14ac:dyDescent="0.25">
      <c r="A342">
        <v>3603833</v>
      </c>
      <c r="B342" t="s">
        <v>585</v>
      </c>
      <c r="C342" t="s">
        <v>47</v>
      </c>
      <c r="D342" t="s">
        <v>344</v>
      </c>
      <c r="E342" t="s">
        <v>60</v>
      </c>
      <c r="F342">
        <v>2005</v>
      </c>
      <c r="G342"/>
      <c r="H342" t="s">
        <v>30</v>
      </c>
      <c r="I342"/>
    </row>
    <row r="343" spans="1:9" x14ac:dyDescent="0.25">
      <c r="A343">
        <v>3201237</v>
      </c>
      <c r="B343" t="s">
        <v>586</v>
      </c>
      <c r="C343" t="s">
        <v>29</v>
      </c>
      <c r="D343" t="s">
        <v>458</v>
      </c>
      <c r="E343" t="s">
        <v>75</v>
      </c>
      <c r="F343">
        <v>2006</v>
      </c>
      <c r="G343"/>
      <c r="H343" t="s">
        <v>30</v>
      </c>
      <c r="I343"/>
    </row>
    <row r="344" spans="1:9" x14ac:dyDescent="0.25">
      <c r="A344">
        <v>3504692</v>
      </c>
      <c r="B344" t="s">
        <v>406</v>
      </c>
      <c r="C344" t="s">
        <v>587</v>
      </c>
      <c r="D344" t="s">
        <v>89</v>
      </c>
      <c r="E344" t="s">
        <v>90</v>
      </c>
      <c r="F344">
        <v>2005</v>
      </c>
      <c r="G344"/>
      <c r="H344" t="s">
        <v>30</v>
      </c>
      <c r="I344"/>
    </row>
    <row r="345" spans="1:9" x14ac:dyDescent="0.25">
      <c r="A345">
        <v>3604087</v>
      </c>
      <c r="B345" t="s">
        <v>588</v>
      </c>
      <c r="C345" t="s">
        <v>589</v>
      </c>
      <c r="D345" t="s">
        <v>140</v>
      </c>
      <c r="E345" t="s">
        <v>60</v>
      </c>
      <c r="F345">
        <v>2006</v>
      </c>
      <c r="G345"/>
      <c r="H345" t="s">
        <v>30</v>
      </c>
      <c r="I345"/>
    </row>
    <row r="346" spans="1:9" x14ac:dyDescent="0.25">
      <c r="A346">
        <v>3605231</v>
      </c>
      <c r="B346" t="s">
        <v>590</v>
      </c>
      <c r="C346" t="s">
        <v>155</v>
      </c>
      <c r="D346" t="s">
        <v>100</v>
      </c>
      <c r="E346" t="s">
        <v>60</v>
      </c>
      <c r="F346">
        <v>2006</v>
      </c>
      <c r="G346"/>
      <c r="H346" t="s">
        <v>30</v>
      </c>
      <c r="I346"/>
    </row>
    <row r="347" spans="1:9" x14ac:dyDescent="0.25">
      <c r="A347">
        <v>3502173</v>
      </c>
      <c r="B347" t="s">
        <v>591</v>
      </c>
      <c r="C347" t="s">
        <v>470</v>
      </c>
      <c r="D347" t="s">
        <v>257</v>
      </c>
      <c r="E347" t="s">
        <v>90</v>
      </c>
      <c r="F347">
        <v>2005</v>
      </c>
      <c r="G347"/>
      <c r="H347" t="s">
        <v>30</v>
      </c>
      <c r="I347"/>
    </row>
    <row r="348" spans="1:9" x14ac:dyDescent="0.25">
      <c r="A348">
        <v>3603196</v>
      </c>
      <c r="B348" t="s">
        <v>592</v>
      </c>
      <c r="C348" t="s">
        <v>486</v>
      </c>
      <c r="D348" t="s">
        <v>134</v>
      </c>
      <c r="E348" t="s">
        <v>60</v>
      </c>
      <c r="F348">
        <v>2006</v>
      </c>
      <c r="G348"/>
      <c r="H348" t="s">
        <v>30</v>
      </c>
      <c r="I348"/>
    </row>
    <row r="349" spans="1:9" x14ac:dyDescent="0.25">
      <c r="A349">
        <v>3604088</v>
      </c>
      <c r="B349" t="s">
        <v>593</v>
      </c>
      <c r="C349" t="s">
        <v>594</v>
      </c>
      <c r="D349" t="s">
        <v>140</v>
      </c>
      <c r="E349" t="s">
        <v>60</v>
      </c>
      <c r="F349">
        <v>2006</v>
      </c>
      <c r="G349"/>
      <c r="H349" t="s">
        <v>30</v>
      </c>
      <c r="I349"/>
    </row>
    <row r="350" spans="1:9" x14ac:dyDescent="0.25">
      <c r="A350">
        <v>3605175</v>
      </c>
      <c r="B350" t="s">
        <v>595</v>
      </c>
      <c r="C350" t="s">
        <v>596</v>
      </c>
      <c r="D350" t="s">
        <v>167</v>
      </c>
      <c r="E350" t="s">
        <v>60</v>
      </c>
      <c r="F350">
        <v>2005</v>
      </c>
      <c r="G350"/>
      <c r="H350" t="s">
        <v>30</v>
      </c>
      <c r="I350"/>
    </row>
    <row r="351" spans="1:9" x14ac:dyDescent="0.25">
      <c r="A351">
        <v>3201389</v>
      </c>
      <c r="B351" t="s">
        <v>597</v>
      </c>
      <c r="C351" t="s">
        <v>481</v>
      </c>
      <c r="D351" t="s">
        <v>458</v>
      </c>
      <c r="E351" t="s">
        <v>75</v>
      </c>
      <c r="F351">
        <v>2006</v>
      </c>
      <c r="G351"/>
      <c r="H351" t="s">
        <v>30</v>
      </c>
      <c r="I351"/>
    </row>
    <row r="352" spans="1:9" x14ac:dyDescent="0.25">
      <c r="A352">
        <v>3502146</v>
      </c>
      <c r="B352" t="s">
        <v>299</v>
      </c>
      <c r="C352" t="s">
        <v>407</v>
      </c>
      <c r="D352" t="s">
        <v>257</v>
      </c>
      <c r="E352" t="s">
        <v>90</v>
      </c>
      <c r="F352">
        <v>2006</v>
      </c>
      <c r="G352"/>
      <c r="H352" t="s">
        <v>30</v>
      </c>
      <c r="I352"/>
    </row>
    <row r="353" spans="1:9" x14ac:dyDescent="0.25">
      <c r="A353">
        <v>3603026</v>
      </c>
      <c r="B353" t="s">
        <v>27</v>
      </c>
      <c r="C353" t="s">
        <v>28</v>
      </c>
      <c r="D353" t="s">
        <v>207</v>
      </c>
      <c r="E353"/>
      <c r="F353">
        <v>2006</v>
      </c>
      <c r="G353"/>
      <c r="H353" t="s">
        <v>30</v>
      </c>
      <c r="I353"/>
    </row>
    <row r="354" spans="1:9" x14ac:dyDescent="0.25">
      <c r="A354">
        <v>3604581</v>
      </c>
      <c r="B354" t="s">
        <v>191</v>
      </c>
      <c r="C354" t="s">
        <v>16</v>
      </c>
      <c r="D354" t="s">
        <v>119</v>
      </c>
      <c r="E354" t="s">
        <v>60</v>
      </c>
      <c r="F354">
        <v>2006</v>
      </c>
      <c r="G354"/>
      <c r="H354" t="s">
        <v>30</v>
      </c>
      <c r="I354"/>
    </row>
    <row r="355" spans="1:9" x14ac:dyDescent="0.25">
      <c r="A355">
        <v>3504069</v>
      </c>
      <c r="B355" t="s">
        <v>598</v>
      </c>
      <c r="C355" t="s">
        <v>407</v>
      </c>
      <c r="D355" t="s">
        <v>257</v>
      </c>
      <c r="E355" t="s">
        <v>90</v>
      </c>
      <c r="F355">
        <v>2005</v>
      </c>
      <c r="G355"/>
      <c r="H355" t="s">
        <v>30</v>
      </c>
      <c r="I355"/>
    </row>
    <row r="356" spans="1:9" x14ac:dyDescent="0.25">
      <c r="A356">
        <v>3604516</v>
      </c>
      <c r="B356" t="s">
        <v>599</v>
      </c>
      <c r="C356" t="s">
        <v>28</v>
      </c>
      <c r="D356" t="s">
        <v>119</v>
      </c>
      <c r="E356" t="s">
        <v>60</v>
      </c>
      <c r="F356">
        <v>2005</v>
      </c>
      <c r="G356"/>
      <c r="H356" t="s">
        <v>30</v>
      </c>
      <c r="I356"/>
    </row>
    <row r="357" spans="1:9" x14ac:dyDescent="0.25">
      <c r="A357">
        <v>3503694</v>
      </c>
      <c r="B357" t="s">
        <v>600</v>
      </c>
      <c r="C357" t="s">
        <v>274</v>
      </c>
      <c r="D357" t="s">
        <v>257</v>
      </c>
      <c r="E357" t="s">
        <v>90</v>
      </c>
      <c r="F357">
        <v>2005</v>
      </c>
      <c r="G357"/>
      <c r="H357" t="s">
        <v>30</v>
      </c>
      <c r="I357"/>
    </row>
    <row r="358" spans="1:9" x14ac:dyDescent="0.25">
      <c r="A358">
        <v>3603080</v>
      </c>
      <c r="B358" t="s">
        <v>601</v>
      </c>
      <c r="C358" t="s">
        <v>337</v>
      </c>
      <c r="D358" t="s">
        <v>175</v>
      </c>
      <c r="E358" t="s">
        <v>60</v>
      </c>
      <c r="F358">
        <v>2006</v>
      </c>
      <c r="G358"/>
      <c r="H358" t="s">
        <v>30</v>
      </c>
      <c r="I358"/>
    </row>
    <row r="359" spans="1:9" x14ac:dyDescent="0.25">
      <c r="A359">
        <v>3605930</v>
      </c>
      <c r="B359" t="s">
        <v>602</v>
      </c>
      <c r="C359" t="s">
        <v>118</v>
      </c>
      <c r="D359" t="s">
        <v>140</v>
      </c>
      <c r="E359" t="s">
        <v>60</v>
      </c>
      <c r="F359">
        <v>2006</v>
      </c>
      <c r="G359"/>
      <c r="H359" t="s">
        <v>30</v>
      </c>
      <c r="I359"/>
    </row>
    <row r="360" spans="1:9" x14ac:dyDescent="0.25">
      <c r="A360">
        <v>3603081</v>
      </c>
      <c r="B360" t="s">
        <v>603</v>
      </c>
      <c r="C360" t="s">
        <v>129</v>
      </c>
      <c r="D360" t="s">
        <v>175</v>
      </c>
      <c r="E360" t="s">
        <v>60</v>
      </c>
      <c r="F360">
        <v>2006</v>
      </c>
      <c r="G360"/>
      <c r="H360" t="s">
        <v>30</v>
      </c>
      <c r="I360"/>
    </row>
    <row r="361" spans="1:9" x14ac:dyDescent="0.25">
      <c r="A361">
        <v>3603240</v>
      </c>
      <c r="B361" t="s">
        <v>604</v>
      </c>
      <c r="C361" t="s">
        <v>605</v>
      </c>
      <c r="D361" t="s">
        <v>134</v>
      </c>
      <c r="E361" t="s">
        <v>60</v>
      </c>
      <c r="F361">
        <v>2006</v>
      </c>
      <c r="G361"/>
      <c r="H361" t="s">
        <v>30</v>
      </c>
      <c r="I361"/>
    </row>
    <row r="362" spans="1:9" x14ac:dyDescent="0.25">
      <c r="A362">
        <v>3605021</v>
      </c>
      <c r="B362" t="s">
        <v>124</v>
      </c>
      <c r="C362" t="s">
        <v>462</v>
      </c>
      <c r="D362" t="s">
        <v>100</v>
      </c>
      <c r="E362" t="s">
        <v>60</v>
      </c>
      <c r="F362">
        <v>2005</v>
      </c>
      <c r="G362"/>
      <c r="H362" t="s">
        <v>30</v>
      </c>
      <c r="I362"/>
    </row>
    <row r="363" spans="1:9" x14ac:dyDescent="0.25">
      <c r="A363">
        <v>3604059</v>
      </c>
      <c r="B363" t="s">
        <v>59</v>
      </c>
      <c r="C363" t="s">
        <v>47</v>
      </c>
      <c r="D363" t="s">
        <v>207</v>
      </c>
      <c r="E363"/>
      <c r="F363">
        <v>2006</v>
      </c>
      <c r="G363"/>
      <c r="H363" t="s">
        <v>30</v>
      </c>
      <c r="I363"/>
    </row>
    <row r="364" spans="1:9" x14ac:dyDescent="0.25">
      <c r="A364">
        <v>3105544</v>
      </c>
      <c r="B364" t="s">
        <v>425</v>
      </c>
      <c r="C364" t="s">
        <v>453</v>
      </c>
      <c r="D364" t="s">
        <v>116</v>
      </c>
      <c r="E364" t="s">
        <v>74</v>
      </c>
      <c r="F364">
        <v>2005</v>
      </c>
      <c r="G364"/>
      <c r="H364" t="s">
        <v>30</v>
      </c>
      <c r="I364"/>
    </row>
    <row r="365" spans="1:9" x14ac:dyDescent="0.25">
      <c r="A365">
        <v>3201246</v>
      </c>
      <c r="B365" t="s">
        <v>606</v>
      </c>
      <c r="C365" t="s">
        <v>118</v>
      </c>
      <c r="D365" t="s">
        <v>458</v>
      </c>
      <c r="E365" t="s">
        <v>75</v>
      </c>
      <c r="F365">
        <v>2006</v>
      </c>
      <c r="G365"/>
      <c r="H365" t="s">
        <v>30</v>
      </c>
      <c r="I365"/>
    </row>
    <row r="366" spans="1:9" x14ac:dyDescent="0.25">
      <c r="A366">
        <v>3502152</v>
      </c>
      <c r="B366" t="s">
        <v>607</v>
      </c>
      <c r="C366" t="s">
        <v>99</v>
      </c>
      <c r="D366" t="s">
        <v>257</v>
      </c>
      <c r="E366" t="s">
        <v>90</v>
      </c>
      <c r="F366">
        <v>2006</v>
      </c>
      <c r="G366"/>
      <c r="H366" t="s">
        <v>30</v>
      </c>
      <c r="I366"/>
    </row>
    <row r="367" spans="1:9" x14ac:dyDescent="0.25">
      <c r="A367">
        <v>3604105</v>
      </c>
      <c r="B367" t="s">
        <v>608</v>
      </c>
      <c r="C367" t="s">
        <v>435</v>
      </c>
      <c r="D367" t="s">
        <v>140</v>
      </c>
      <c r="E367" t="s">
        <v>60</v>
      </c>
      <c r="F367">
        <v>2005</v>
      </c>
      <c r="G367"/>
      <c r="H367" t="s">
        <v>30</v>
      </c>
      <c r="I367"/>
    </row>
    <row r="368" spans="1:9" x14ac:dyDescent="0.25">
      <c r="A368">
        <v>3502125</v>
      </c>
      <c r="B368" t="s">
        <v>609</v>
      </c>
      <c r="C368" t="s">
        <v>16</v>
      </c>
      <c r="D368" t="s">
        <v>257</v>
      </c>
      <c r="E368" t="s">
        <v>90</v>
      </c>
      <c r="F368">
        <v>2006</v>
      </c>
      <c r="G368"/>
      <c r="H368" t="s">
        <v>30</v>
      </c>
      <c r="I368"/>
    </row>
    <row r="369" spans="1:9" x14ac:dyDescent="0.25">
      <c r="A369">
        <v>3105515</v>
      </c>
      <c r="B369" t="s">
        <v>610</v>
      </c>
      <c r="C369" t="s">
        <v>16</v>
      </c>
      <c r="D369" t="s">
        <v>116</v>
      </c>
      <c r="E369" t="s">
        <v>74</v>
      </c>
      <c r="F369">
        <v>2006</v>
      </c>
      <c r="G369"/>
      <c r="H369" t="s">
        <v>30</v>
      </c>
      <c r="I369"/>
    </row>
    <row r="370" spans="1:9" x14ac:dyDescent="0.25">
      <c r="A370">
        <v>3505070</v>
      </c>
      <c r="B370" t="s">
        <v>611</v>
      </c>
      <c r="C370" t="s">
        <v>115</v>
      </c>
      <c r="D370" t="s">
        <v>89</v>
      </c>
      <c r="E370" t="s">
        <v>90</v>
      </c>
      <c r="F370">
        <v>2005</v>
      </c>
      <c r="G370"/>
      <c r="H370" t="s">
        <v>30</v>
      </c>
      <c r="I370"/>
    </row>
    <row r="371" spans="1:9" x14ac:dyDescent="0.25">
      <c r="A371">
        <v>3605179</v>
      </c>
      <c r="B371" t="s">
        <v>612</v>
      </c>
      <c r="C371" t="s">
        <v>613</v>
      </c>
      <c r="D371" t="s">
        <v>167</v>
      </c>
      <c r="E371" t="s">
        <v>60</v>
      </c>
      <c r="F371">
        <v>2005</v>
      </c>
      <c r="G371"/>
      <c r="H371" t="s">
        <v>30</v>
      </c>
      <c r="I371"/>
    </row>
    <row r="372" spans="1:9" x14ac:dyDescent="0.25">
      <c r="A372">
        <v>3604915</v>
      </c>
      <c r="B372" t="s">
        <v>614</v>
      </c>
      <c r="C372" t="s">
        <v>615</v>
      </c>
      <c r="D372" t="s">
        <v>375</v>
      </c>
      <c r="E372" t="s">
        <v>60</v>
      </c>
      <c r="F372">
        <v>2005</v>
      </c>
      <c r="G372"/>
      <c r="H372" t="s">
        <v>30</v>
      </c>
      <c r="I372"/>
    </row>
    <row r="373" spans="1:9" x14ac:dyDescent="0.25">
      <c r="A373">
        <v>3604109</v>
      </c>
      <c r="B373" t="s">
        <v>616</v>
      </c>
      <c r="C373" t="s">
        <v>617</v>
      </c>
      <c r="D373" t="s">
        <v>140</v>
      </c>
      <c r="E373" t="s">
        <v>60</v>
      </c>
      <c r="F373">
        <v>2006</v>
      </c>
      <c r="G373"/>
      <c r="H373" t="s">
        <v>30</v>
      </c>
      <c r="I373"/>
    </row>
    <row r="374" spans="1:9" x14ac:dyDescent="0.25">
      <c r="A374">
        <v>3604110</v>
      </c>
      <c r="B374" t="s">
        <v>616</v>
      </c>
      <c r="C374" t="s">
        <v>618</v>
      </c>
      <c r="D374" t="s">
        <v>140</v>
      </c>
      <c r="E374" t="s">
        <v>60</v>
      </c>
      <c r="F374">
        <v>2006</v>
      </c>
      <c r="G374"/>
      <c r="H374" t="s">
        <v>30</v>
      </c>
      <c r="I374"/>
    </row>
    <row r="375" spans="1:9" x14ac:dyDescent="0.25">
      <c r="A375">
        <v>3505181</v>
      </c>
      <c r="B375" t="s">
        <v>619</v>
      </c>
      <c r="C375" t="s">
        <v>133</v>
      </c>
      <c r="D375" t="s">
        <v>89</v>
      </c>
      <c r="E375" t="s">
        <v>90</v>
      </c>
      <c r="F375">
        <v>2005</v>
      </c>
      <c r="G375"/>
      <c r="H375" t="s">
        <v>30</v>
      </c>
      <c r="I375"/>
    </row>
    <row r="376" spans="1:9" x14ac:dyDescent="0.25">
      <c r="A376">
        <v>3502235</v>
      </c>
      <c r="B376" t="s">
        <v>620</v>
      </c>
      <c r="C376" t="s">
        <v>407</v>
      </c>
      <c r="D376" t="s">
        <v>278</v>
      </c>
      <c r="E376" t="s">
        <v>90</v>
      </c>
      <c r="F376">
        <v>2006</v>
      </c>
      <c r="G376"/>
      <c r="H376" t="s">
        <v>30</v>
      </c>
      <c r="I376"/>
    </row>
    <row r="377" spans="1:9" x14ac:dyDescent="0.25">
      <c r="A377">
        <v>3605350</v>
      </c>
      <c r="B377" t="s">
        <v>621</v>
      </c>
      <c r="C377" t="s">
        <v>622</v>
      </c>
      <c r="D377" t="s">
        <v>167</v>
      </c>
      <c r="E377" t="s">
        <v>60</v>
      </c>
      <c r="F377">
        <v>2005</v>
      </c>
      <c r="G377"/>
      <c r="H377" t="s">
        <v>30</v>
      </c>
      <c r="I377"/>
    </row>
    <row r="378" spans="1:9" x14ac:dyDescent="0.25">
      <c r="A378">
        <v>3501937</v>
      </c>
      <c r="B378" t="s">
        <v>623</v>
      </c>
      <c r="C378" t="s">
        <v>624</v>
      </c>
      <c r="D378" t="s">
        <v>278</v>
      </c>
      <c r="E378" t="s">
        <v>90</v>
      </c>
      <c r="F378">
        <v>2006</v>
      </c>
      <c r="G378"/>
      <c r="H378" t="s">
        <v>30</v>
      </c>
      <c r="I378"/>
    </row>
    <row r="379" spans="1:9" x14ac:dyDescent="0.25">
      <c r="A379">
        <v>3503380</v>
      </c>
      <c r="B379" t="s">
        <v>625</v>
      </c>
      <c r="C379" t="s">
        <v>626</v>
      </c>
      <c r="D379" t="s">
        <v>278</v>
      </c>
      <c r="E379" t="s">
        <v>90</v>
      </c>
      <c r="F379">
        <v>2006</v>
      </c>
      <c r="G379"/>
      <c r="H379" t="s">
        <v>30</v>
      </c>
      <c r="I379"/>
    </row>
    <row r="380" spans="1:9" x14ac:dyDescent="0.25">
      <c r="A380">
        <v>3604540</v>
      </c>
      <c r="B380" t="s">
        <v>627</v>
      </c>
      <c r="C380" t="s">
        <v>628</v>
      </c>
      <c r="D380" t="s">
        <v>119</v>
      </c>
      <c r="E380" t="s">
        <v>60</v>
      </c>
      <c r="F380">
        <v>2006</v>
      </c>
      <c r="G380"/>
      <c r="H380" t="s">
        <v>30</v>
      </c>
      <c r="I380"/>
    </row>
    <row r="381" spans="1:9" x14ac:dyDescent="0.25">
      <c r="A381">
        <v>3604117</v>
      </c>
      <c r="B381" t="s">
        <v>629</v>
      </c>
      <c r="C381" t="s">
        <v>125</v>
      </c>
      <c r="D381" t="s">
        <v>140</v>
      </c>
      <c r="E381" t="s">
        <v>60</v>
      </c>
      <c r="F381">
        <v>2006</v>
      </c>
      <c r="G381"/>
      <c r="H381" t="s">
        <v>30</v>
      </c>
      <c r="I381"/>
    </row>
    <row r="382" spans="1:9" x14ac:dyDescent="0.25">
      <c r="A382">
        <v>3505195</v>
      </c>
      <c r="B382" t="s">
        <v>630</v>
      </c>
      <c r="C382" t="s">
        <v>157</v>
      </c>
      <c r="D382" t="s">
        <v>89</v>
      </c>
      <c r="E382" t="s">
        <v>90</v>
      </c>
      <c r="F382">
        <v>2005</v>
      </c>
      <c r="G382"/>
      <c r="H382" t="s">
        <v>30</v>
      </c>
      <c r="I382"/>
    </row>
    <row r="383" spans="1:9" x14ac:dyDescent="0.25">
      <c r="A383">
        <v>3604586</v>
      </c>
      <c r="B383" t="s">
        <v>631</v>
      </c>
      <c r="C383" t="s">
        <v>632</v>
      </c>
      <c r="D383" t="s">
        <v>119</v>
      </c>
      <c r="E383" t="s">
        <v>60</v>
      </c>
      <c r="F383">
        <v>2005</v>
      </c>
      <c r="G383"/>
      <c r="H383" t="s">
        <v>30</v>
      </c>
      <c r="I383"/>
    </row>
    <row r="384" spans="1:9" x14ac:dyDescent="0.25">
      <c r="A384">
        <v>3606004</v>
      </c>
      <c r="B384" t="s">
        <v>633</v>
      </c>
      <c r="C384" t="s">
        <v>99</v>
      </c>
      <c r="D384" t="s">
        <v>584</v>
      </c>
      <c r="E384" t="s">
        <v>60</v>
      </c>
      <c r="F384">
        <v>2006</v>
      </c>
      <c r="G384"/>
      <c r="H384" t="s">
        <v>30</v>
      </c>
      <c r="I384"/>
    </row>
    <row r="385" spans="1:9" x14ac:dyDescent="0.25">
      <c r="A385">
        <v>3605000</v>
      </c>
      <c r="B385" t="s">
        <v>634</v>
      </c>
      <c r="C385" t="s">
        <v>635</v>
      </c>
      <c r="D385" t="s">
        <v>100</v>
      </c>
      <c r="E385" t="s">
        <v>60</v>
      </c>
      <c r="F385">
        <v>2005</v>
      </c>
      <c r="G385"/>
      <c r="H385" t="s">
        <v>30</v>
      </c>
      <c r="I385"/>
    </row>
    <row r="386" spans="1:9" x14ac:dyDescent="0.25">
      <c r="A386">
        <v>3105507</v>
      </c>
      <c r="B386" t="s">
        <v>636</v>
      </c>
      <c r="C386" t="s">
        <v>637</v>
      </c>
      <c r="D386" t="s">
        <v>116</v>
      </c>
      <c r="E386" t="s">
        <v>74</v>
      </c>
      <c r="F386">
        <v>2006</v>
      </c>
      <c r="G386"/>
      <c r="H386" t="s">
        <v>30</v>
      </c>
      <c r="I386"/>
    </row>
    <row r="387" spans="1:9" x14ac:dyDescent="0.25">
      <c r="A387">
        <v>3501942</v>
      </c>
      <c r="B387" t="s">
        <v>638</v>
      </c>
      <c r="C387" t="s">
        <v>435</v>
      </c>
      <c r="D387" t="s">
        <v>278</v>
      </c>
      <c r="E387" t="s">
        <v>90</v>
      </c>
      <c r="F387">
        <v>2006</v>
      </c>
      <c r="G387"/>
      <c r="H387" t="s">
        <v>30</v>
      </c>
      <c r="I387"/>
    </row>
    <row r="388" spans="1:9" x14ac:dyDescent="0.25">
      <c r="A388">
        <v>3501955</v>
      </c>
      <c r="B388" t="s">
        <v>639</v>
      </c>
      <c r="C388" t="s">
        <v>470</v>
      </c>
      <c r="D388" t="s">
        <v>278</v>
      </c>
      <c r="E388" t="s">
        <v>90</v>
      </c>
      <c r="F388">
        <v>2006</v>
      </c>
      <c r="G388"/>
      <c r="H388" t="s">
        <v>30</v>
      </c>
      <c r="I388"/>
    </row>
    <row r="389" spans="1:9" x14ac:dyDescent="0.25">
      <c r="A389">
        <v>3607674</v>
      </c>
      <c r="B389" t="s">
        <v>640</v>
      </c>
      <c r="C389" t="s">
        <v>641</v>
      </c>
      <c r="D389" t="s">
        <v>207</v>
      </c>
      <c r="E389"/>
      <c r="F389">
        <v>2005</v>
      </c>
      <c r="G389"/>
      <c r="H389" t="s">
        <v>30</v>
      </c>
      <c r="I389"/>
    </row>
    <row r="390" spans="1:9" x14ac:dyDescent="0.25">
      <c r="A390">
        <v>3603092</v>
      </c>
      <c r="B390" t="s">
        <v>452</v>
      </c>
      <c r="C390" t="s">
        <v>577</v>
      </c>
      <c r="D390" t="s">
        <v>175</v>
      </c>
      <c r="E390" t="s">
        <v>60</v>
      </c>
      <c r="F390">
        <v>2006</v>
      </c>
      <c r="G390"/>
      <c r="H390" t="s">
        <v>30</v>
      </c>
      <c r="I390"/>
    </row>
    <row r="391" spans="1:9" x14ac:dyDescent="0.25">
      <c r="A391">
        <v>3105538</v>
      </c>
      <c r="B391" t="s">
        <v>642</v>
      </c>
      <c r="C391" t="s">
        <v>159</v>
      </c>
      <c r="D391" t="s">
        <v>116</v>
      </c>
      <c r="E391" t="s">
        <v>74</v>
      </c>
      <c r="F391">
        <v>2005</v>
      </c>
      <c r="G391"/>
      <c r="H391" t="s">
        <v>30</v>
      </c>
      <c r="I391"/>
    </row>
    <row r="392" spans="1:9" x14ac:dyDescent="0.25">
      <c r="A392">
        <v>3603861</v>
      </c>
      <c r="B392" t="s">
        <v>385</v>
      </c>
      <c r="C392" t="s">
        <v>643</v>
      </c>
      <c r="D392" t="s">
        <v>344</v>
      </c>
      <c r="E392" t="s">
        <v>60</v>
      </c>
      <c r="F392">
        <v>2005</v>
      </c>
      <c r="G392"/>
      <c r="H392" t="s">
        <v>30</v>
      </c>
      <c r="I392"/>
    </row>
    <row r="393" spans="1:9" x14ac:dyDescent="0.25">
      <c r="A393">
        <v>3511819</v>
      </c>
      <c r="B393" t="s">
        <v>385</v>
      </c>
      <c r="C393" t="s">
        <v>644</v>
      </c>
      <c r="D393" t="s">
        <v>89</v>
      </c>
      <c r="E393" t="s">
        <v>90</v>
      </c>
      <c r="F393">
        <v>2005</v>
      </c>
      <c r="G393"/>
      <c r="H393" t="s">
        <v>30</v>
      </c>
      <c r="I393"/>
    </row>
    <row r="394" spans="1:9" x14ac:dyDescent="0.25">
      <c r="A394">
        <v>3605283</v>
      </c>
      <c r="B394" t="s">
        <v>250</v>
      </c>
      <c r="C394" t="s">
        <v>645</v>
      </c>
      <c r="D394" t="s">
        <v>93</v>
      </c>
      <c r="E394" t="s">
        <v>94</v>
      </c>
      <c r="F394">
        <v>2005</v>
      </c>
      <c r="G394"/>
      <c r="H394" t="s">
        <v>30</v>
      </c>
      <c r="I394"/>
    </row>
    <row r="395" spans="1:9" x14ac:dyDescent="0.25">
      <c r="A395">
        <v>3602581</v>
      </c>
      <c r="B395" t="s">
        <v>646</v>
      </c>
      <c r="C395" t="s">
        <v>274</v>
      </c>
      <c r="D395" t="s">
        <v>131</v>
      </c>
      <c r="E395" t="s">
        <v>60</v>
      </c>
      <c r="F395">
        <v>2005</v>
      </c>
      <c r="G395"/>
      <c r="H395" t="s">
        <v>30</v>
      </c>
      <c r="I395"/>
    </row>
    <row r="396" spans="1:9" x14ac:dyDescent="0.25">
      <c r="A396">
        <v>3604023</v>
      </c>
      <c r="B396" t="s">
        <v>647</v>
      </c>
      <c r="C396" t="s">
        <v>115</v>
      </c>
      <c r="D396" t="s">
        <v>131</v>
      </c>
      <c r="E396" t="s">
        <v>60</v>
      </c>
      <c r="F396">
        <v>2005</v>
      </c>
      <c r="G396"/>
      <c r="H396" t="s">
        <v>30</v>
      </c>
      <c r="I396"/>
    </row>
    <row r="397" spans="1:9" x14ac:dyDescent="0.25">
      <c r="A397">
        <v>3604568</v>
      </c>
      <c r="B397" t="s">
        <v>648</v>
      </c>
      <c r="C397" t="s">
        <v>17</v>
      </c>
      <c r="D397" t="s">
        <v>119</v>
      </c>
      <c r="E397" t="s">
        <v>60</v>
      </c>
      <c r="F397">
        <v>2006</v>
      </c>
      <c r="G397"/>
      <c r="H397" t="s">
        <v>30</v>
      </c>
      <c r="I397"/>
    </row>
    <row r="398" spans="1:9" x14ac:dyDescent="0.25">
      <c r="A398">
        <v>3603865</v>
      </c>
      <c r="B398" t="s">
        <v>649</v>
      </c>
      <c r="C398" t="s">
        <v>129</v>
      </c>
      <c r="D398" t="s">
        <v>344</v>
      </c>
      <c r="E398" t="s">
        <v>60</v>
      </c>
      <c r="F398">
        <v>2006</v>
      </c>
      <c r="G398"/>
      <c r="H398" t="s">
        <v>30</v>
      </c>
      <c r="I398"/>
    </row>
    <row r="399" spans="1:9" x14ac:dyDescent="0.25">
      <c r="A399">
        <v>3605316</v>
      </c>
      <c r="B399" t="s">
        <v>650</v>
      </c>
      <c r="C399" t="s">
        <v>651</v>
      </c>
      <c r="D399" t="s">
        <v>131</v>
      </c>
      <c r="E399" t="s">
        <v>60</v>
      </c>
      <c r="F399">
        <v>2006</v>
      </c>
      <c r="G399"/>
      <c r="H399" t="s">
        <v>30</v>
      </c>
      <c r="I399"/>
    </row>
    <row r="400" spans="1:9" x14ac:dyDescent="0.25">
      <c r="A400">
        <v>3501443</v>
      </c>
      <c r="B400" t="s">
        <v>652</v>
      </c>
      <c r="C400" t="s">
        <v>16</v>
      </c>
      <c r="D400" t="s">
        <v>278</v>
      </c>
      <c r="E400" t="s">
        <v>90</v>
      </c>
      <c r="F400">
        <v>2006</v>
      </c>
      <c r="G400"/>
      <c r="H400" t="s">
        <v>30</v>
      </c>
      <c r="I400"/>
    </row>
    <row r="401" spans="1:9" x14ac:dyDescent="0.25">
      <c r="A401">
        <v>3604134</v>
      </c>
      <c r="B401" t="s">
        <v>653</v>
      </c>
      <c r="C401" t="s">
        <v>115</v>
      </c>
      <c r="D401" t="s">
        <v>140</v>
      </c>
      <c r="E401" t="s">
        <v>60</v>
      </c>
      <c r="F401">
        <v>2006</v>
      </c>
      <c r="G401"/>
      <c r="H401" t="s">
        <v>30</v>
      </c>
      <c r="I401"/>
    </row>
    <row r="402" spans="1:9" x14ac:dyDescent="0.25">
      <c r="A402">
        <v>3604920</v>
      </c>
      <c r="B402" t="s">
        <v>292</v>
      </c>
      <c r="C402" t="s">
        <v>453</v>
      </c>
      <c r="D402" t="s">
        <v>375</v>
      </c>
      <c r="E402" t="s">
        <v>60</v>
      </c>
      <c r="F402">
        <v>2005</v>
      </c>
      <c r="G402"/>
      <c r="H402" t="s">
        <v>30</v>
      </c>
      <c r="I402"/>
    </row>
    <row r="403" spans="1:9" x14ac:dyDescent="0.25">
      <c r="A403">
        <v>3201386</v>
      </c>
      <c r="B403" t="s">
        <v>654</v>
      </c>
      <c r="C403" t="s">
        <v>237</v>
      </c>
      <c r="D403" t="s">
        <v>458</v>
      </c>
      <c r="E403" t="s">
        <v>75</v>
      </c>
      <c r="F403">
        <v>2006</v>
      </c>
      <c r="G403"/>
      <c r="H403" t="s">
        <v>655</v>
      </c>
      <c r="I403"/>
    </row>
    <row r="404" spans="1:9" x14ac:dyDescent="0.25">
      <c r="A404">
        <v>3502969</v>
      </c>
      <c r="B404" t="s">
        <v>341</v>
      </c>
      <c r="C404" t="s">
        <v>212</v>
      </c>
      <c r="D404" t="s">
        <v>278</v>
      </c>
      <c r="E404" t="s">
        <v>90</v>
      </c>
      <c r="F404">
        <v>2006</v>
      </c>
      <c r="G404"/>
      <c r="H404" t="s">
        <v>655</v>
      </c>
      <c r="I404"/>
    </row>
    <row r="405" spans="1:9" x14ac:dyDescent="0.25">
      <c r="A405">
        <v>3606055</v>
      </c>
      <c r="B405" t="s">
        <v>656</v>
      </c>
      <c r="C405" t="s">
        <v>182</v>
      </c>
      <c r="D405" t="s">
        <v>100</v>
      </c>
      <c r="E405" t="s">
        <v>60</v>
      </c>
      <c r="F405">
        <v>2005</v>
      </c>
      <c r="G405"/>
      <c r="H405" t="s">
        <v>655</v>
      </c>
      <c r="I405"/>
    </row>
    <row r="406" spans="1:9" x14ac:dyDescent="0.25">
      <c r="A406">
        <v>3604836</v>
      </c>
      <c r="B406" t="s">
        <v>657</v>
      </c>
      <c r="C406" t="s">
        <v>215</v>
      </c>
      <c r="D406" t="s">
        <v>151</v>
      </c>
      <c r="E406" t="s">
        <v>60</v>
      </c>
      <c r="F406">
        <v>2005</v>
      </c>
      <c r="G406"/>
      <c r="H406" t="s">
        <v>655</v>
      </c>
      <c r="I406"/>
    </row>
    <row r="407" spans="1:9" x14ac:dyDescent="0.25">
      <c r="A407">
        <v>3502143</v>
      </c>
      <c r="B407" t="s">
        <v>298</v>
      </c>
      <c r="C407" t="s">
        <v>658</v>
      </c>
      <c r="D407" t="s">
        <v>257</v>
      </c>
      <c r="E407" t="s">
        <v>90</v>
      </c>
      <c r="F407">
        <v>2005</v>
      </c>
      <c r="G407"/>
      <c r="H407" t="s">
        <v>655</v>
      </c>
      <c r="I407"/>
    </row>
    <row r="408" spans="1:9" x14ac:dyDescent="0.25">
      <c r="A408">
        <v>3201236</v>
      </c>
      <c r="B408" t="s">
        <v>586</v>
      </c>
      <c r="C408" t="s">
        <v>174</v>
      </c>
      <c r="D408" t="s">
        <v>458</v>
      </c>
      <c r="E408" t="s">
        <v>75</v>
      </c>
      <c r="F408">
        <v>2006</v>
      </c>
      <c r="G408"/>
      <c r="H408" t="s">
        <v>655</v>
      </c>
      <c r="I408"/>
    </row>
    <row r="409" spans="1:9" x14ac:dyDescent="0.25">
      <c r="A409">
        <v>3604185</v>
      </c>
      <c r="B409" t="s">
        <v>659</v>
      </c>
      <c r="C409" t="s">
        <v>660</v>
      </c>
      <c r="D409" t="s">
        <v>97</v>
      </c>
      <c r="E409" t="s">
        <v>60</v>
      </c>
      <c r="F409">
        <v>2006</v>
      </c>
      <c r="G409"/>
      <c r="H409" t="s">
        <v>655</v>
      </c>
      <c r="I409"/>
    </row>
    <row r="410" spans="1:9" x14ac:dyDescent="0.25">
      <c r="A410">
        <v>3502147</v>
      </c>
      <c r="B410" t="s">
        <v>661</v>
      </c>
      <c r="C410" t="s">
        <v>170</v>
      </c>
      <c r="D410" t="s">
        <v>257</v>
      </c>
      <c r="E410" t="s">
        <v>90</v>
      </c>
      <c r="F410">
        <v>2006</v>
      </c>
      <c r="G410"/>
      <c r="H410" t="s">
        <v>655</v>
      </c>
      <c r="I410"/>
    </row>
    <row r="411" spans="1:9" x14ac:dyDescent="0.25">
      <c r="A411">
        <v>3604190</v>
      </c>
      <c r="B411" t="s">
        <v>662</v>
      </c>
      <c r="C411" t="s">
        <v>663</v>
      </c>
      <c r="D411" t="s">
        <v>97</v>
      </c>
      <c r="E411" t="s">
        <v>60</v>
      </c>
      <c r="F411">
        <v>2005</v>
      </c>
      <c r="G411"/>
      <c r="H411" t="s">
        <v>655</v>
      </c>
      <c r="I411"/>
    </row>
    <row r="412" spans="1:9" x14ac:dyDescent="0.25">
      <c r="A412">
        <v>3201855</v>
      </c>
      <c r="B412" t="s">
        <v>664</v>
      </c>
      <c r="C412" t="s">
        <v>665</v>
      </c>
      <c r="D412" t="s">
        <v>108</v>
      </c>
      <c r="E412" t="s">
        <v>75</v>
      </c>
      <c r="F412">
        <v>2005</v>
      </c>
      <c r="G412"/>
      <c r="H412" t="s">
        <v>655</v>
      </c>
      <c r="I412"/>
    </row>
    <row r="413" spans="1:9" x14ac:dyDescent="0.25">
      <c r="A413">
        <v>3603239</v>
      </c>
      <c r="B413" t="s">
        <v>604</v>
      </c>
      <c r="C413" t="s">
        <v>20</v>
      </c>
      <c r="D413" t="s">
        <v>134</v>
      </c>
      <c r="E413" t="s">
        <v>60</v>
      </c>
      <c r="F413">
        <v>2006</v>
      </c>
      <c r="G413"/>
      <c r="H413" t="s">
        <v>655</v>
      </c>
      <c r="I413"/>
    </row>
    <row r="414" spans="1:9" x14ac:dyDescent="0.25">
      <c r="A414">
        <v>3604309</v>
      </c>
      <c r="B414" t="s">
        <v>666</v>
      </c>
      <c r="C414" t="s">
        <v>667</v>
      </c>
      <c r="D414" t="s">
        <v>180</v>
      </c>
      <c r="E414" t="s">
        <v>77</v>
      </c>
      <c r="F414">
        <v>2006</v>
      </c>
      <c r="G414"/>
      <c r="H414" t="s">
        <v>655</v>
      </c>
      <c r="I414"/>
    </row>
    <row r="415" spans="1:9" x14ac:dyDescent="0.25">
      <c r="A415">
        <v>3605249</v>
      </c>
      <c r="B415" t="s">
        <v>668</v>
      </c>
      <c r="C415" t="s">
        <v>669</v>
      </c>
      <c r="D415" t="s">
        <v>93</v>
      </c>
      <c r="E415" t="s">
        <v>94</v>
      </c>
      <c r="F415">
        <v>2005</v>
      </c>
      <c r="G415"/>
      <c r="H415" t="s">
        <v>655</v>
      </c>
      <c r="I415"/>
    </row>
    <row r="416" spans="1:9" x14ac:dyDescent="0.25">
      <c r="A416">
        <v>3608054</v>
      </c>
      <c r="B416" t="s">
        <v>670</v>
      </c>
      <c r="C416" t="s">
        <v>671</v>
      </c>
      <c r="D416" t="s">
        <v>93</v>
      </c>
      <c r="E416" t="s">
        <v>94</v>
      </c>
      <c r="F416">
        <v>2006</v>
      </c>
      <c r="G416"/>
      <c r="H416" t="s">
        <v>655</v>
      </c>
      <c r="I416"/>
    </row>
    <row r="417" spans="1:9" x14ac:dyDescent="0.25">
      <c r="A417">
        <v>3505193</v>
      </c>
      <c r="B417" t="s">
        <v>672</v>
      </c>
      <c r="C417" t="s">
        <v>20</v>
      </c>
      <c r="D417" t="s">
        <v>89</v>
      </c>
      <c r="E417" t="s">
        <v>90</v>
      </c>
      <c r="F417">
        <v>2005</v>
      </c>
      <c r="G417"/>
      <c r="H417" t="s">
        <v>655</v>
      </c>
      <c r="I417"/>
    </row>
    <row r="418" spans="1:9" x14ac:dyDescent="0.25">
      <c r="A418">
        <v>3505068</v>
      </c>
      <c r="B418" t="s">
        <v>673</v>
      </c>
      <c r="C418" t="s">
        <v>384</v>
      </c>
      <c r="D418" t="s">
        <v>89</v>
      </c>
      <c r="E418" t="s">
        <v>90</v>
      </c>
      <c r="F418">
        <v>2006</v>
      </c>
      <c r="G418"/>
      <c r="H418" t="s">
        <v>655</v>
      </c>
      <c r="I418"/>
    </row>
    <row r="419" spans="1:9" x14ac:dyDescent="0.25">
      <c r="A419">
        <v>3603245</v>
      </c>
      <c r="B419" t="s">
        <v>674</v>
      </c>
      <c r="C419" t="s">
        <v>41</v>
      </c>
      <c r="D419" t="s">
        <v>134</v>
      </c>
      <c r="E419" t="s">
        <v>60</v>
      </c>
      <c r="F419">
        <v>2006</v>
      </c>
      <c r="G419"/>
      <c r="H419" t="s">
        <v>655</v>
      </c>
      <c r="I419"/>
    </row>
    <row r="420" spans="1:9" x14ac:dyDescent="0.25">
      <c r="A420">
        <v>3604201</v>
      </c>
      <c r="B420" t="s">
        <v>675</v>
      </c>
      <c r="C420" t="s">
        <v>676</v>
      </c>
      <c r="D420" t="s">
        <v>97</v>
      </c>
      <c r="E420" t="s">
        <v>60</v>
      </c>
      <c r="F420">
        <v>2005</v>
      </c>
      <c r="G420"/>
      <c r="H420" t="s">
        <v>655</v>
      </c>
      <c r="I420"/>
    </row>
    <row r="421" spans="1:9" x14ac:dyDescent="0.25">
      <c r="A421">
        <v>3201395</v>
      </c>
      <c r="B421" t="s">
        <v>677</v>
      </c>
      <c r="C421" t="s">
        <v>50</v>
      </c>
      <c r="D421" t="s">
        <v>458</v>
      </c>
      <c r="E421" t="s">
        <v>75</v>
      </c>
      <c r="F421">
        <v>2006</v>
      </c>
      <c r="G421"/>
      <c r="H421" t="s">
        <v>655</v>
      </c>
      <c r="I421"/>
    </row>
    <row r="422" spans="1:9" x14ac:dyDescent="0.25">
      <c r="A422">
        <v>3604162</v>
      </c>
      <c r="B422" t="s">
        <v>358</v>
      </c>
      <c r="C422" t="s">
        <v>678</v>
      </c>
      <c r="D422" t="s">
        <v>97</v>
      </c>
      <c r="E422" t="s">
        <v>60</v>
      </c>
      <c r="F422">
        <v>2005</v>
      </c>
      <c r="G422"/>
      <c r="H422" t="s">
        <v>655</v>
      </c>
      <c r="I422"/>
    </row>
    <row r="423" spans="1:9" x14ac:dyDescent="0.25">
      <c r="A423">
        <v>3501440</v>
      </c>
      <c r="B423" t="s">
        <v>679</v>
      </c>
      <c r="C423" t="s">
        <v>233</v>
      </c>
      <c r="D423" t="s">
        <v>278</v>
      </c>
      <c r="E423" t="s">
        <v>90</v>
      </c>
      <c r="F423">
        <v>2005</v>
      </c>
      <c r="G423"/>
      <c r="H423" t="s">
        <v>655</v>
      </c>
      <c r="I423"/>
    </row>
    <row r="424" spans="1:9" x14ac:dyDescent="0.25">
      <c r="A424">
        <v>3201566</v>
      </c>
      <c r="B424" t="s">
        <v>680</v>
      </c>
      <c r="C424" t="s">
        <v>681</v>
      </c>
      <c r="D424" t="s">
        <v>108</v>
      </c>
      <c r="E424" t="s">
        <v>75</v>
      </c>
      <c r="F424">
        <v>2005</v>
      </c>
      <c r="G424"/>
      <c r="H424" t="s">
        <v>655</v>
      </c>
      <c r="I424"/>
    </row>
    <row r="425" spans="1:9" x14ac:dyDescent="0.25">
      <c r="A425">
        <v>3605226</v>
      </c>
      <c r="B425" t="s">
        <v>300</v>
      </c>
      <c r="C425" t="s">
        <v>682</v>
      </c>
      <c r="D425" t="s">
        <v>100</v>
      </c>
      <c r="E425" t="s">
        <v>60</v>
      </c>
      <c r="F425">
        <v>2005</v>
      </c>
      <c r="G425"/>
      <c r="H425" t="s">
        <v>655</v>
      </c>
      <c r="I425"/>
    </row>
    <row r="426" spans="1:9" x14ac:dyDescent="0.25">
      <c r="A426">
        <v>3604111</v>
      </c>
      <c r="B426" t="s">
        <v>683</v>
      </c>
      <c r="C426" t="s">
        <v>304</v>
      </c>
      <c r="D426" t="s">
        <v>140</v>
      </c>
      <c r="E426" t="s">
        <v>60</v>
      </c>
      <c r="F426">
        <v>2006</v>
      </c>
      <c r="G426"/>
      <c r="H426" t="s">
        <v>655</v>
      </c>
      <c r="I426"/>
    </row>
    <row r="427" spans="1:9" x14ac:dyDescent="0.25">
      <c r="A427">
        <v>3506085</v>
      </c>
      <c r="B427" t="s">
        <v>684</v>
      </c>
      <c r="C427" t="s">
        <v>182</v>
      </c>
      <c r="D427" t="s">
        <v>257</v>
      </c>
      <c r="E427" t="s">
        <v>90</v>
      </c>
      <c r="F427">
        <v>2006</v>
      </c>
      <c r="G427"/>
      <c r="H427" t="s">
        <v>655</v>
      </c>
      <c r="I427"/>
    </row>
    <row r="428" spans="1:9" x14ac:dyDescent="0.25">
      <c r="A428">
        <v>3603263</v>
      </c>
      <c r="B428" t="s">
        <v>685</v>
      </c>
      <c r="C428" t="s">
        <v>182</v>
      </c>
      <c r="D428" t="s">
        <v>134</v>
      </c>
      <c r="E428" t="s">
        <v>60</v>
      </c>
      <c r="F428">
        <v>2006</v>
      </c>
      <c r="G428"/>
      <c r="H428" t="s">
        <v>655</v>
      </c>
      <c r="I428"/>
    </row>
    <row r="429" spans="1:9" x14ac:dyDescent="0.25">
      <c r="A429">
        <v>3605309</v>
      </c>
      <c r="B429" t="s">
        <v>686</v>
      </c>
      <c r="C429" t="s">
        <v>19</v>
      </c>
      <c r="D429" t="s">
        <v>93</v>
      </c>
      <c r="E429" t="s">
        <v>94</v>
      </c>
      <c r="F429">
        <v>2005</v>
      </c>
      <c r="G429"/>
      <c r="H429" t="s">
        <v>655</v>
      </c>
      <c r="I429"/>
    </row>
    <row r="430" spans="1:9" x14ac:dyDescent="0.25">
      <c r="A430">
        <v>3201251</v>
      </c>
      <c r="B430" t="s">
        <v>687</v>
      </c>
      <c r="C430" t="s">
        <v>20</v>
      </c>
      <c r="D430" t="s">
        <v>458</v>
      </c>
      <c r="E430" t="s">
        <v>75</v>
      </c>
      <c r="F430">
        <v>2005</v>
      </c>
      <c r="G430"/>
      <c r="H430" t="s">
        <v>655</v>
      </c>
      <c r="I430"/>
    </row>
    <row r="431" spans="1:9" x14ac:dyDescent="0.25">
      <c r="A431">
        <v>3605584</v>
      </c>
      <c r="B431" t="s">
        <v>688</v>
      </c>
      <c r="C431" t="s">
        <v>689</v>
      </c>
      <c r="D431" t="s">
        <v>93</v>
      </c>
      <c r="E431" t="s">
        <v>94</v>
      </c>
      <c r="F431">
        <v>2006</v>
      </c>
      <c r="G431"/>
      <c r="H431" t="s">
        <v>655</v>
      </c>
      <c r="I431"/>
    </row>
    <row r="432" spans="1:9" x14ac:dyDescent="0.25">
      <c r="A432">
        <v>3602971</v>
      </c>
      <c r="B432" t="s">
        <v>690</v>
      </c>
      <c r="C432" t="s">
        <v>691</v>
      </c>
      <c r="D432" t="s">
        <v>175</v>
      </c>
      <c r="E432" t="s">
        <v>60</v>
      </c>
      <c r="F432">
        <v>2005</v>
      </c>
      <c r="G432"/>
      <c r="H432" t="s">
        <v>655</v>
      </c>
      <c r="I432"/>
    </row>
    <row r="433" spans="1:9" x14ac:dyDescent="0.25">
      <c r="A433">
        <v>3604065</v>
      </c>
      <c r="B433" t="s">
        <v>692</v>
      </c>
      <c r="C433" t="s">
        <v>693</v>
      </c>
      <c r="D433" t="s">
        <v>207</v>
      </c>
      <c r="E433"/>
      <c r="F433">
        <v>2005</v>
      </c>
      <c r="G433"/>
      <c r="H433" t="s">
        <v>655</v>
      </c>
      <c r="I433"/>
    </row>
    <row r="434" spans="1:9" x14ac:dyDescent="0.25">
      <c r="A434">
        <v>3506082</v>
      </c>
      <c r="B434" t="s">
        <v>694</v>
      </c>
      <c r="C434" t="s">
        <v>689</v>
      </c>
      <c r="D434" t="s">
        <v>257</v>
      </c>
      <c r="E434" t="s">
        <v>90</v>
      </c>
      <c r="F434">
        <v>2006</v>
      </c>
      <c r="G434"/>
      <c r="H434" t="s">
        <v>655</v>
      </c>
      <c r="I434"/>
    </row>
    <row r="435" spans="1:9" x14ac:dyDescent="0.25">
      <c r="A435">
        <v>3501932</v>
      </c>
      <c r="B435" t="s">
        <v>695</v>
      </c>
      <c r="C435" t="s">
        <v>696</v>
      </c>
      <c r="D435" t="s">
        <v>278</v>
      </c>
      <c r="E435" t="s">
        <v>90</v>
      </c>
      <c r="F435">
        <v>2005</v>
      </c>
      <c r="G435"/>
      <c r="H435" t="s">
        <v>655</v>
      </c>
      <c r="I435"/>
    </row>
    <row r="436" spans="1:9" x14ac:dyDescent="0.25">
      <c r="A436">
        <v>3504654</v>
      </c>
      <c r="B436" t="s">
        <v>448</v>
      </c>
      <c r="C436" t="s">
        <v>190</v>
      </c>
      <c r="D436" t="s">
        <v>257</v>
      </c>
      <c r="E436" t="s">
        <v>90</v>
      </c>
      <c r="F436">
        <v>2005</v>
      </c>
      <c r="G436"/>
      <c r="H436" t="s">
        <v>655</v>
      </c>
      <c r="I436"/>
    </row>
    <row r="437" spans="1:9" x14ac:dyDescent="0.25">
      <c r="A437">
        <v>3604049</v>
      </c>
      <c r="B437" t="s">
        <v>697</v>
      </c>
      <c r="C437" t="s">
        <v>44</v>
      </c>
      <c r="D437" t="s">
        <v>207</v>
      </c>
      <c r="E437"/>
      <c r="F437">
        <v>2006</v>
      </c>
      <c r="G437"/>
      <c r="H437" t="s">
        <v>655</v>
      </c>
      <c r="I437"/>
    </row>
    <row r="438" spans="1:9" x14ac:dyDescent="0.25">
      <c r="A438">
        <v>3604048</v>
      </c>
      <c r="B438" t="s">
        <v>697</v>
      </c>
      <c r="C438" t="s">
        <v>698</v>
      </c>
      <c r="D438" t="s">
        <v>207</v>
      </c>
      <c r="E438"/>
      <c r="F438">
        <v>2006</v>
      </c>
      <c r="G438"/>
      <c r="H438" t="s">
        <v>655</v>
      </c>
      <c r="I438"/>
    </row>
    <row r="439" spans="1:9" x14ac:dyDescent="0.25">
      <c r="A439">
        <v>3502157</v>
      </c>
      <c r="B439" t="s">
        <v>699</v>
      </c>
      <c r="C439" t="s">
        <v>384</v>
      </c>
      <c r="D439" t="s">
        <v>257</v>
      </c>
      <c r="E439" t="s">
        <v>90</v>
      </c>
      <c r="F439">
        <v>2006</v>
      </c>
      <c r="G439"/>
      <c r="H439" t="s">
        <v>655</v>
      </c>
      <c r="I439"/>
    </row>
    <row r="440" spans="1:9" x14ac:dyDescent="0.25">
      <c r="A440">
        <v>3604785</v>
      </c>
      <c r="B440" t="s">
        <v>700</v>
      </c>
      <c r="C440" t="s">
        <v>179</v>
      </c>
      <c r="D440" t="s">
        <v>180</v>
      </c>
      <c r="E440" t="s">
        <v>77</v>
      </c>
      <c r="F440">
        <v>2005</v>
      </c>
      <c r="G440"/>
      <c r="H440" t="s">
        <v>655</v>
      </c>
      <c r="I440"/>
    </row>
    <row r="441" spans="1:9" x14ac:dyDescent="0.25">
      <c r="A441">
        <v>3502136</v>
      </c>
      <c r="B441" t="s">
        <v>534</v>
      </c>
      <c r="C441" t="s">
        <v>237</v>
      </c>
      <c r="D441" t="s">
        <v>257</v>
      </c>
      <c r="E441" t="s">
        <v>90</v>
      </c>
      <c r="F441">
        <v>2006</v>
      </c>
      <c r="G441"/>
      <c r="H441" t="s">
        <v>655</v>
      </c>
      <c r="I441"/>
    </row>
    <row r="442" spans="1:9" x14ac:dyDescent="0.25">
      <c r="A442">
        <v>3604319</v>
      </c>
      <c r="B442" t="s">
        <v>701</v>
      </c>
      <c r="C442" t="s">
        <v>186</v>
      </c>
      <c r="D442" t="s">
        <v>180</v>
      </c>
      <c r="E442" t="s">
        <v>77</v>
      </c>
      <c r="F442">
        <v>2006</v>
      </c>
      <c r="G442"/>
      <c r="H442" t="s">
        <v>655</v>
      </c>
      <c r="I442"/>
    </row>
    <row r="443" spans="1:9" x14ac:dyDescent="0.25">
      <c r="A443">
        <v>3201404</v>
      </c>
      <c r="B443" t="s">
        <v>702</v>
      </c>
      <c r="C443" t="s">
        <v>313</v>
      </c>
      <c r="D443" t="s">
        <v>458</v>
      </c>
      <c r="E443" t="s">
        <v>75</v>
      </c>
      <c r="F443">
        <v>2006</v>
      </c>
      <c r="G443"/>
      <c r="H443" t="s">
        <v>655</v>
      </c>
      <c r="I443"/>
    </row>
    <row r="444" spans="1:9" x14ac:dyDescent="0.25">
      <c r="A444">
        <v>3603054</v>
      </c>
      <c r="B444" t="s">
        <v>703</v>
      </c>
      <c r="C444" t="s">
        <v>704</v>
      </c>
      <c r="D444" t="s">
        <v>131</v>
      </c>
      <c r="E444" t="s">
        <v>60</v>
      </c>
      <c r="F444">
        <v>2005</v>
      </c>
      <c r="G444"/>
      <c r="H444" t="s">
        <v>655</v>
      </c>
      <c r="I444"/>
    </row>
    <row r="445" spans="1:9" x14ac:dyDescent="0.25">
      <c r="A445">
        <v>3201253</v>
      </c>
      <c r="B445" t="s">
        <v>705</v>
      </c>
      <c r="C445" t="s">
        <v>235</v>
      </c>
      <c r="D445" t="s">
        <v>458</v>
      </c>
      <c r="E445" t="s">
        <v>75</v>
      </c>
      <c r="F445">
        <v>2005</v>
      </c>
      <c r="G445"/>
      <c r="H445" t="s">
        <v>655</v>
      </c>
      <c r="I445"/>
    </row>
    <row r="446" spans="1:9" x14ac:dyDescent="0.25">
      <c r="A446">
        <v>3201254</v>
      </c>
      <c r="B446" t="s">
        <v>706</v>
      </c>
      <c r="C446" t="s">
        <v>707</v>
      </c>
      <c r="D446" t="s">
        <v>458</v>
      </c>
      <c r="E446" t="s">
        <v>75</v>
      </c>
      <c r="F446">
        <v>2006</v>
      </c>
      <c r="G446"/>
      <c r="H446" t="s">
        <v>655</v>
      </c>
      <c r="I446"/>
    </row>
    <row r="447" spans="1:9" x14ac:dyDescent="0.25">
      <c r="A447">
        <v>3605002</v>
      </c>
      <c r="B447" t="s">
        <v>708</v>
      </c>
      <c r="C447" t="s">
        <v>520</v>
      </c>
      <c r="D447" t="s">
        <v>100</v>
      </c>
      <c r="E447" t="s">
        <v>60</v>
      </c>
      <c r="F447">
        <v>2005</v>
      </c>
      <c r="G447"/>
      <c r="H447" t="s">
        <v>655</v>
      </c>
      <c r="I447"/>
    </row>
    <row r="448" spans="1:9" x14ac:dyDescent="0.25">
      <c r="A448">
        <v>3605277</v>
      </c>
      <c r="B448" t="s">
        <v>311</v>
      </c>
      <c r="C448" t="s">
        <v>51</v>
      </c>
      <c r="D448" t="s">
        <v>93</v>
      </c>
      <c r="E448" t="s">
        <v>94</v>
      </c>
      <c r="F448">
        <v>2005</v>
      </c>
      <c r="G448"/>
      <c r="H448" t="s">
        <v>655</v>
      </c>
      <c r="I448"/>
    </row>
    <row r="449" spans="1:9" x14ac:dyDescent="0.25">
      <c r="A449">
        <v>3602582</v>
      </c>
      <c r="B449" t="s">
        <v>454</v>
      </c>
      <c r="C449" t="s">
        <v>709</v>
      </c>
      <c r="D449" t="s">
        <v>131</v>
      </c>
      <c r="E449" t="s">
        <v>60</v>
      </c>
      <c r="F449">
        <v>2006</v>
      </c>
      <c r="G449"/>
      <c r="H449" t="s">
        <v>655</v>
      </c>
      <c r="I449"/>
    </row>
    <row r="450" spans="1:9" x14ac:dyDescent="0.25">
      <c r="A450">
        <v>3603068</v>
      </c>
      <c r="B450" t="s">
        <v>243</v>
      </c>
      <c r="C450" t="s">
        <v>260</v>
      </c>
      <c r="D450" t="s">
        <v>175</v>
      </c>
      <c r="E450" t="s">
        <v>60</v>
      </c>
      <c r="F450">
        <v>2005</v>
      </c>
      <c r="G450"/>
      <c r="H450" t="s">
        <v>655</v>
      </c>
      <c r="I450"/>
    </row>
    <row r="451" spans="1:9" x14ac:dyDescent="0.25">
      <c r="A451">
        <v>3201407</v>
      </c>
      <c r="B451" t="s">
        <v>456</v>
      </c>
      <c r="C451" t="s">
        <v>710</v>
      </c>
      <c r="D451" t="s">
        <v>458</v>
      </c>
      <c r="E451" t="s">
        <v>75</v>
      </c>
      <c r="F451">
        <v>2006</v>
      </c>
      <c r="G451"/>
      <c r="H451" t="s">
        <v>655</v>
      </c>
      <c r="I451"/>
    </row>
    <row r="452" spans="1:9" x14ac:dyDescent="0.25">
      <c r="A452">
        <v>3502160</v>
      </c>
      <c r="B452" t="s">
        <v>319</v>
      </c>
      <c r="C452" t="s">
        <v>711</v>
      </c>
      <c r="D452" t="s">
        <v>257</v>
      </c>
      <c r="E452" t="s">
        <v>90</v>
      </c>
      <c r="F452">
        <v>2005</v>
      </c>
      <c r="G452"/>
      <c r="H452" t="s">
        <v>655</v>
      </c>
      <c r="I452"/>
    </row>
    <row r="453" spans="1:9" x14ac:dyDescent="0.25">
      <c r="A453">
        <v>3502137</v>
      </c>
      <c r="B453" t="s">
        <v>712</v>
      </c>
      <c r="C453" t="s">
        <v>313</v>
      </c>
      <c r="D453" t="s">
        <v>257</v>
      </c>
      <c r="E453" t="s">
        <v>90</v>
      </c>
      <c r="F453">
        <v>2006</v>
      </c>
      <c r="G453"/>
      <c r="H453" t="s">
        <v>655</v>
      </c>
      <c r="I453"/>
    </row>
    <row r="454" spans="1:9" x14ac:dyDescent="0.25">
      <c r="A454">
        <v>3604126</v>
      </c>
      <c r="B454" t="s">
        <v>547</v>
      </c>
      <c r="C454" t="s">
        <v>696</v>
      </c>
      <c r="D454" t="s">
        <v>140</v>
      </c>
      <c r="E454" t="s">
        <v>60</v>
      </c>
      <c r="F454">
        <v>2006</v>
      </c>
      <c r="G454"/>
      <c r="H454" t="s">
        <v>655</v>
      </c>
      <c r="I454"/>
    </row>
    <row r="455" spans="1:9" x14ac:dyDescent="0.25">
      <c r="A455">
        <v>3201340</v>
      </c>
      <c r="B455" t="s">
        <v>713</v>
      </c>
      <c r="C455" t="s">
        <v>714</v>
      </c>
      <c r="D455" t="s">
        <v>108</v>
      </c>
      <c r="E455" t="s">
        <v>75</v>
      </c>
      <c r="F455">
        <v>2006</v>
      </c>
      <c r="G455"/>
      <c r="H455" t="s">
        <v>655</v>
      </c>
      <c r="I455"/>
    </row>
    <row r="456" spans="1:9" x14ac:dyDescent="0.25">
      <c r="A456">
        <v>3201343</v>
      </c>
      <c r="B456" t="s">
        <v>715</v>
      </c>
      <c r="C456" t="s">
        <v>217</v>
      </c>
      <c r="D456" t="s">
        <v>108</v>
      </c>
      <c r="E456" t="s">
        <v>75</v>
      </c>
      <c r="F456">
        <v>2006</v>
      </c>
      <c r="G456"/>
      <c r="H456" t="s">
        <v>655</v>
      </c>
      <c r="I456"/>
    </row>
    <row r="457" spans="1:9" x14ac:dyDescent="0.25">
      <c r="A457">
        <v>3604055</v>
      </c>
      <c r="B457" t="s">
        <v>716</v>
      </c>
      <c r="C457" t="s">
        <v>174</v>
      </c>
      <c r="D457" t="s">
        <v>207</v>
      </c>
      <c r="E457"/>
      <c r="F457">
        <v>2006</v>
      </c>
      <c r="G457"/>
      <c r="H457" t="s">
        <v>655</v>
      </c>
      <c r="I457"/>
    </row>
    <row r="458" spans="1:9" x14ac:dyDescent="0.25">
      <c r="A458">
        <v>3607675</v>
      </c>
      <c r="B458" t="s">
        <v>653</v>
      </c>
      <c r="C458" t="s">
        <v>202</v>
      </c>
      <c r="D458" t="s">
        <v>207</v>
      </c>
      <c r="E458"/>
      <c r="F458">
        <v>2005</v>
      </c>
      <c r="G458"/>
      <c r="H458" t="s">
        <v>655</v>
      </c>
      <c r="I458"/>
    </row>
    <row r="459" spans="1:9" x14ac:dyDescent="0.25">
      <c r="A459">
        <v>3105534</v>
      </c>
      <c r="B459" t="s">
        <v>485</v>
      </c>
      <c r="C459" t="s">
        <v>202</v>
      </c>
      <c r="D459" t="s">
        <v>116</v>
      </c>
      <c r="E459" t="s">
        <v>74</v>
      </c>
      <c r="F459">
        <v>2006</v>
      </c>
      <c r="G459"/>
      <c r="H459" t="s">
        <v>655</v>
      </c>
      <c r="I459"/>
    </row>
    <row r="460" spans="1:9" x14ac:dyDescent="0.25">
      <c r="A460">
        <v>3604571</v>
      </c>
      <c r="B460" t="s">
        <v>322</v>
      </c>
      <c r="C460" t="s">
        <v>115</v>
      </c>
      <c r="D460" t="s">
        <v>119</v>
      </c>
      <c r="E460" t="s">
        <v>60</v>
      </c>
      <c r="F460">
        <v>2005</v>
      </c>
      <c r="G460"/>
      <c r="H460" t="s">
        <v>655</v>
      </c>
      <c r="I460"/>
    </row>
    <row r="461" spans="1:9" x14ac:dyDescent="0.25">
      <c r="A461">
        <v>3501447</v>
      </c>
      <c r="B461" t="s">
        <v>717</v>
      </c>
      <c r="C461" t="s">
        <v>253</v>
      </c>
      <c r="D461" t="s">
        <v>278</v>
      </c>
      <c r="E461" t="s">
        <v>90</v>
      </c>
      <c r="F461">
        <v>2006</v>
      </c>
      <c r="G461"/>
      <c r="H461" t="s">
        <v>655</v>
      </c>
      <c r="I461"/>
    </row>
    <row r="462" spans="1:9" x14ac:dyDescent="0.25">
      <c r="A462">
        <v>3605242</v>
      </c>
      <c r="B462" t="s">
        <v>718</v>
      </c>
      <c r="C462" t="s">
        <v>274</v>
      </c>
      <c r="D462" t="s">
        <v>93</v>
      </c>
      <c r="E462" t="s">
        <v>94</v>
      </c>
      <c r="F462">
        <v>1997</v>
      </c>
      <c r="G462"/>
      <c r="H462" t="s">
        <v>45</v>
      </c>
      <c r="I462"/>
    </row>
    <row r="463" spans="1:9" x14ac:dyDescent="0.25">
      <c r="A463">
        <v>3604867</v>
      </c>
      <c r="B463" t="s">
        <v>719</v>
      </c>
      <c r="C463" t="s">
        <v>129</v>
      </c>
      <c r="D463" t="s">
        <v>151</v>
      </c>
      <c r="E463" t="s">
        <v>60</v>
      </c>
      <c r="F463">
        <v>1998</v>
      </c>
      <c r="G463"/>
      <c r="H463" t="s">
        <v>45</v>
      </c>
      <c r="I463"/>
    </row>
    <row r="464" spans="1:9" x14ac:dyDescent="0.25">
      <c r="A464">
        <v>3603127</v>
      </c>
      <c r="B464" t="s">
        <v>720</v>
      </c>
      <c r="C464" t="s">
        <v>440</v>
      </c>
      <c r="D464" t="s">
        <v>188</v>
      </c>
      <c r="E464" t="s">
        <v>60</v>
      </c>
      <c r="F464">
        <v>1997</v>
      </c>
      <c r="G464"/>
      <c r="H464" t="s">
        <v>45</v>
      </c>
      <c r="I464"/>
    </row>
    <row r="465" spans="1:9" x14ac:dyDescent="0.25">
      <c r="A465">
        <v>3201459</v>
      </c>
      <c r="B465" t="s">
        <v>721</v>
      </c>
      <c r="C465" t="s">
        <v>437</v>
      </c>
      <c r="D465" t="s">
        <v>108</v>
      </c>
      <c r="E465" t="s">
        <v>75</v>
      </c>
      <c r="F465">
        <v>1998</v>
      </c>
      <c r="G465"/>
      <c r="H465" t="s">
        <v>45</v>
      </c>
      <c r="I465"/>
    </row>
    <row r="466" spans="1:9" x14ac:dyDescent="0.25">
      <c r="A466">
        <v>3603250</v>
      </c>
      <c r="B466" t="s">
        <v>722</v>
      </c>
      <c r="C466" t="s">
        <v>118</v>
      </c>
      <c r="D466" t="s">
        <v>134</v>
      </c>
      <c r="E466" t="s">
        <v>60</v>
      </c>
      <c r="F466">
        <v>1997</v>
      </c>
      <c r="G466"/>
      <c r="H466" t="s">
        <v>45</v>
      </c>
      <c r="I466"/>
    </row>
    <row r="467" spans="1:9" x14ac:dyDescent="0.25">
      <c r="A467">
        <v>3603148</v>
      </c>
      <c r="B467" t="s">
        <v>723</v>
      </c>
      <c r="C467" t="s">
        <v>99</v>
      </c>
      <c r="D467" t="s">
        <v>188</v>
      </c>
      <c r="E467" t="s">
        <v>60</v>
      </c>
      <c r="F467">
        <v>1998</v>
      </c>
      <c r="G467"/>
      <c r="H467" t="s">
        <v>45</v>
      </c>
      <c r="I467"/>
    </row>
    <row r="468" spans="1:9" x14ac:dyDescent="0.25">
      <c r="A468">
        <v>3603259</v>
      </c>
      <c r="B468" t="s">
        <v>135</v>
      </c>
      <c r="C468" t="s">
        <v>440</v>
      </c>
      <c r="D468" t="s">
        <v>134</v>
      </c>
      <c r="E468" t="s">
        <v>60</v>
      </c>
      <c r="F468">
        <v>1997</v>
      </c>
      <c r="G468"/>
      <c r="H468" t="s">
        <v>45</v>
      </c>
      <c r="I468"/>
    </row>
    <row r="469" spans="1:9" x14ac:dyDescent="0.25">
      <c r="A469">
        <v>3603616</v>
      </c>
      <c r="B469" t="s">
        <v>436</v>
      </c>
      <c r="C469" t="s">
        <v>164</v>
      </c>
      <c r="D469" t="s">
        <v>134</v>
      </c>
      <c r="E469" t="s">
        <v>60</v>
      </c>
      <c r="F469">
        <v>1997</v>
      </c>
      <c r="G469"/>
      <c r="H469" t="s">
        <v>45</v>
      </c>
      <c r="I469"/>
    </row>
    <row r="470" spans="1:9" x14ac:dyDescent="0.25">
      <c r="A470">
        <v>3605735</v>
      </c>
      <c r="B470" t="s">
        <v>724</v>
      </c>
      <c r="C470" t="s">
        <v>274</v>
      </c>
      <c r="D470" t="s">
        <v>100</v>
      </c>
      <c r="E470" t="s">
        <v>60</v>
      </c>
      <c r="F470">
        <v>1998</v>
      </c>
      <c r="G470"/>
      <c r="H470" t="s">
        <v>45</v>
      </c>
      <c r="I470"/>
    </row>
    <row r="471" spans="1:9" x14ac:dyDescent="0.25">
      <c r="A471">
        <v>3608035</v>
      </c>
      <c r="B471" t="s">
        <v>725</v>
      </c>
      <c r="C471" t="s">
        <v>726</v>
      </c>
      <c r="D471" t="s">
        <v>167</v>
      </c>
      <c r="E471" t="s">
        <v>60</v>
      </c>
      <c r="F471">
        <v>1998</v>
      </c>
      <c r="G471"/>
      <c r="H471" t="s">
        <v>45</v>
      </c>
      <c r="I471"/>
    </row>
    <row r="472" spans="1:9" x14ac:dyDescent="0.25">
      <c r="A472">
        <v>3602985</v>
      </c>
      <c r="B472" t="s">
        <v>727</v>
      </c>
      <c r="C472" t="s">
        <v>728</v>
      </c>
      <c r="D472" t="s">
        <v>175</v>
      </c>
      <c r="E472" t="s">
        <v>60</v>
      </c>
      <c r="F472">
        <v>1997</v>
      </c>
      <c r="G472"/>
      <c r="H472" t="s">
        <v>45</v>
      </c>
      <c r="I472"/>
    </row>
    <row r="473" spans="1:9" x14ac:dyDescent="0.25">
      <c r="A473">
        <v>3602986</v>
      </c>
      <c r="B473" t="s">
        <v>729</v>
      </c>
      <c r="C473" t="s">
        <v>115</v>
      </c>
      <c r="D473" t="s">
        <v>175</v>
      </c>
      <c r="E473" t="s">
        <v>60</v>
      </c>
      <c r="F473">
        <v>1998</v>
      </c>
      <c r="G473"/>
      <c r="H473" t="s">
        <v>45</v>
      </c>
      <c r="I473"/>
    </row>
    <row r="474" spans="1:9" x14ac:dyDescent="0.25">
      <c r="A474">
        <v>3606509</v>
      </c>
      <c r="B474" t="s">
        <v>730</v>
      </c>
      <c r="C474" t="s">
        <v>129</v>
      </c>
      <c r="D474" t="s">
        <v>131</v>
      </c>
      <c r="E474" t="s">
        <v>60</v>
      </c>
      <c r="F474">
        <v>1998</v>
      </c>
      <c r="G474"/>
      <c r="H474" t="s">
        <v>45</v>
      </c>
      <c r="I474"/>
    </row>
    <row r="475" spans="1:9" x14ac:dyDescent="0.25">
      <c r="A475">
        <v>3605187</v>
      </c>
      <c r="B475" t="s">
        <v>731</v>
      </c>
      <c r="C475" t="s">
        <v>416</v>
      </c>
      <c r="D475" t="s">
        <v>167</v>
      </c>
      <c r="E475" t="s">
        <v>60</v>
      </c>
      <c r="F475">
        <v>1998</v>
      </c>
      <c r="G475"/>
      <c r="H475" t="s">
        <v>45</v>
      </c>
      <c r="I475"/>
    </row>
    <row r="476" spans="1:9" x14ac:dyDescent="0.25">
      <c r="A476">
        <v>3608051</v>
      </c>
      <c r="B476" t="s">
        <v>390</v>
      </c>
      <c r="C476" t="s">
        <v>447</v>
      </c>
      <c r="D476" t="s">
        <v>93</v>
      </c>
      <c r="E476" t="s">
        <v>94</v>
      </c>
      <c r="F476">
        <v>1998</v>
      </c>
      <c r="G476"/>
      <c r="H476" t="s">
        <v>45</v>
      </c>
      <c r="I476"/>
    </row>
    <row r="477" spans="1:9" x14ac:dyDescent="0.25">
      <c r="A477">
        <v>3602574</v>
      </c>
      <c r="B477" t="s">
        <v>732</v>
      </c>
      <c r="C477" t="s">
        <v>413</v>
      </c>
      <c r="D477" t="s">
        <v>131</v>
      </c>
      <c r="E477" t="s">
        <v>60</v>
      </c>
      <c r="F477">
        <v>1998</v>
      </c>
      <c r="G477"/>
      <c r="H477" t="s">
        <v>45</v>
      </c>
      <c r="I477"/>
    </row>
    <row r="478" spans="1:9" x14ac:dyDescent="0.25">
      <c r="A478">
        <v>3511818</v>
      </c>
      <c r="B478" t="s">
        <v>733</v>
      </c>
      <c r="C478" t="s">
        <v>99</v>
      </c>
      <c r="D478" t="s">
        <v>89</v>
      </c>
      <c r="E478" t="s">
        <v>90</v>
      </c>
      <c r="F478">
        <v>1998</v>
      </c>
      <c r="G478"/>
      <c r="H478" t="s">
        <v>45</v>
      </c>
      <c r="I478"/>
    </row>
    <row r="479" spans="1:9" x14ac:dyDescent="0.25">
      <c r="A479">
        <v>3604993</v>
      </c>
      <c r="B479" t="s">
        <v>734</v>
      </c>
      <c r="C479" t="s">
        <v>735</v>
      </c>
      <c r="D479" t="s">
        <v>100</v>
      </c>
      <c r="E479" t="s">
        <v>60</v>
      </c>
      <c r="F479">
        <v>1997</v>
      </c>
      <c r="G479"/>
      <c r="H479" t="s">
        <v>31</v>
      </c>
      <c r="I479"/>
    </row>
    <row r="480" spans="1:9" x14ac:dyDescent="0.25">
      <c r="A480">
        <v>3605235</v>
      </c>
      <c r="B480" t="s">
        <v>171</v>
      </c>
      <c r="C480" t="s">
        <v>263</v>
      </c>
      <c r="D480" t="s">
        <v>93</v>
      </c>
      <c r="E480" t="s">
        <v>94</v>
      </c>
      <c r="F480">
        <v>1997</v>
      </c>
      <c r="G480"/>
      <c r="H480" t="s">
        <v>31</v>
      </c>
      <c r="I480"/>
    </row>
    <row r="481" spans="1:9" x14ac:dyDescent="0.25">
      <c r="A481">
        <v>3604988</v>
      </c>
      <c r="B481" t="s">
        <v>101</v>
      </c>
      <c r="C481" t="s">
        <v>736</v>
      </c>
      <c r="D481" t="s">
        <v>100</v>
      </c>
      <c r="E481" t="s">
        <v>60</v>
      </c>
      <c r="F481">
        <v>1998</v>
      </c>
      <c r="G481"/>
      <c r="H481" t="s">
        <v>31</v>
      </c>
      <c r="I481"/>
    </row>
    <row r="482" spans="1:9" x14ac:dyDescent="0.25">
      <c r="A482">
        <v>3511817</v>
      </c>
      <c r="B482" t="s">
        <v>737</v>
      </c>
      <c r="C482" t="s">
        <v>691</v>
      </c>
      <c r="D482" t="s">
        <v>89</v>
      </c>
      <c r="E482" t="s">
        <v>90</v>
      </c>
      <c r="F482">
        <v>1996</v>
      </c>
      <c r="G482"/>
      <c r="H482" t="s">
        <v>31</v>
      </c>
      <c r="I482"/>
    </row>
    <row r="483" spans="1:9" x14ac:dyDescent="0.25">
      <c r="A483">
        <v>3104460</v>
      </c>
      <c r="B483" t="s">
        <v>271</v>
      </c>
      <c r="C483" t="s">
        <v>50</v>
      </c>
      <c r="D483" t="s">
        <v>105</v>
      </c>
      <c r="E483" t="s">
        <v>74</v>
      </c>
      <c r="F483">
        <v>1997</v>
      </c>
      <c r="G483"/>
      <c r="H483" t="s">
        <v>31</v>
      </c>
      <c r="I483"/>
    </row>
    <row r="484" spans="1:9" x14ac:dyDescent="0.25">
      <c r="A484">
        <v>3607566</v>
      </c>
      <c r="B484" t="s">
        <v>738</v>
      </c>
      <c r="C484" t="s">
        <v>33</v>
      </c>
      <c r="D484" t="s">
        <v>134</v>
      </c>
      <c r="E484" t="s">
        <v>60</v>
      </c>
      <c r="F484">
        <v>1998</v>
      </c>
      <c r="G484"/>
      <c r="H484" t="s">
        <v>31</v>
      </c>
      <c r="I484"/>
    </row>
    <row r="485" spans="1:9" x14ac:dyDescent="0.25">
      <c r="A485">
        <v>3605727</v>
      </c>
      <c r="B485" t="s">
        <v>739</v>
      </c>
      <c r="C485" t="s">
        <v>506</v>
      </c>
      <c r="D485" t="s">
        <v>100</v>
      </c>
      <c r="E485" t="s">
        <v>60</v>
      </c>
      <c r="F485">
        <v>1997</v>
      </c>
      <c r="G485"/>
      <c r="H485" t="s">
        <v>31</v>
      </c>
      <c r="I485"/>
    </row>
    <row r="486" spans="1:9" x14ac:dyDescent="0.25">
      <c r="A486">
        <v>3603836</v>
      </c>
      <c r="B486" t="s">
        <v>342</v>
      </c>
      <c r="C486" t="s">
        <v>50</v>
      </c>
      <c r="D486" t="s">
        <v>344</v>
      </c>
      <c r="E486" t="s">
        <v>60</v>
      </c>
      <c r="F486">
        <v>1998</v>
      </c>
      <c r="G486"/>
      <c r="H486" t="s">
        <v>31</v>
      </c>
      <c r="I486"/>
    </row>
    <row r="487" spans="1:9" x14ac:dyDescent="0.25">
      <c r="A487">
        <v>3605401</v>
      </c>
      <c r="B487" t="s">
        <v>740</v>
      </c>
      <c r="C487" t="s">
        <v>741</v>
      </c>
      <c r="D487" t="s">
        <v>134</v>
      </c>
      <c r="E487" t="s">
        <v>60</v>
      </c>
      <c r="F487">
        <v>1997</v>
      </c>
      <c r="G487"/>
      <c r="H487" t="s">
        <v>31</v>
      </c>
      <c r="I487"/>
    </row>
    <row r="488" spans="1:9" x14ac:dyDescent="0.25">
      <c r="A488">
        <v>3201304</v>
      </c>
      <c r="B488" t="s">
        <v>742</v>
      </c>
      <c r="C488" t="s">
        <v>263</v>
      </c>
      <c r="D488" t="s">
        <v>108</v>
      </c>
      <c r="E488" t="s">
        <v>75</v>
      </c>
      <c r="F488">
        <v>1998</v>
      </c>
      <c r="G488"/>
      <c r="H488" t="s">
        <v>31</v>
      </c>
      <c r="I488"/>
    </row>
    <row r="489" spans="1:9" x14ac:dyDescent="0.25">
      <c r="A489">
        <v>3604530</v>
      </c>
      <c r="B489" t="s">
        <v>203</v>
      </c>
      <c r="C489" t="s">
        <v>206</v>
      </c>
      <c r="D489" t="s">
        <v>119</v>
      </c>
      <c r="E489" t="s">
        <v>60</v>
      </c>
      <c r="F489">
        <v>1998</v>
      </c>
      <c r="G489"/>
      <c r="H489" t="s">
        <v>31</v>
      </c>
      <c r="I489"/>
    </row>
    <row r="490" spans="1:9" x14ac:dyDescent="0.25">
      <c r="A490">
        <v>3605860</v>
      </c>
      <c r="B490" t="s">
        <v>423</v>
      </c>
      <c r="C490" t="s">
        <v>263</v>
      </c>
      <c r="D490" t="s">
        <v>188</v>
      </c>
      <c r="E490" t="s">
        <v>60</v>
      </c>
      <c r="F490">
        <v>1998</v>
      </c>
      <c r="G490"/>
      <c r="H490" t="s">
        <v>31</v>
      </c>
      <c r="I490"/>
    </row>
    <row r="491" spans="1:9" x14ac:dyDescent="0.25">
      <c r="A491">
        <v>3603535</v>
      </c>
      <c r="B491" t="s">
        <v>743</v>
      </c>
      <c r="C491" t="s">
        <v>744</v>
      </c>
      <c r="D491" t="s">
        <v>196</v>
      </c>
      <c r="E491" t="s">
        <v>60</v>
      </c>
      <c r="F491">
        <v>1992</v>
      </c>
      <c r="G491"/>
      <c r="H491" t="s">
        <v>31</v>
      </c>
      <c r="I491"/>
    </row>
    <row r="492" spans="1:9" x14ac:dyDescent="0.25">
      <c r="A492">
        <v>3604536</v>
      </c>
      <c r="B492" t="s">
        <v>745</v>
      </c>
      <c r="C492" t="s">
        <v>194</v>
      </c>
      <c r="D492" t="s">
        <v>119</v>
      </c>
      <c r="E492" t="s">
        <v>60</v>
      </c>
      <c r="F492">
        <v>1997</v>
      </c>
      <c r="G492"/>
      <c r="H492" t="s">
        <v>31</v>
      </c>
      <c r="I492"/>
    </row>
    <row r="493" spans="1:9" x14ac:dyDescent="0.25">
      <c r="A493">
        <v>3604537</v>
      </c>
      <c r="B493" t="s">
        <v>746</v>
      </c>
      <c r="C493" t="s">
        <v>235</v>
      </c>
      <c r="D493" t="s">
        <v>119</v>
      </c>
      <c r="E493" t="s">
        <v>60</v>
      </c>
      <c r="F493">
        <v>1998</v>
      </c>
      <c r="G493"/>
      <c r="H493" t="s">
        <v>31</v>
      </c>
      <c r="I493"/>
    </row>
    <row r="494" spans="1:9" x14ac:dyDescent="0.25">
      <c r="A494">
        <v>3201371</v>
      </c>
      <c r="B494" t="s">
        <v>747</v>
      </c>
      <c r="C494" t="s">
        <v>46</v>
      </c>
      <c r="D494" t="s">
        <v>224</v>
      </c>
      <c r="E494" t="s">
        <v>75</v>
      </c>
      <c r="F494">
        <v>1998</v>
      </c>
      <c r="G494"/>
      <c r="H494" t="s">
        <v>31</v>
      </c>
      <c r="I494"/>
    </row>
    <row r="495" spans="1:9" x14ac:dyDescent="0.25">
      <c r="A495">
        <v>3603852</v>
      </c>
      <c r="B495" t="s">
        <v>364</v>
      </c>
      <c r="C495" t="s">
        <v>19</v>
      </c>
      <c r="D495" t="s">
        <v>344</v>
      </c>
      <c r="E495" t="s">
        <v>60</v>
      </c>
      <c r="F495">
        <v>1998</v>
      </c>
      <c r="G495"/>
      <c r="H495" t="s">
        <v>31</v>
      </c>
      <c r="I495"/>
    </row>
    <row r="496" spans="1:9" x14ac:dyDescent="0.25">
      <c r="A496">
        <v>3608025</v>
      </c>
      <c r="B496" t="s">
        <v>748</v>
      </c>
      <c r="C496" t="s">
        <v>749</v>
      </c>
      <c r="D496" t="s">
        <v>93</v>
      </c>
      <c r="E496" t="s">
        <v>94</v>
      </c>
      <c r="F496">
        <v>1998</v>
      </c>
      <c r="G496"/>
      <c r="H496" t="s">
        <v>31</v>
      </c>
      <c r="I496"/>
    </row>
    <row r="497" spans="1:9" x14ac:dyDescent="0.25">
      <c r="A497">
        <v>3605266</v>
      </c>
      <c r="B497" t="s">
        <v>748</v>
      </c>
      <c r="C497" t="s">
        <v>750</v>
      </c>
      <c r="D497" t="s">
        <v>93</v>
      </c>
      <c r="E497" t="s">
        <v>94</v>
      </c>
      <c r="F497">
        <v>1997</v>
      </c>
      <c r="G497"/>
      <c r="H497" t="s">
        <v>31</v>
      </c>
      <c r="I497"/>
    </row>
    <row r="498" spans="1:9" x14ac:dyDescent="0.25">
      <c r="A498">
        <v>3604680</v>
      </c>
      <c r="B498" t="s">
        <v>751</v>
      </c>
      <c r="C498" t="s">
        <v>752</v>
      </c>
      <c r="D498" t="s">
        <v>131</v>
      </c>
      <c r="E498" t="s">
        <v>60</v>
      </c>
      <c r="F498">
        <v>1998</v>
      </c>
      <c r="G498"/>
      <c r="H498" t="s">
        <v>31</v>
      </c>
      <c r="I498"/>
    </row>
    <row r="499" spans="1:9" x14ac:dyDescent="0.25">
      <c r="A499">
        <v>3505075</v>
      </c>
      <c r="B499" t="s">
        <v>372</v>
      </c>
      <c r="C499" t="s">
        <v>170</v>
      </c>
      <c r="D499" t="s">
        <v>89</v>
      </c>
      <c r="E499" t="s">
        <v>753</v>
      </c>
      <c r="F499">
        <v>1998</v>
      </c>
      <c r="G499"/>
      <c r="H499" t="s">
        <v>31</v>
      </c>
      <c r="I499"/>
    </row>
    <row r="500" spans="1:9" x14ac:dyDescent="0.25">
      <c r="A500">
        <v>3602569</v>
      </c>
      <c r="B500" t="s">
        <v>754</v>
      </c>
      <c r="C500" t="s">
        <v>313</v>
      </c>
      <c r="D500" t="s">
        <v>131</v>
      </c>
      <c r="E500" t="s">
        <v>60</v>
      </c>
      <c r="F500">
        <v>1997</v>
      </c>
      <c r="G500"/>
      <c r="H500" t="s">
        <v>31</v>
      </c>
      <c r="I500"/>
    </row>
    <row r="501" spans="1:9" x14ac:dyDescent="0.25">
      <c r="A501">
        <v>3604682</v>
      </c>
      <c r="B501" t="s">
        <v>755</v>
      </c>
      <c r="C501" t="s">
        <v>313</v>
      </c>
      <c r="D501" t="s">
        <v>131</v>
      </c>
      <c r="E501" t="s">
        <v>60</v>
      </c>
      <c r="F501">
        <v>1997</v>
      </c>
      <c r="G501"/>
      <c r="H501" t="s">
        <v>31</v>
      </c>
      <c r="I501"/>
    </row>
    <row r="502" spans="1:9" x14ac:dyDescent="0.25">
      <c r="A502">
        <v>3604596</v>
      </c>
      <c r="B502" t="s">
        <v>756</v>
      </c>
      <c r="C502" t="s">
        <v>50</v>
      </c>
      <c r="D502" t="s">
        <v>119</v>
      </c>
      <c r="E502" t="s">
        <v>60</v>
      </c>
      <c r="F502">
        <v>1998</v>
      </c>
      <c r="G502"/>
      <c r="H502" t="s">
        <v>31</v>
      </c>
      <c r="I502"/>
    </row>
    <row r="503" spans="1:9" x14ac:dyDescent="0.25">
      <c r="A503">
        <v>3605287</v>
      </c>
      <c r="B503" t="s">
        <v>757</v>
      </c>
      <c r="C503" t="s">
        <v>233</v>
      </c>
      <c r="D503" t="s">
        <v>93</v>
      </c>
      <c r="E503" t="s">
        <v>94</v>
      </c>
      <c r="F503">
        <v>1997</v>
      </c>
      <c r="G503"/>
      <c r="H503" t="s">
        <v>31</v>
      </c>
      <c r="I503"/>
    </row>
    <row r="504" spans="1:9" x14ac:dyDescent="0.25">
      <c r="A504">
        <v>3605186</v>
      </c>
      <c r="B504" t="s">
        <v>758</v>
      </c>
      <c r="C504" t="s">
        <v>212</v>
      </c>
      <c r="D504" t="s">
        <v>167</v>
      </c>
      <c r="E504" t="s">
        <v>60</v>
      </c>
      <c r="F504">
        <v>1997</v>
      </c>
      <c r="G504"/>
      <c r="H504" t="s">
        <v>31</v>
      </c>
      <c r="I504"/>
    </row>
    <row r="505" spans="1:9" x14ac:dyDescent="0.25">
      <c r="A505">
        <v>3603070</v>
      </c>
      <c r="B505" t="s">
        <v>759</v>
      </c>
      <c r="C505" t="s">
        <v>41</v>
      </c>
      <c r="D505" t="s">
        <v>175</v>
      </c>
      <c r="E505" t="s">
        <v>60</v>
      </c>
      <c r="F505">
        <v>1998</v>
      </c>
      <c r="G505"/>
      <c r="H505" t="s">
        <v>31</v>
      </c>
      <c r="I505"/>
    </row>
    <row r="506" spans="1:9" x14ac:dyDescent="0.25">
      <c r="A506">
        <v>3604684</v>
      </c>
      <c r="B506" t="s">
        <v>760</v>
      </c>
      <c r="C506" t="s">
        <v>199</v>
      </c>
      <c r="D506" t="s">
        <v>131</v>
      </c>
      <c r="E506" t="s">
        <v>60</v>
      </c>
      <c r="F506">
        <v>1998</v>
      </c>
      <c r="G506"/>
      <c r="H506" t="s">
        <v>31</v>
      </c>
      <c r="I506"/>
    </row>
    <row r="507" spans="1:9" x14ac:dyDescent="0.25">
      <c r="A507">
        <v>3605232</v>
      </c>
      <c r="B507" t="s">
        <v>761</v>
      </c>
      <c r="C507" t="s">
        <v>47</v>
      </c>
      <c r="D507" t="s">
        <v>93</v>
      </c>
      <c r="E507" t="s">
        <v>94</v>
      </c>
      <c r="F507">
        <v>2003</v>
      </c>
      <c r="G507"/>
      <c r="H507" t="s">
        <v>14</v>
      </c>
      <c r="I507"/>
    </row>
    <row r="508" spans="1:9" x14ac:dyDescent="0.25">
      <c r="A508">
        <v>3604492</v>
      </c>
      <c r="B508" t="s">
        <v>762</v>
      </c>
      <c r="C508" t="s">
        <v>632</v>
      </c>
      <c r="D508" t="s">
        <v>119</v>
      </c>
      <c r="E508" t="s">
        <v>60</v>
      </c>
      <c r="F508">
        <v>2004</v>
      </c>
      <c r="G508"/>
      <c r="H508" t="s">
        <v>14</v>
      </c>
      <c r="I508"/>
    </row>
    <row r="509" spans="1:9" x14ac:dyDescent="0.25">
      <c r="A509">
        <v>3605233</v>
      </c>
      <c r="B509" t="s">
        <v>763</v>
      </c>
      <c r="C509" t="s">
        <v>764</v>
      </c>
      <c r="D509" t="s">
        <v>93</v>
      </c>
      <c r="E509" t="s">
        <v>94</v>
      </c>
      <c r="F509">
        <v>2003</v>
      </c>
      <c r="G509"/>
      <c r="H509" t="s">
        <v>14</v>
      </c>
      <c r="I509"/>
    </row>
    <row r="510" spans="1:9" x14ac:dyDescent="0.25">
      <c r="A510">
        <v>3605234</v>
      </c>
      <c r="B510" t="s">
        <v>763</v>
      </c>
      <c r="C510" t="s">
        <v>765</v>
      </c>
      <c r="D510" t="s">
        <v>93</v>
      </c>
      <c r="E510" t="s">
        <v>94</v>
      </c>
      <c r="F510">
        <v>2003</v>
      </c>
      <c r="G510"/>
      <c r="H510" t="s">
        <v>14</v>
      </c>
      <c r="I510"/>
    </row>
    <row r="511" spans="1:9" x14ac:dyDescent="0.25">
      <c r="A511">
        <v>3603044</v>
      </c>
      <c r="B511" t="s">
        <v>98</v>
      </c>
      <c r="C511" t="s">
        <v>440</v>
      </c>
      <c r="D511" t="s">
        <v>131</v>
      </c>
      <c r="E511" t="s">
        <v>60</v>
      </c>
      <c r="F511">
        <v>2003</v>
      </c>
      <c r="G511"/>
      <c r="H511" t="s">
        <v>14</v>
      </c>
      <c r="I511"/>
    </row>
    <row r="512" spans="1:9" x14ac:dyDescent="0.25">
      <c r="A512">
        <v>3504261</v>
      </c>
      <c r="B512" t="s">
        <v>766</v>
      </c>
      <c r="C512" t="s">
        <v>123</v>
      </c>
      <c r="D512" t="s">
        <v>278</v>
      </c>
      <c r="E512" t="s">
        <v>90</v>
      </c>
      <c r="F512">
        <v>2004</v>
      </c>
      <c r="G512"/>
      <c r="H512" t="s">
        <v>14</v>
      </c>
      <c r="I512"/>
    </row>
    <row r="513" spans="1:9" x14ac:dyDescent="0.25">
      <c r="A513">
        <v>3604080</v>
      </c>
      <c r="B513" t="s">
        <v>767</v>
      </c>
      <c r="C513" t="s">
        <v>768</v>
      </c>
      <c r="D513" t="s">
        <v>140</v>
      </c>
      <c r="E513" t="s">
        <v>60</v>
      </c>
      <c r="F513">
        <v>2003</v>
      </c>
      <c r="G513"/>
      <c r="H513" t="s">
        <v>14</v>
      </c>
      <c r="I513"/>
    </row>
    <row r="514" spans="1:9" x14ac:dyDescent="0.25">
      <c r="A514">
        <v>3604862</v>
      </c>
      <c r="B514" t="s">
        <v>168</v>
      </c>
      <c r="C514" t="s">
        <v>16</v>
      </c>
      <c r="D514" t="s">
        <v>151</v>
      </c>
      <c r="E514" t="s">
        <v>60</v>
      </c>
      <c r="F514">
        <v>2004</v>
      </c>
      <c r="G514"/>
      <c r="H514" t="s">
        <v>14</v>
      </c>
      <c r="I514"/>
    </row>
    <row r="515" spans="1:9" x14ac:dyDescent="0.25">
      <c r="A515">
        <v>3604863</v>
      </c>
      <c r="B515" t="s">
        <v>168</v>
      </c>
      <c r="C515" t="s">
        <v>115</v>
      </c>
      <c r="D515" t="s">
        <v>151</v>
      </c>
      <c r="E515" t="s">
        <v>60</v>
      </c>
      <c r="F515">
        <v>2003</v>
      </c>
      <c r="G515"/>
      <c r="H515" t="s">
        <v>14</v>
      </c>
      <c r="I515"/>
    </row>
    <row r="516" spans="1:9" x14ac:dyDescent="0.25">
      <c r="A516">
        <v>3500091</v>
      </c>
      <c r="B516" t="s">
        <v>769</v>
      </c>
      <c r="C516" t="s">
        <v>47</v>
      </c>
      <c r="D516" t="s">
        <v>89</v>
      </c>
      <c r="E516" t="s">
        <v>90</v>
      </c>
      <c r="F516">
        <v>2004</v>
      </c>
      <c r="G516"/>
      <c r="H516" t="s">
        <v>14</v>
      </c>
      <c r="I516"/>
    </row>
    <row r="517" spans="1:9" x14ac:dyDescent="0.25">
      <c r="A517">
        <v>3507590</v>
      </c>
      <c r="B517" t="s">
        <v>578</v>
      </c>
      <c r="C517" t="s">
        <v>770</v>
      </c>
      <c r="D517" t="s">
        <v>257</v>
      </c>
      <c r="E517" t="s">
        <v>90</v>
      </c>
      <c r="F517">
        <v>2003</v>
      </c>
      <c r="G517"/>
      <c r="H517" t="s">
        <v>14</v>
      </c>
      <c r="I517"/>
    </row>
    <row r="518" spans="1:9" x14ac:dyDescent="0.25">
      <c r="A518">
        <v>3505198</v>
      </c>
      <c r="B518" t="s">
        <v>771</v>
      </c>
      <c r="C518" t="s">
        <v>596</v>
      </c>
      <c r="D518" t="s">
        <v>89</v>
      </c>
      <c r="E518" t="s">
        <v>90</v>
      </c>
      <c r="F518">
        <v>2004</v>
      </c>
      <c r="G518"/>
      <c r="H518" t="s">
        <v>14</v>
      </c>
      <c r="I518"/>
    </row>
    <row r="519" spans="1:9" x14ac:dyDescent="0.25">
      <c r="A519">
        <v>3608039</v>
      </c>
      <c r="B519" t="s">
        <v>173</v>
      </c>
      <c r="C519" t="s">
        <v>399</v>
      </c>
      <c r="D519" t="s">
        <v>175</v>
      </c>
      <c r="E519" t="s">
        <v>60</v>
      </c>
      <c r="F519">
        <v>2003</v>
      </c>
      <c r="G519"/>
      <c r="H519" t="s">
        <v>14</v>
      </c>
      <c r="I519"/>
    </row>
    <row r="520" spans="1:9" x14ac:dyDescent="0.25">
      <c r="A520">
        <v>3105500</v>
      </c>
      <c r="B520" t="s">
        <v>772</v>
      </c>
      <c r="C520" t="s">
        <v>773</v>
      </c>
      <c r="D520" t="s">
        <v>116</v>
      </c>
      <c r="E520" t="s">
        <v>74</v>
      </c>
      <c r="F520">
        <v>2003</v>
      </c>
      <c r="G520"/>
      <c r="H520" t="s">
        <v>14</v>
      </c>
      <c r="I520"/>
    </row>
    <row r="521" spans="1:9" x14ac:dyDescent="0.25">
      <c r="A521">
        <v>3604083</v>
      </c>
      <c r="B521" t="s">
        <v>774</v>
      </c>
      <c r="C521" t="s">
        <v>775</v>
      </c>
      <c r="D521" t="s">
        <v>140</v>
      </c>
      <c r="E521" t="s">
        <v>60</v>
      </c>
      <c r="F521">
        <v>2003</v>
      </c>
      <c r="G521"/>
      <c r="H521" t="s">
        <v>14</v>
      </c>
      <c r="I521"/>
    </row>
    <row r="522" spans="1:9" x14ac:dyDescent="0.25">
      <c r="A522">
        <v>3604022</v>
      </c>
      <c r="B522" t="s">
        <v>776</v>
      </c>
      <c r="C522" t="s">
        <v>777</v>
      </c>
      <c r="D522" t="s">
        <v>131</v>
      </c>
      <c r="E522" t="s">
        <v>60</v>
      </c>
      <c r="F522">
        <v>2003</v>
      </c>
      <c r="G522"/>
      <c r="H522" t="s">
        <v>14</v>
      </c>
      <c r="I522"/>
    </row>
    <row r="523" spans="1:9" x14ac:dyDescent="0.25">
      <c r="A523">
        <v>3605216</v>
      </c>
      <c r="B523" t="s">
        <v>778</v>
      </c>
      <c r="C523" t="s">
        <v>123</v>
      </c>
      <c r="D523" t="s">
        <v>134</v>
      </c>
      <c r="E523" t="s">
        <v>60</v>
      </c>
      <c r="F523">
        <v>2004</v>
      </c>
      <c r="G523"/>
      <c r="H523" t="s">
        <v>14</v>
      </c>
      <c r="I523"/>
    </row>
    <row r="524" spans="1:9" x14ac:dyDescent="0.25">
      <c r="A524">
        <v>3602563</v>
      </c>
      <c r="B524" t="s">
        <v>779</v>
      </c>
      <c r="C524" t="s">
        <v>125</v>
      </c>
      <c r="D524" t="s">
        <v>131</v>
      </c>
      <c r="E524" t="s">
        <v>60</v>
      </c>
      <c r="F524">
        <v>2003</v>
      </c>
      <c r="G524"/>
      <c r="H524" t="s">
        <v>14</v>
      </c>
      <c r="I524"/>
    </row>
    <row r="525" spans="1:9" x14ac:dyDescent="0.25">
      <c r="A525">
        <v>3105658</v>
      </c>
      <c r="B525" t="s">
        <v>780</v>
      </c>
      <c r="C525" t="s">
        <v>427</v>
      </c>
      <c r="D525" t="s">
        <v>116</v>
      </c>
      <c r="E525" t="s">
        <v>74</v>
      </c>
      <c r="F525">
        <v>2003</v>
      </c>
      <c r="G525"/>
      <c r="H525" t="s">
        <v>14</v>
      </c>
      <c r="I525"/>
    </row>
    <row r="526" spans="1:9" x14ac:dyDescent="0.25">
      <c r="A526">
        <v>3603119</v>
      </c>
      <c r="B526" t="s">
        <v>187</v>
      </c>
      <c r="C526" t="s">
        <v>125</v>
      </c>
      <c r="D526" t="s">
        <v>188</v>
      </c>
      <c r="E526" t="s">
        <v>60</v>
      </c>
      <c r="F526">
        <v>2004</v>
      </c>
      <c r="G526"/>
      <c r="H526" t="s">
        <v>14</v>
      </c>
      <c r="I526"/>
    </row>
    <row r="527" spans="1:9" x14ac:dyDescent="0.25">
      <c r="A527">
        <v>3502148</v>
      </c>
      <c r="B527" t="s">
        <v>781</v>
      </c>
      <c r="C527" t="s">
        <v>782</v>
      </c>
      <c r="D527" t="s">
        <v>257</v>
      </c>
      <c r="E527" t="s">
        <v>90</v>
      </c>
      <c r="F527">
        <v>2004</v>
      </c>
      <c r="G527"/>
      <c r="H527" t="s">
        <v>14</v>
      </c>
      <c r="I527"/>
    </row>
    <row r="528" spans="1:9" x14ac:dyDescent="0.25">
      <c r="A528">
        <v>3603027</v>
      </c>
      <c r="B528" t="s">
        <v>27</v>
      </c>
      <c r="C528" t="s">
        <v>29</v>
      </c>
      <c r="D528" t="s">
        <v>207</v>
      </c>
      <c r="E528"/>
      <c r="F528">
        <v>2004</v>
      </c>
      <c r="G528"/>
      <c r="H528" t="s">
        <v>14</v>
      </c>
      <c r="I528"/>
    </row>
    <row r="529" spans="1:9" x14ac:dyDescent="0.25">
      <c r="A529">
        <v>3604582</v>
      </c>
      <c r="B529" t="s">
        <v>783</v>
      </c>
      <c r="C529" t="s">
        <v>28</v>
      </c>
      <c r="D529" t="s">
        <v>119</v>
      </c>
      <c r="E529" t="s">
        <v>60</v>
      </c>
      <c r="F529">
        <v>2003</v>
      </c>
      <c r="G529"/>
      <c r="H529" t="s">
        <v>14</v>
      </c>
      <c r="I529"/>
    </row>
    <row r="530" spans="1:9" x14ac:dyDescent="0.25">
      <c r="A530">
        <v>3605247</v>
      </c>
      <c r="B530" t="s">
        <v>122</v>
      </c>
      <c r="C530" t="s">
        <v>784</v>
      </c>
      <c r="D530" t="s">
        <v>93</v>
      </c>
      <c r="E530" t="s">
        <v>94</v>
      </c>
      <c r="F530">
        <v>2003</v>
      </c>
      <c r="G530"/>
      <c r="H530" t="s">
        <v>14</v>
      </c>
      <c r="I530"/>
    </row>
    <row r="531" spans="1:9" x14ac:dyDescent="0.25">
      <c r="A531">
        <v>3603957</v>
      </c>
      <c r="B531" t="s">
        <v>785</v>
      </c>
      <c r="C531" t="s">
        <v>470</v>
      </c>
      <c r="D531" t="s">
        <v>175</v>
      </c>
      <c r="E531" t="s">
        <v>60</v>
      </c>
      <c r="F531">
        <v>2003</v>
      </c>
      <c r="G531"/>
      <c r="H531" t="s">
        <v>14</v>
      </c>
      <c r="I531"/>
    </row>
    <row r="532" spans="1:9" x14ac:dyDescent="0.25">
      <c r="A532">
        <v>3602566</v>
      </c>
      <c r="B532" t="s">
        <v>602</v>
      </c>
      <c r="C532" t="s">
        <v>274</v>
      </c>
      <c r="D532" t="s">
        <v>131</v>
      </c>
      <c r="E532" t="s">
        <v>60</v>
      </c>
      <c r="F532">
        <v>2004</v>
      </c>
      <c r="G532"/>
      <c r="H532" t="s">
        <v>14</v>
      </c>
      <c r="I532"/>
    </row>
    <row r="533" spans="1:9" x14ac:dyDescent="0.25">
      <c r="A533">
        <v>3602944</v>
      </c>
      <c r="B533" t="s">
        <v>603</v>
      </c>
      <c r="C533" t="s">
        <v>29</v>
      </c>
      <c r="D533" t="s">
        <v>175</v>
      </c>
      <c r="E533" t="s">
        <v>60</v>
      </c>
      <c r="F533">
        <v>2003</v>
      </c>
      <c r="G533"/>
      <c r="H533" t="s">
        <v>14</v>
      </c>
      <c r="I533"/>
    </row>
    <row r="534" spans="1:9" x14ac:dyDescent="0.25">
      <c r="A534">
        <v>3604583</v>
      </c>
      <c r="B534" t="s">
        <v>786</v>
      </c>
      <c r="C534" t="s">
        <v>28</v>
      </c>
      <c r="D534" t="s">
        <v>119</v>
      </c>
      <c r="E534" t="s">
        <v>60</v>
      </c>
      <c r="F534">
        <v>2003</v>
      </c>
      <c r="G534"/>
      <c r="H534" t="s">
        <v>14</v>
      </c>
      <c r="I534"/>
    </row>
    <row r="535" spans="1:9" x14ac:dyDescent="0.25">
      <c r="A535">
        <v>3603622</v>
      </c>
      <c r="B535" t="s">
        <v>201</v>
      </c>
      <c r="C535" t="s">
        <v>577</v>
      </c>
      <c r="D535" t="s">
        <v>134</v>
      </c>
      <c r="E535" t="s">
        <v>60</v>
      </c>
      <c r="F535">
        <v>2003</v>
      </c>
      <c r="G535"/>
      <c r="H535" t="s">
        <v>14</v>
      </c>
      <c r="I535"/>
    </row>
    <row r="536" spans="1:9" x14ac:dyDescent="0.25">
      <c r="A536">
        <v>3605308</v>
      </c>
      <c r="B536" t="s">
        <v>787</v>
      </c>
      <c r="C536" t="s">
        <v>788</v>
      </c>
      <c r="D536" t="s">
        <v>93</v>
      </c>
      <c r="E536" t="s">
        <v>94</v>
      </c>
      <c r="F536">
        <v>2004</v>
      </c>
      <c r="G536"/>
      <c r="H536" t="s">
        <v>14</v>
      </c>
      <c r="I536"/>
    </row>
    <row r="537" spans="1:9" x14ac:dyDescent="0.25">
      <c r="A537">
        <v>3605252</v>
      </c>
      <c r="B537" t="s">
        <v>203</v>
      </c>
      <c r="C537" t="s">
        <v>789</v>
      </c>
      <c r="D537" t="s">
        <v>93</v>
      </c>
      <c r="E537" t="s">
        <v>94</v>
      </c>
      <c r="F537">
        <v>2004</v>
      </c>
      <c r="G537"/>
      <c r="H537" t="s">
        <v>14</v>
      </c>
      <c r="I537"/>
    </row>
    <row r="538" spans="1:9" x14ac:dyDescent="0.25">
      <c r="A538">
        <v>3603244</v>
      </c>
      <c r="B538" t="s">
        <v>790</v>
      </c>
      <c r="C538" t="s">
        <v>645</v>
      </c>
      <c r="D538" t="s">
        <v>134</v>
      </c>
      <c r="E538" t="s">
        <v>60</v>
      </c>
      <c r="F538">
        <v>2003</v>
      </c>
      <c r="G538"/>
      <c r="H538" t="s">
        <v>14</v>
      </c>
      <c r="I538"/>
    </row>
    <row r="539" spans="1:9" x14ac:dyDescent="0.25">
      <c r="A539">
        <v>3605032</v>
      </c>
      <c r="B539" t="s">
        <v>514</v>
      </c>
      <c r="C539" t="s">
        <v>791</v>
      </c>
      <c r="D539" t="s">
        <v>100</v>
      </c>
      <c r="E539" t="s">
        <v>60</v>
      </c>
      <c r="F539">
        <v>2003</v>
      </c>
      <c r="G539"/>
      <c r="H539" t="s">
        <v>14</v>
      </c>
      <c r="I539"/>
    </row>
    <row r="540" spans="1:9" x14ac:dyDescent="0.25">
      <c r="A540">
        <v>3602947</v>
      </c>
      <c r="B540" t="s">
        <v>792</v>
      </c>
      <c r="C540" t="s">
        <v>793</v>
      </c>
      <c r="D540" t="s">
        <v>175</v>
      </c>
      <c r="E540" t="s">
        <v>60</v>
      </c>
      <c r="F540">
        <v>2004</v>
      </c>
      <c r="G540"/>
      <c r="H540" t="s">
        <v>14</v>
      </c>
      <c r="I540"/>
    </row>
    <row r="541" spans="1:9" x14ac:dyDescent="0.25">
      <c r="A541">
        <v>3603126</v>
      </c>
      <c r="B541" t="s">
        <v>794</v>
      </c>
      <c r="C541" t="s">
        <v>795</v>
      </c>
      <c r="D541" t="s">
        <v>188</v>
      </c>
      <c r="E541" t="s">
        <v>60</v>
      </c>
      <c r="F541">
        <v>2004</v>
      </c>
      <c r="G541"/>
      <c r="H541" t="s">
        <v>14</v>
      </c>
      <c r="I541"/>
    </row>
    <row r="542" spans="1:9" x14ac:dyDescent="0.25">
      <c r="A542">
        <v>3602950</v>
      </c>
      <c r="B542" t="s">
        <v>796</v>
      </c>
      <c r="C542" t="s">
        <v>115</v>
      </c>
      <c r="D542" t="s">
        <v>175</v>
      </c>
      <c r="E542" t="s">
        <v>60</v>
      </c>
      <c r="F542">
        <v>2004</v>
      </c>
      <c r="G542"/>
      <c r="H542" t="s">
        <v>14</v>
      </c>
      <c r="I542"/>
    </row>
    <row r="543" spans="1:9" x14ac:dyDescent="0.25">
      <c r="A543">
        <v>3505069</v>
      </c>
      <c r="B543" t="s">
        <v>797</v>
      </c>
      <c r="C543" t="s">
        <v>437</v>
      </c>
      <c r="D543" t="s">
        <v>89</v>
      </c>
      <c r="E543" t="s">
        <v>90</v>
      </c>
      <c r="F543">
        <v>2003</v>
      </c>
      <c r="G543"/>
      <c r="H543" t="s">
        <v>14</v>
      </c>
      <c r="I543"/>
    </row>
    <row r="544" spans="1:9" x14ac:dyDescent="0.25">
      <c r="A544">
        <v>3605196</v>
      </c>
      <c r="B544" t="s">
        <v>798</v>
      </c>
      <c r="C544" t="s">
        <v>632</v>
      </c>
      <c r="D544" t="s">
        <v>167</v>
      </c>
      <c r="E544" t="s">
        <v>60</v>
      </c>
      <c r="F544">
        <v>2003</v>
      </c>
      <c r="G544"/>
      <c r="H544" t="s">
        <v>14</v>
      </c>
      <c r="I544"/>
    </row>
    <row r="545" spans="1:9" x14ac:dyDescent="0.25">
      <c r="A545">
        <v>3603201</v>
      </c>
      <c r="B545" t="s">
        <v>799</v>
      </c>
      <c r="C545" t="s">
        <v>416</v>
      </c>
      <c r="D545" t="s">
        <v>134</v>
      </c>
      <c r="E545" t="s">
        <v>60</v>
      </c>
      <c r="F545">
        <v>2004</v>
      </c>
      <c r="G545"/>
      <c r="H545" t="s">
        <v>14</v>
      </c>
      <c r="I545"/>
    </row>
    <row r="546" spans="1:9" x14ac:dyDescent="0.25">
      <c r="A546">
        <v>3604532</v>
      </c>
      <c r="B546" t="s">
        <v>800</v>
      </c>
      <c r="C546" t="s">
        <v>274</v>
      </c>
      <c r="D546" t="s">
        <v>119</v>
      </c>
      <c r="E546" t="s">
        <v>60</v>
      </c>
      <c r="F546">
        <v>2004</v>
      </c>
      <c r="G546"/>
      <c r="H546" t="s">
        <v>14</v>
      </c>
      <c r="I546"/>
    </row>
    <row r="547" spans="1:9" x14ac:dyDescent="0.25">
      <c r="A547">
        <v>3603045</v>
      </c>
      <c r="B547" t="s">
        <v>801</v>
      </c>
      <c r="C547" t="s">
        <v>112</v>
      </c>
      <c r="D547" t="s">
        <v>131</v>
      </c>
      <c r="E547" t="s">
        <v>60</v>
      </c>
      <c r="F547">
        <v>2003</v>
      </c>
      <c r="G547"/>
      <c r="H547" t="s">
        <v>14</v>
      </c>
      <c r="I547"/>
    </row>
    <row r="548" spans="1:9" x14ac:dyDescent="0.25">
      <c r="A548">
        <v>3603202</v>
      </c>
      <c r="B548" t="s">
        <v>802</v>
      </c>
      <c r="C548" t="s">
        <v>121</v>
      </c>
      <c r="D548" t="s">
        <v>134</v>
      </c>
      <c r="E548" t="s">
        <v>60</v>
      </c>
      <c r="F548">
        <v>2003</v>
      </c>
      <c r="G548"/>
      <c r="H548" t="s">
        <v>14</v>
      </c>
      <c r="I548"/>
    </row>
    <row r="549" spans="1:9" x14ac:dyDescent="0.25">
      <c r="A549">
        <v>3605034</v>
      </c>
      <c r="B549" t="s">
        <v>803</v>
      </c>
      <c r="C549" t="s">
        <v>804</v>
      </c>
      <c r="D549" t="s">
        <v>100</v>
      </c>
      <c r="E549" t="s">
        <v>60</v>
      </c>
      <c r="F549">
        <v>2004</v>
      </c>
      <c r="G549"/>
      <c r="H549" t="s">
        <v>14</v>
      </c>
      <c r="I549"/>
    </row>
    <row r="550" spans="1:9" x14ac:dyDescent="0.25">
      <c r="A550">
        <v>3606703</v>
      </c>
      <c r="B550" t="s">
        <v>805</v>
      </c>
      <c r="C550" t="s">
        <v>471</v>
      </c>
      <c r="D550" t="s">
        <v>93</v>
      </c>
      <c r="E550" t="s">
        <v>94</v>
      </c>
      <c r="F550">
        <v>2003</v>
      </c>
      <c r="G550"/>
      <c r="H550" t="s">
        <v>14</v>
      </c>
      <c r="I550"/>
    </row>
    <row r="551" spans="1:9" x14ac:dyDescent="0.25">
      <c r="A551">
        <v>3604538</v>
      </c>
      <c r="B551" t="s">
        <v>806</v>
      </c>
      <c r="C551" t="s">
        <v>807</v>
      </c>
      <c r="D551" t="s">
        <v>119</v>
      </c>
      <c r="E551" t="s">
        <v>60</v>
      </c>
      <c r="F551">
        <v>2003</v>
      </c>
      <c r="G551"/>
      <c r="H551" t="s">
        <v>14</v>
      </c>
      <c r="I551"/>
    </row>
    <row r="552" spans="1:9" x14ac:dyDescent="0.25">
      <c r="A552">
        <v>3606999</v>
      </c>
      <c r="B552" t="s">
        <v>808</v>
      </c>
      <c r="C552" t="s">
        <v>809</v>
      </c>
      <c r="D552" t="s">
        <v>584</v>
      </c>
      <c r="E552" t="s">
        <v>60</v>
      </c>
      <c r="F552">
        <v>2004</v>
      </c>
      <c r="G552"/>
      <c r="H552" t="s">
        <v>14</v>
      </c>
      <c r="I552"/>
    </row>
    <row r="553" spans="1:9" x14ac:dyDescent="0.25">
      <c r="A553">
        <v>3604045</v>
      </c>
      <c r="B553" t="s">
        <v>810</v>
      </c>
      <c r="C553" t="s">
        <v>632</v>
      </c>
      <c r="D553" t="s">
        <v>207</v>
      </c>
      <c r="E553"/>
      <c r="F553">
        <v>2004</v>
      </c>
      <c r="G553"/>
      <c r="H553" t="s">
        <v>14</v>
      </c>
      <c r="I553"/>
    </row>
    <row r="554" spans="1:9" x14ac:dyDescent="0.25">
      <c r="A554">
        <v>3104482</v>
      </c>
      <c r="B554" t="s">
        <v>305</v>
      </c>
      <c r="C554" t="s">
        <v>811</v>
      </c>
      <c r="D554" t="s">
        <v>105</v>
      </c>
      <c r="E554" t="s">
        <v>74</v>
      </c>
      <c r="F554">
        <v>2003</v>
      </c>
      <c r="G554"/>
      <c r="H554" t="s">
        <v>14</v>
      </c>
      <c r="I554"/>
    </row>
    <row r="555" spans="1:9" x14ac:dyDescent="0.25">
      <c r="A555">
        <v>3604585</v>
      </c>
      <c r="B555" t="s">
        <v>812</v>
      </c>
      <c r="C555" t="s">
        <v>435</v>
      </c>
      <c r="D555" t="s">
        <v>119</v>
      </c>
      <c r="E555" t="s">
        <v>60</v>
      </c>
      <c r="F555">
        <v>2003</v>
      </c>
      <c r="G555"/>
      <c r="H555" t="s">
        <v>14</v>
      </c>
      <c r="I555"/>
    </row>
    <row r="556" spans="1:9" x14ac:dyDescent="0.25">
      <c r="A556">
        <v>3504262</v>
      </c>
      <c r="B556" t="s">
        <v>813</v>
      </c>
      <c r="C556" t="s">
        <v>435</v>
      </c>
      <c r="D556" t="s">
        <v>278</v>
      </c>
      <c r="E556" t="s">
        <v>90</v>
      </c>
      <c r="F556">
        <v>2003</v>
      </c>
      <c r="G556"/>
      <c r="H556" t="s">
        <v>14</v>
      </c>
      <c r="I556"/>
    </row>
    <row r="557" spans="1:9" x14ac:dyDescent="0.25">
      <c r="A557">
        <v>3603046</v>
      </c>
      <c r="B557" t="s">
        <v>814</v>
      </c>
      <c r="C557" t="s">
        <v>815</v>
      </c>
      <c r="D557" t="s">
        <v>131</v>
      </c>
      <c r="E557" t="s">
        <v>60</v>
      </c>
      <c r="F557">
        <v>2003</v>
      </c>
      <c r="G557"/>
      <c r="H557" t="s">
        <v>14</v>
      </c>
      <c r="I557"/>
    </row>
    <row r="558" spans="1:9" x14ac:dyDescent="0.25">
      <c r="A558">
        <v>3603057</v>
      </c>
      <c r="B558" t="s">
        <v>816</v>
      </c>
      <c r="C558" t="s">
        <v>125</v>
      </c>
      <c r="D558" t="s">
        <v>131</v>
      </c>
      <c r="E558" t="s">
        <v>60</v>
      </c>
      <c r="F558">
        <v>2003</v>
      </c>
      <c r="G558"/>
      <c r="H558" t="s">
        <v>14</v>
      </c>
      <c r="I558"/>
    </row>
    <row r="559" spans="1:9" x14ac:dyDescent="0.25">
      <c r="A559">
        <v>3603029</v>
      </c>
      <c r="B559" t="s">
        <v>527</v>
      </c>
      <c r="C559" t="s">
        <v>118</v>
      </c>
      <c r="D559" t="s">
        <v>207</v>
      </c>
      <c r="E559"/>
      <c r="F559">
        <v>2003</v>
      </c>
      <c r="G559"/>
      <c r="H559" t="s">
        <v>14</v>
      </c>
      <c r="I559"/>
    </row>
    <row r="560" spans="1:9" x14ac:dyDescent="0.25">
      <c r="A560">
        <v>3505207</v>
      </c>
      <c r="B560" t="s">
        <v>817</v>
      </c>
      <c r="C560" t="s">
        <v>125</v>
      </c>
      <c r="D560" t="s">
        <v>89</v>
      </c>
      <c r="E560" t="s">
        <v>90</v>
      </c>
      <c r="F560">
        <v>2004</v>
      </c>
      <c r="G560"/>
      <c r="H560" t="s">
        <v>14</v>
      </c>
      <c r="I560"/>
    </row>
    <row r="561" spans="1:9" x14ac:dyDescent="0.25">
      <c r="A561">
        <v>3603132</v>
      </c>
      <c r="B561" t="s">
        <v>818</v>
      </c>
      <c r="C561" t="s">
        <v>819</v>
      </c>
      <c r="D561" t="s">
        <v>188</v>
      </c>
      <c r="E561" t="s">
        <v>60</v>
      </c>
      <c r="F561">
        <v>2004</v>
      </c>
      <c r="G561"/>
      <c r="H561" t="s">
        <v>14</v>
      </c>
      <c r="I561"/>
    </row>
    <row r="562" spans="1:9" x14ac:dyDescent="0.25">
      <c r="A562">
        <v>3502133</v>
      </c>
      <c r="B562" t="s">
        <v>820</v>
      </c>
      <c r="C562" t="s">
        <v>821</v>
      </c>
      <c r="D562" t="s">
        <v>257</v>
      </c>
      <c r="E562" t="s">
        <v>90</v>
      </c>
      <c r="F562">
        <v>2003</v>
      </c>
      <c r="G562"/>
      <c r="H562" t="s">
        <v>14</v>
      </c>
      <c r="I562"/>
    </row>
    <row r="563" spans="1:9" x14ac:dyDescent="0.25">
      <c r="A563">
        <v>3603047</v>
      </c>
      <c r="B563" t="s">
        <v>822</v>
      </c>
      <c r="C563" t="s">
        <v>435</v>
      </c>
      <c r="D563" t="s">
        <v>131</v>
      </c>
      <c r="E563" t="s">
        <v>60</v>
      </c>
      <c r="F563">
        <v>2003</v>
      </c>
      <c r="G563"/>
      <c r="H563" t="s">
        <v>14</v>
      </c>
      <c r="I563"/>
    </row>
    <row r="564" spans="1:9" x14ac:dyDescent="0.25">
      <c r="A564">
        <v>3505202</v>
      </c>
      <c r="B564" t="s">
        <v>823</v>
      </c>
      <c r="C564" t="s">
        <v>824</v>
      </c>
      <c r="D564" t="s">
        <v>89</v>
      </c>
      <c r="E564" t="s">
        <v>90</v>
      </c>
      <c r="F564">
        <v>2003</v>
      </c>
      <c r="G564"/>
      <c r="H564" t="s">
        <v>14</v>
      </c>
      <c r="I564"/>
    </row>
    <row r="565" spans="1:9" x14ac:dyDescent="0.25">
      <c r="A565">
        <v>3505201</v>
      </c>
      <c r="B565" t="s">
        <v>823</v>
      </c>
      <c r="C565" t="s">
        <v>825</v>
      </c>
      <c r="D565" t="s">
        <v>89</v>
      </c>
      <c r="E565" t="s">
        <v>90</v>
      </c>
      <c r="F565">
        <v>2003</v>
      </c>
      <c r="G565"/>
      <c r="H565" t="s">
        <v>14</v>
      </c>
      <c r="I565"/>
    </row>
    <row r="566" spans="1:9" x14ac:dyDescent="0.25">
      <c r="A566">
        <v>3603061</v>
      </c>
      <c r="B566" t="s">
        <v>826</v>
      </c>
      <c r="C566" t="s">
        <v>486</v>
      </c>
      <c r="D566" t="s">
        <v>175</v>
      </c>
      <c r="E566" t="s">
        <v>60</v>
      </c>
      <c r="F566">
        <v>2003</v>
      </c>
      <c r="G566"/>
      <c r="H566" t="s">
        <v>14</v>
      </c>
      <c r="I566"/>
    </row>
    <row r="567" spans="1:9" x14ac:dyDescent="0.25">
      <c r="A567">
        <v>3604679</v>
      </c>
      <c r="B567" t="s">
        <v>751</v>
      </c>
      <c r="C567" t="s">
        <v>827</v>
      </c>
      <c r="D567" t="s">
        <v>131</v>
      </c>
      <c r="E567" t="s">
        <v>60</v>
      </c>
      <c r="F567">
        <v>2003</v>
      </c>
      <c r="G567"/>
      <c r="H567" t="s">
        <v>14</v>
      </c>
      <c r="I567"/>
    </row>
    <row r="568" spans="1:9" x14ac:dyDescent="0.25">
      <c r="A568">
        <v>3607608</v>
      </c>
      <c r="B568" t="s">
        <v>828</v>
      </c>
      <c r="C568" t="s">
        <v>829</v>
      </c>
      <c r="D568" t="s">
        <v>93</v>
      </c>
      <c r="E568" t="s">
        <v>94</v>
      </c>
      <c r="F568">
        <v>2004</v>
      </c>
      <c r="G568"/>
      <c r="H568" t="s">
        <v>14</v>
      </c>
      <c r="I568"/>
    </row>
    <row r="569" spans="1:9" x14ac:dyDescent="0.25">
      <c r="A569">
        <v>3603134</v>
      </c>
      <c r="B569" t="s">
        <v>830</v>
      </c>
      <c r="C569" t="s">
        <v>831</v>
      </c>
      <c r="D569" t="s">
        <v>188</v>
      </c>
      <c r="E569" t="s">
        <v>60</v>
      </c>
      <c r="F569">
        <v>2003</v>
      </c>
      <c r="G569"/>
      <c r="H569" t="s">
        <v>14</v>
      </c>
      <c r="I569"/>
    </row>
    <row r="570" spans="1:9" x14ac:dyDescent="0.25">
      <c r="A570">
        <v>3603855</v>
      </c>
      <c r="B570" t="s">
        <v>832</v>
      </c>
      <c r="C570" t="s">
        <v>337</v>
      </c>
      <c r="D570" t="s">
        <v>344</v>
      </c>
      <c r="E570" t="s">
        <v>60</v>
      </c>
      <c r="F570">
        <v>2003</v>
      </c>
      <c r="G570"/>
      <c r="H570" t="s">
        <v>14</v>
      </c>
      <c r="I570"/>
    </row>
    <row r="571" spans="1:9" x14ac:dyDescent="0.25">
      <c r="A571">
        <v>3603048</v>
      </c>
      <c r="B571" t="s">
        <v>833</v>
      </c>
      <c r="C571" t="s">
        <v>162</v>
      </c>
      <c r="D571" t="s">
        <v>131</v>
      </c>
      <c r="E571" t="s">
        <v>60</v>
      </c>
      <c r="F571">
        <v>2004</v>
      </c>
      <c r="G571"/>
      <c r="H571" t="s">
        <v>14</v>
      </c>
      <c r="I571"/>
    </row>
    <row r="572" spans="1:9" x14ac:dyDescent="0.25">
      <c r="A572">
        <v>3603177</v>
      </c>
      <c r="B572" t="s">
        <v>314</v>
      </c>
      <c r="C572" t="s">
        <v>280</v>
      </c>
      <c r="D572" t="s">
        <v>134</v>
      </c>
      <c r="E572" t="s">
        <v>60</v>
      </c>
      <c r="F572">
        <v>2004</v>
      </c>
      <c r="G572"/>
      <c r="H572" t="s">
        <v>14</v>
      </c>
      <c r="I572"/>
    </row>
    <row r="573" spans="1:9" x14ac:dyDescent="0.25">
      <c r="A573">
        <v>3502973</v>
      </c>
      <c r="B573" t="s">
        <v>834</v>
      </c>
      <c r="C573" t="s">
        <v>155</v>
      </c>
      <c r="D573" t="s">
        <v>278</v>
      </c>
      <c r="E573" t="s">
        <v>90</v>
      </c>
      <c r="F573">
        <v>2004</v>
      </c>
      <c r="G573"/>
      <c r="H573" t="s">
        <v>14</v>
      </c>
      <c r="I573"/>
    </row>
    <row r="574" spans="1:9" x14ac:dyDescent="0.25">
      <c r="A574">
        <v>3602979</v>
      </c>
      <c r="B574" t="s">
        <v>835</v>
      </c>
      <c r="C574" t="s">
        <v>626</v>
      </c>
      <c r="D574" t="s">
        <v>175</v>
      </c>
      <c r="E574" t="s">
        <v>60</v>
      </c>
      <c r="F574">
        <v>2004</v>
      </c>
      <c r="G574"/>
      <c r="H574" t="s">
        <v>14</v>
      </c>
      <c r="I574"/>
    </row>
    <row r="575" spans="1:9" x14ac:dyDescent="0.25">
      <c r="A575">
        <v>3605024</v>
      </c>
      <c r="B575" t="s">
        <v>836</v>
      </c>
      <c r="C575" t="s">
        <v>837</v>
      </c>
      <c r="D575" t="s">
        <v>100</v>
      </c>
      <c r="E575" t="s">
        <v>60</v>
      </c>
      <c r="F575">
        <v>2004</v>
      </c>
      <c r="G575"/>
      <c r="H575" t="s">
        <v>14</v>
      </c>
      <c r="I575"/>
    </row>
    <row r="576" spans="1:9" x14ac:dyDescent="0.25">
      <c r="A576">
        <v>3504697</v>
      </c>
      <c r="B576" t="s">
        <v>239</v>
      </c>
      <c r="C576" t="s">
        <v>838</v>
      </c>
      <c r="D576" t="s">
        <v>89</v>
      </c>
      <c r="E576" t="s">
        <v>90</v>
      </c>
      <c r="F576">
        <v>2003</v>
      </c>
      <c r="G576"/>
      <c r="H576" t="s">
        <v>14</v>
      </c>
      <c r="I576"/>
    </row>
    <row r="577" spans="1:9" x14ac:dyDescent="0.25">
      <c r="A577">
        <v>3603058</v>
      </c>
      <c r="B577" t="s">
        <v>839</v>
      </c>
      <c r="C577" t="s">
        <v>123</v>
      </c>
      <c r="D577" t="s">
        <v>131</v>
      </c>
      <c r="E577" t="s">
        <v>60</v>
      </c>
      <c r="F577">
        <v>2003</v>
      </c>
      <c r="G577"/>
      <c r="H577" t="s">
        <v>14</v>
      </c>
      <c r="I577"/>
    </row>
    <row r="578" spans="1:9" x14ac:dyDescent="0.25">
      <c r="A578">
        <v>3201334</v>
      </c>
      <c r="B578" t="s">
        <v>538</v>
      </c>
      <c r="C578" t="s">
        <v>274</v>
      </c>
      <c r="D578" t="s">
        <v>108</v>
      </c>
      <c r="E578" t="s">
        <v>75</v>
      </c>
      <c r="F578">
        <v>2004</v>
      </c>
      <c r="G578"/>
      <c r="H578" t="s">
        <v>14</v>
      </c>
      <c r="I578"/>
    </row>
    <row r="579" spans="1:9" x14ac:dyDescent="0.25">
      <c r="A579">
        <v>3603066</v>
      </c>
      <c r="B579" t="s">
        <v>840</v>
      </c>
      <c r="C579" t="s">
        <v>841</v>
      </c>
      <c r="D579" t="s">
        <v>175</v>
      </c>
      <c r="E579" t="s">
        <v>60</v>
      </c>
      <c r="F579">
        <v>2003</v>
      </c>
      <c r="G579"/>
      <c r="H579" t="s">
        <v>14</v>
      </c>
      <c r="I579"/>
    </row>
    <row r="580" spans="1:9" x14ac:dyDescent="0.25">
      <c r="A580">
        <v>3201541</v>
      </c>
      <c r="B580" t="s">
        <v>381</v>
      </c>
      <c r="C580" t="s">
        <v>112</v>
      </c>
      <c r="D580" t="s">
        <v>224</v>
      </c>
      <c r="E580" t="s">
        <v>75</v>
      </c>
      <c r="F580">
        <v>2004</v>
      </c>
      <c r="G580"/>
      <c r="H580" t="s">
        <v>14</v>
      </c>
      <c r="I580"/>
    </row>
    <row r="581" spans="1:9" x14ac:dyDescent="0.25">
      <c r="A581">
        <v>3603217</v>
      </c>
      <c r="B581" t="s">
        <v>842</v>
      </c>
      <c r="C581" t="s">
        <v>129</v>
      </c>
      <c r="D581" t="s">
        <v>134</v>
      </c>
      <c r="E581" t="s">
        <v>60</v>
      </c>
      <c r="F581">
        <v>2004</v>
      </c>
      <c r="G581"/>
      <c r="H581" t="s">
        <v>14</v>
      </c>
      <c r="I581"/>
    </row>
    <row r="582" spans="1:9" x14ac:dyDescent="0.25">
      <c r="A582">
        <v>3603278</v>
      </c>
      <c r="B582" t="s">
        <v>248</v>
      </c>
      <c r="C582" t="s">
        <v>155</v>
      </c>
      <c r="D582" t="s">
        <v>134</v>
      </c>
      <c r="E582" t="s">
        <v>60</v>
      </c>
      <c r="F582">
        <v>2004</v>
      </c>
      <c r="G582"/>
      <c r="H582" t="s">
        <v>14</v>
      </c>
      <c r="I582"/>
    </row>
    <row r="583" spans="1:9" x14ac:dyDescent="0.25">
      <c r="A583">
        <v>3606306</v>
      </c>
      <c r="B583" t="s">
        <v>843</v>
      </c>
      <c r="C583" t="s">
        <v>28</v>
      </c>
      <c r="D583" t="s">
        <v>140</v>
      </c>
      <c r="E583" t="s">
        <v>60</v>
      </c>
      <c r="F583">
        <v>2004</v>
      </c>
      <c r="G583"/>
      <c r="H583" t="s">
        <v>14</v>
      </c>
      <c r="I583"/>
    </row>
    <row r="584" spans="1:9" x14ac:dyDescent="0.25">
      <c r="A584">
        <v>3605282</v>
      </c>
      <c r="B584" t="s">
        <v>250</v>
      </c>
      <c r="C584" t="s">
        <v>622</v>
      </c>
      <c r="D584" t="s">
        <v>93</v>
      </c>
      <c r="E584" t="s">
        <v>94</v>
      </c>
      <c r="F584">
        <v>2003</v>
      </c>
      <c r="G584"/>
      <c r="H584" t="s">
        <v>14</v>
      </c>
      <c r="I584"/>
    </row>
    <row r="585" spans="1:9" x14ac:dyDescent="0.25">
      <c r="A585">
        <v>3603142</v>
      </c>
      <c r="B585" t="s">
        <v>844</v>
      </c>
      <c r="C585" t="s">
        <v>129</v>
      </c>
      <c r="D585" t="s">
        <v>188</v>
      </c>
      <c r="E585" t="s">
        <v>60</v>
      </c>
      <c r="F585">
        <v>2004</v>
      </c>
      <c r="G585"/>
      <c r="H585" t="s">
        <v>14</v>
      </c>
      <c r="I585"/>
    </row>
    <row r="586" spans="1:9" x14ac:dyDescent="0.25">
      <c r="A586">
        <v>3202733</v>
      </c>
      <c r="B586" t="s">
        <v>845</v>
      </c>
      <c r="C586" t="s">
        <v>846</v>
      </c>
      <c r="D586" t="s">
        <v>224</v>
      </c>
      <c r="E586" t="s">
        <v>75</v>
      </c>
      <c r="F586">
        <v>2003</v>
      </c>
      <c r="G586"/>
      <c r="H586" t="s">
        <v>14</v>
      </c>
      <c r="I586"/>
    </row>
    <row r="587" spans="1:9" x14ac:dyDescent="0.25">
      <c r="A587">
        <v>3604054</v>
      </c>
      <c r="B587" t="s">
        <v>847</v>
      </c>
      <c r="C587" t="s">
        <v>337</v>
      </c>
      <c r="D587" t="s">
        <v>207</v>
      </c>
      <c r="E587"/>
      <c r="F587">
        <v>2004</v>
      </c>
      <c r="G587"/>
      <c r="H587" t="s">
        <v>14</v>
      </c>
      <c r="I587"/>
    </row>
    <row r="588" spans="1:9" x14ac:dyDescent="0.25">
      <c r="A588">
        <v>3504699</v>
      </c>
      <c r="B588" t="s">
        <v>848</v>
      </c>
      <c r="C588" t="s">
        <v>443</v>
      </c>
      <c r="D588" t="s">
        <v>89</v>
      </c>
      <c r="E588" t="s">
        <v>90</v>
      </c>
      <c r="F588">
        <v>2004</v>
      </c>
      <c r="G588"/>
      <c r="H588" t="s">
        <v>14</v>
      </c>
      <c r="I588"/>
    </row>
    <row r="589" spans="1:9" x14ac:dyDescent="0.25">
      <c r="A589">
        <v>3105530</v>
      </c>
      <c r="B589" t="s">
        <v>849</v>
      </c>
      <c r="C589" t="s">
        <v>850</v>
      </c>
      <c r="D589" t="s">
        <v>116</v>
      </c>
      <c r="E589" t="s">
        <v>74</v>
      </c>
      <c r="F589">
        <v>2003</v>
      </c>
      <c r="G589"/>
      <c r="H589" t="s">
        <v>14</v>
      </c>
      <c r="I589"/>
    </row>
    <row r="590" spans="1:9" x14ac:dyDescent="0.25">
      <c r="A590">
        <v>3504700</v>
      </c>
      <c r="B590" t="s">
        <v>851</v>
      </c>
      <c r="C590" t="s">
        <v>622</v>
      </c>
      <c r="D590" t="s">
        <v>89</v>
      </c>
      <c r="E590" t="s">
        <v>90</v>
      </c>
      <c r="F590">
        <v>2004</v>
      </c>
      <c r="G590"/>
      <c r="H590" t="s">
        <v>14</v>
      </c>
      <c r="I590"/>
    </row>
    <row r="591" spans="1:9" x14ac:dyDescent="0.25">
      <c r="A591">
        <v>3602995</v>
      </c>
      <c r="B591" t="s">
        <v>482</v>
      </c>
      <c r="C591" t="s">
        <v>115</v>
      </c>
      <c r="D591" t="s">
        <v>175</v>
      </c>
      <c r="E591" t="s">
        <v>60</v>
      </c>
      <c r="F591">
        <v>2004</v>
      </c>
      <c r="G591"/>
      <c r="H591" t="s">
        <v>14</v>
      </c>
      <c r="I591"/>
    </row>
    <row r="592" spans="1:9" x14ac:dyDescent="0.25">
      <c r="A592">
        <v>3608057</v>
      </c>
      <c r="B592" t="s">
        <v>852</v>
      </c>
      <c r="C592" t="s">
        <v>129</v>
      </c>
      <c r="D592" t="s">
        <v>93</v>
      </c>
      <c r="E592" t="s">
        <v>94</v>
      </c>
      <c r="F592">
        <v>2004</v>
      </c>
      <c r="G592"/>
      <c r="H592" t="s">
        <v>14</v>
      </c>
      <c r="I592"/>
    </row>
    <row r="593" spans="1:9" x14ac:dyDescent="0.25">
      <c r="A593">
        <v>3608040</v>
      </c>
      <c r="B593" t="s">
        <v>853</v>
      </c>
      <c r="C593" t="s">
        <v>274</v>
      </c>
      <c r="D593" t="s">
        <v>151</v>
      </c>
      <c r="E593" t="s">
        <v>60</v>
      </c>
      <c r="F593">
        <v>2004</v>
      </c>
      <c r="G593"/>
      <c r="H593" t="s">
        <v>14</v>
      </c>
      <c r="I593"/>
    </row>
    <row r="594" spans="1:9" x14ac:dyDescent="0.25">
      <c r="A594">
        <v>3605221</v>
      </c>
      <c r="B594" t="s">
        <v>854</v>
      </c>
      <c r="C594" t="s">
        <v>846</v>
      </c>
      <c r="D594" t="s">
        <v>134</v>
      </c>
      <c r="E594" t="s">
        <v>60</v>
      </c>
      <c r="F594">
        <v>2003</v>
      </c>
      <c r="G594"/>
      <c r="H594" t="s">
        <v>14</v>
      </c>
      <c r="I594"/>
    </row>
    <row r="595" spans="1:9" x14ac:dyDescent="0.25">
      <c r="A595">
        <v>3603053</v>
      </c>
      <c r="B595" t="s">
        <v>855</v>
      </c>
      <c r="C595" t="s">
        <v>856</v>
      </c>
      <c r="D595" t="s">
        <v>131</v>
      </c>
      <c r="E595" t="s">
        <v>60</v>
      </c>
      <c r="F595">
        <v>2003</v>
      </c>
      <c r="G595"/>
      <c r="H595" t="s">
        <v>14</v>
      </c>
      <c r="I595"/>
    </row>
    <row r="596" spans="1:9" x14ac:dyDescent="0.25">
      <c r="A596">
        <v>3602580</v>
      </c>
      <c r="B596" t="s">
        <v>857</v>
      </c>
      <c r="C596" t="s">
        <v>632</v>
      </c>
      <c r="D596" t="s">
        <v>131</v>
      </c>
      <c r="E596" t="s">
        <v>60</v>
      </c>
      <c r="F596">
        <v>2003</v>
      </c>
      <c r="G596"/>
      <c r="H596" t="s">
        <v>14</v>
      </c>
      <c r="I596"/>
    </row>
    <row r="597" spans="1:9" x14ac:dyDescent="0.25">
      <c r="A597">
        <v>3608053</v>
      </c>
      <c r="B597" t="s">
        <v>857</v>
      </c>
      <c r="C597" t="s">
        <v>420</v>
      </c>
      <c r="D597" t="s">
        <v>93</v>
      </c>
      <c r="E597" t="s">
        <v>94</v>
      </c>
      <c r="F597">
        <v>2003</v>
      </c>
      <c r="G597"/>
      <c r="H597" t="s">
        <v>14</v>
      </c>
      <c r="I597"/>
    </row>
    <row r="598" spans="1:9" x14ac:dyDescent="0.25">
      <c r="A598">
        <v>3607611</v>
      </c>
      <c r="B598" t="s">
        <v>858</v>
      </c>
      <c r="C598" t="s">
        <v>859</v>
      </c>
      <c r="D598" t="s">
        <v>93</v>
      </c>
      <c r="E598" t="s">
        <v>94</v>
      </c>
      <c r="F598">
        <v>2004</v>
      </c>
      <c r="G598"/>
      <c r="H598" t="s">
        <v>14</v>
      </c>
      <c r="I598"/>
    </row>
    <row r="599" spans="1:9" x14ac:dyDescent="0.25">
      <c r="A599">
        <v>3502968</v>
      </c>
      <c r="B599" t="s">
        <v>570</v>
      </c>
      <c r="C599" t="s">
        <v>860</v>
      </c>
      <c r="D599" t="s">
        <v>278</v>
      </c>
      <c r="E599" t="s">
        <v>90</v>
      </c>
      <c r="F599">
        <v>2003</v>
      </c>
      <c r="G599"/>
      <c r="H599" t="s">
        <v>14</v>
      </c>
      <c r="I599"/>
    </row>
    <row r="600" spans="1:9" x14ac:dyDescent="0.25">
      <c r="A600">
        <v>3604137</v>
      </c>
      <c r="B600" t="s">
        <v>861</v>
      </c>
      <c r="C600" t="s">
        <v>16</v>
      </c>
      <c r="D600" t="s">
        <v>140</v>
      </c>
      <c r="E600" t="s">
        <v>60</v>
      </c>
      <c r="F600">
        <v>2004</v>
      </c>
      <c r="G600"/>
      <c r="H600" t="s">
        <v>14</v>
      </c>
      <c r="I600"/>
    </row>
    <row r="601" spans="1:9" x14ac:dyDescent="0.25">
      <c r="A601">
        <v>3604382</v>
      </c>
      <c r="B601" t="s">
        <v>862</v>
      </c>
      <c r="C601" t="s">
        <v>506</v>
      </c>
      <c r="D601" t="s">
        <v>584</v>
      </c>
      <c r="E601" t="s">
        <v>60</v>
      </c>
      <c r="F601">
        <v>2003</v>
      </c>
      <c r="G601"/>
      <c r="H601" t="s">
        <v>13</v>
      </c>
      <c r="I601"/>
    </row>
    <row r="602" spans="1:9" x14ac:dyDescent="0.25">
      <c r="A602">
        <v>3605237</v>
      </c>
      <c r="B602" t="s">
        <v>171</v>
      </c>
      <c r="C602" t="s">
        <v>863</v>
      </c>
      <c r="D602" t="s">
        <v>93</v>
      </c>
      <c r="E602" t="s">
        <v>94</v>
      </c>
      <c r="F602">
        <v>2004</v>
      </c>
      <c r="G602"/>
      <c r="H602" t="s">
        <v>13</v>
      </c>
      <c r="I602"/>
    </row>
    <row r="603" spans="1:9" x14ac:dyDescent="0.25">
      <c r="A603">
        <v>3604141</v>
      </c>
      <c r="B603" t="s">
        <v>864</v>
      </c>
      <c r="C603" t="s">
        <v>20</v>
      </c>
      <c r="D603" t="s">
        <v>140</v>
      </c>
      <c r="E603" t="s">
        <v>60</v>
      </c>
      <c r="F603">
        <v>2004</v>
      </c>
      <c r="G603"/>
      <c r="H603" t="s">
        <v>13</v>
      </c>
      <c r="I603"/>
    </row>
    <row r="604" spans="1:9" x14ac:dyDescent="0.25">
      <c r="A604">
        <v>3504054</v>
      </c>
      <c r="B604" t="s">
        <v>865</v>
      </c>
      <c r="C604" t="s">
        <v>506</v>
      </c>
      <c r="D604" t="s">
        <v>278</v>
      </c>
      <c r="E604" t="s">
        <v>90</v>
      </c>
      <c r="F604">
        <v>2004</v>
      </c>
      <c r="G604"/>
      <c r="H604" t="s">
        <v>13</v>
      </c>
      <c r="I604"/>
    </row>
    <row r="605" spans="1:9" x14ac:dyDescent="0.25">
      <c r="A605">
        <v>3602925</v>
      </c>
      <c r="B605" t="s">
        <v>866</v>
      </c>
      <c r="C605" t="s">
        <v>233</v>
      </c>
      <c r="D605" t="s">
        <v>175</v>
      </c>
      <c r="E605" t="s">
        <v>60</v>
      </c>
      <c r="F605">
        <v>2004</v>
      </c>
      <c r="G605"/>
      <c r="H605" t="s">
        <v>13</v>
      </c>
      <c r="I605"/>
    </row>
    <row r="606" spans="1:9" x14ac:dyDescent="0.25">
      <c r="A606">
        <v>3505065</v>
      </c>
      <c r="B606" t="s">
        <v>867</v>
      </c>
      <c r="C606" t="s">
        <v>44</v>
      </c>
      <c r="D606" t="s">
        <v>89</v>
      </c>
      <c r="E606" t="s">
        <v>90</v>
      </c>
      <c r="F606">
        <v>2003</v>
      </c>
      <c r="G606"/>
      <c r="H606" t="s">
        <v>13</v>
      </c>
      <c r="I606"/>
    </row>
    <row r="607" spans="1:9" x14ac:dyDescent="0.25">
      <c r="A607">
        <v>3603114</v>
      </c>
      <c r="B607" t="s">
        <v>868</v>
      </c>
      <c r="C607" t="s">
        <v>552</v>
      </c>
      <c r="D607" t="s">
        <v>188</v>
      </c>
      <c r="E607" t="s">
        <v>60</v>
      </c>
      <c r="F607">
        <v>2004</v>
      </c>
      <c r="G607"/>
      <c r="H607" t="s">
        <v>13</v>
      </c>
      <c r="I607"/>
    </row>
    <row r="608" spans="1:9" x14ac:dyDescent="0.25">
      <c r="A608">
        <v>3605105</v>
      </c>
      <c r="B608" t="s">
        <v>583</v>
      </c>
      <c r="C608" t="s">
        <v>304</v>
      </c>
      <c r="D608" t="s">
        <v>584</v>
      </c>
      <c r="E608" t="s">
        <v>60</v>
      </c>
      <c r="F608">
        <v>2003</v>
      </c>
      <c r="G608"/>
      <c r="H608" t="s">
        <v>13</v>
      </c>
      <c r="I608"/>
    </row>
    <row r="609" spans="1:9" x14ac:dyDescent="0.25">
      <c r="A609">
        <v>3603227</v>
      </c>
      <c r="B609" t="s">
        <v>275</v>
      </c>
      <c r="C609" t="s">
        <v>313</v>
      </c>
      <c r="D609" t="s">
        <v>134</v>
      </c>
      <c r="E609" t="s">
        <v>60</v>
      </c>
      <c r="F609">
        <v>2004</v>
      </c>
      <c r="G609"/>
      <c r="H609" t="s">
        <v>13</v>
      </c>
      <c r="I609"/>
    </row>
    <row r="610" spans="1:9" x14ac:dyDescent="0.25">
      <c r="A610">
        <v>3604039</v>
      </c>
      <c r="B610" t="s">
        <v>52</v>
      </c>
      <c r="C610" t="s">
        <v>46</v>
      </c>
      <c r="D610" t="s">
        <v>207</v>
      </c>
      <c r="E610"/>
      <c r="F610">
        <v>2003</v>
      </c>
      <c r="G610"/>
      <c r="H610" t="s">
        <v>13</v>
      </c>
      <c r="I610"/>
    </row>
    <row r="611" spans="1:9" x14ac:dyDescent="0.25">
      <c r="A611">
        <v>3603025</v>
      </c>
      <c r="B611" t="s">
        <v>18</v>
      </c>
      <c r="C611" t="s">
        <v>20</v>
      </c>
      <c r="D611" t="s">
        <v>207</v>
      </c>
      <c r="E611"/>
      <c r="F611">
        <v>2003</v>
      </c>
      <c r="G611"/>
      <c r="H611" t="s">
        <v>13</v>
      </c>
      <c r="I611"/>
    </row>
    <row r="612" spans="1:9" x14ac:dyDescent="0.25">
      <c r="A612">
        <v>3602565</v>
      </c>
      <c r="B612" t="s">
        <v>408</v>
      </c>
      <c r="C612" t="s">
        <v>384</v>
      </c>
      <c r="D612" t="s">
        <v>131</v>
      </c>
      <c r="E612" t="s">
        <v>60</v>
      </c>
      <c r="F612">
        <v>2003</v>
      </c>
      <c r="G612"/>
      <c r="H612" t="s">
        <v>13</v>
      </c>
      <c r="I612"/>
    </row>
    <row r="613" spans="1:9" x14ac:dyDescent="0.25">
      <c r="A613">
        <v>3604838</v>
      </c>
      <c r="B613" t="s">
        <v>502</v>
      </c>
      <c r="C613" t="s">
        <v>235</v>
      </c>
      <c r="D613" t="s">
        <v>151</v>
      </c>
      <c r="E613" t="s">
        <v>60</v>
      </c>
      <c r="F613">
        <v>2004</v>
      </c>
      <c r="G613"/>
      <c r="H613" t="s">
        <v>13</v>
      </c>
      <c r="I613"/>
    </row>
    <row r="614" spans="1:9" x14ac:dyDescent="0.25">
      <c r="A614">
        <v>3606951</v>
      </c>
      <c r="B614" t="s">
        <v>502</v>
      </c>
      <c r="C614" t="s">
        <v>170</v>
      </c>
      <c r="D614" t="s">
        <v>584</v>
      </c>
      <c r="E614" t="s">
        <v>60</v>
      </c>
      <c r="F614">
        <v>2003</v>
      </c>
      <c r="G614"/>
      <c r="H614" t="s">
        <v>13</v>
      </c>
      <c r="I614"/>
    </row>
    <row r="615" spans="1:9" x14ac:dyDescent="0.25">
      <c r="A615">
        <v>3605211</v>
      </c>
      <c r="B615" t="s">
        <v>869</v>
      </c>
      <c r="C615" t="s">
        <v>870</v>
      </c>
      <c r="D615" t="s">
        <v>180</v>
      </c>
      <c r="E615" t="s">
        <v>77</v>
      </c>
      <c r="F615">
        <v>2002</v>
      </c>
      <c r="G615"/>
      <c r="H615" t="s">
        <v>13</v>
      </c>
      <c r="I615"/>
    </row>
    <row r="616" spans="1:9" x14ac:dyDescent="0.25">
      <c r="A616">
        <v>3504050</v>
      </c>
      <c r="B616" t="s">
        <v>871</v>
      </c>
      <c r="C616" t="s">
        <v>182</v>
      </c>
      <c r="D616" t="s">
        <v>278</v>
      </c>
      <c r="E616" t="s">
        <v>90</v>
      </c>
      <c r="F616">
        <v>2003</v>
      </c>
      <c r="G616"/>
      <c r="H616" t="s">
        <v>13</v>
      </c>
      <c r="I616"/>
    </row>
    <row r="617" spans="1:9" x14ac:dyDescent="0.25">
      <c r="A617">
        <v>3502238</v>
      </c>
      <c r="B617" t="s">
        <v>503</v>
      </c>
      <c r="C617" t="s">
        <v>313</v>
      </c>
      <c r="D617" t="s">
        <v>278</v>
      </c>
      <c r="E617" t="s">
        <v>90</v>
      </c>
      <c r="F617">
        <v>2004</v>
      </c>
      <c r="G617"/>
      <c r="H617" t="s">
        <v>13</v>
      </c>
      <c r="I617"/>
    </row>
    <row r="618" spans="1:9" x14ac:dyDescent="0.25">
      <c r="A618">
        <v>3604676</v>
      </c>
      <c r="B618" t="s">
        <v>189</v>
      </c>
      <c r="C618" t="s">
        <v>50</v>
      </c>
      <c r="D618" t="s">
        <v>131</v>
      </c>
      <c r="E618" t="s">
        <v>60</v>
      </c>
      <c r="F618">
        <v>2003</v>
      </c>
      <c r="G618"/>
      <c r="H618" t="s">
        <v>13</v>
      </c>
      <c r="I618"/>
    </row>
    <row r="619" spans="1:9" x14ac:dyDescent="0.25">
      <c r="A619">
        <v>3501448</v>
      </c>
      <c r="B619" t="s">
        <v>872</v>
      </c>
      <c r="C619" t="s">
        <v>20</v>
      </c>
      <c r="D619" t="s">
        <v>278</v>
      </c>
      <c r="E619" t="s">
        <v>90</v>
      </c>
      <c r="F619">
        <v>2003</v>
      </c>
      <c r="G619"/>
      <c r="H619" t="s">
        <v>13</v>
      </c>
      <c r="I619"/>
    </row>
    <row r="620" spans="1:9" x14ac:dyDescent="0.25">
      <c r="A620">
        <v>3608041</v>
      </c>
      <c r="B620" t="s">
        <v>873</v>
      </c>
      <c r="C620" t="s">
        <v>174</v>
      </c>
      <c r="D620" t="s">
        <v>207</v>
      </c>
      <c r="E620"/>
      <c r="F620">
        <v>2003</v>
      </c>
      <c r="G620"/>
      <c r="H620" t="s">
        <v>13</v>
      </c>
      <c r="I620"/>
    </row>
    <row r="621" spans="1:9" x14ac:dyDescent="0.25">
      <c r="A621">
        <v>3604092</v>
      </c>
      <c r="B621" t="s">
        <v>874</v>
      </c>
      <c r="C621" t="s">
        <v>19</v>
      </c>
      <c r="D621" t="s">
        <v>140</v>
      </c>
      <c r="E621" t="s">
        <v>60</v>
      </c>
      <c r="F621">
        <v>2004</v>
      </c>
      <c r="G621"/>
      <c r="H621" t="s">
        <v>13</v>
      </c>
      <c r="I621"/>
    </row>
    <row r="622" spans="1:9" x14ac:dyDescent="0.25">
      <c r="A622">
        <v>3106121</v>
      </c>
      <c r="B622" t="s">
        <v>412</v>
      </c>
      <c r="C622" t="s">
        <v>389</v>
      </c>
      <c r="D622" t="s">
        <v>116</v>
      </c>
      <c r="E622" t="s">
        <v>74</v>
      </c>
      <c r="F622">
        <v>2004</v>
      </c>
      <c r="G622"/>
      <c r="H622" t="s">
        <v>13</v>
      </c>
      <c r="I622"/>
    </row>
    <row r="623" spans="1:9" x14ac:dyDescent="0.25">
      <c r="A623">
        <v>3604095</v>
      </c>
      <c r="B623" t="s">
        <v>875</v>
      </c>
      <c r="C623" t="s">
        <v>212</v>
      </c>
      <c r="D623" t="s">
        <v>140</v>
      </c>
      <c r="E623" t="s">
        <v>60</v>
      </c>
      <c r="F623">
        <v>2004</v>
      </c>
      <c r="G623"/>
      <c r="H623" t="s">
        <v>13</v>
      </c>
      <c r="I623"/>
    </row>
    <row r="624" spans="1:9" x14ac:dyDescent="0.25">
      <c r="A624">
        <v>3604097</v>
      </c>
      <c r="B624" t="s">
        <v>876</v>
      </c>
      <c r="C624" t="s">
        <v>691</v>
      </c>
      <c r="D624" t="s">
        <v>140</v>
      </c>
      <c r="E624" t="s">
        <v>60</v>
      </c>
      <c r="F624">
        <v>2004</v>
      </c>
      <c r="G624"/>
      <c r="H624" t="s">
        <v>13</v>
      </c>
      <c r="I624"/>
    </row>
    <row r="625" spans="1:9" x14ac:dyDescent="0.25">
      <c r="A625">
        <v>3602937</v>
      </c>
      <c r="B625" t="s">
        <v>877</v>
      </c>
      <c r="C625" t="s">
        <v>878</v>
      </c>
      <c r="D625" t="s">
        <v>175</v>
      </c>
      <c r="E625" t="s">
        <v>60</v>
      </c>
      <c r="F625">
        <v>2003</v>
      </c>
      <c r="G625"/>
      <c r="H625" t="s">
        <v>13</v>
      </c>
      <c r="I625"/>
    </row>
    <row r="626" spans="1:9" x14ac:dyDescent="0.25">
      <c r="A626">
        <v>3604098</v>
      </c>
      <c r="B626" t="s">
        <v>122</v>
      </c>
      <c r="C626" t="s">
        <v>182</v>
      </c>
      <c r="D626" t="s">
        <v>140</v>
      </c>
      <c r="E626" t="s">
        <v>60</v>
      </c>
      <c r="F626">
        <v>2004</v>
      </c>
      <c r="G626"/>
      <c r="H626" t="s">
        <v>13</v>
      </c>
      <c r="I626"/>
    </row>
    <row r="627" spans="1:9" x14ac:dyDescent="0.25">
      <c r="A627">
        <v>3201308</v>
      </c>
      <c r="B627" t="s">
        <v>879</v>
      </c>
      <c r="C627" t="s">
        <v>20</v>
      </c>
      <c r="D627" t="s">
        <v>108</v>
      </c>
      <c r="E627" t="s">
        <v>75</v>
      </c>
      <c r="F627">
        <v>2004</v>
      </c>
      <c r="G627"/>
      <c r="H627" t="s">
        <v>13</v>
      </c>
      <c r="I627"/>
    </row>
    <row r="628" spans="1:9" x14ac:dyDescent="0.25">
      <c r="A628">
        <v>3201738</v>
      </c>
      <c r="B628" t="s">
        <v>880</v>
      </c>
      <c r="C628" t="s">
        <v>20</v>
      </c>
      <c r="D628" t="s">
        <v>108</v>
      </c>
      <c r="E628" t="s">
        <v>75</v>
      </c>
      <c r="F628">
        <v>2004</v>
      </c>
      <c r="G628"/>
      <c r="H628" t="s">
        <v>13</v>
      </c>
      <c r="I628"/>
    </row>
    <row r="629" spans="1:9" x14ac:dyDescent="0.25">
      <c r="A629">
        <v>3605737</v>
      </c>
      <c r="B629" t="s">
        <v>124</v>
      </c>
      <c r="C629" t="s">
        <v>46</v>
      </c>
      <c r="D629" t="s">
        <v>100</v>
      </c>
      <c r="E629" t="s">
        <v>60</v>
      </c>
      <c r="F629">
        <v>2003</v>
      </c>
      <c r="G629"/>
      <c r="H629" t="s">
        <v>13</v>
      </c>
      <c r="I629"/>
    </row>
    <row r="630" spans="1:9" x14ac:dyDescent="0.25">
      <c r="A630">
        <v>3602567</v>
      </c>
      <c r="B630" t="s">
        <v>881</v>
      </c>
      <c r="C630" t="s">
        <v>520</v>
      </c>
      <c r="D630" t="s">
        <v>131</v>
      </c>
      <c r="E630" t="s">
        <v>60</v>
      </c>
      <c r="F630">
        <v>2003</v>
      </c>
      <c r="G630"/>
      <c r="H630" t="s">
        <v>13</v>
      </c>
      <c r="I630"/>
    </row>
    <row r="631" spans="1:9" x14ac:dyDescent="0.25">
      <c r="A631">
        <v>3505609</v>
      </c>
      <c r="B631" t="s">
        <v>511</v>
      </c>
      <c r="C631" t="s">
        <v>882</v>
      </c>
      <c r="D631" t="s">
        <v>278</v>
      </c>
      <c r="E631" t="s">
        <v>90</v>
      </c>
      <c r="F631">
        <v>2004</v>
      </c>
      <c r="G631"/>
      <c r="H631" t="s">
        <v>13</v>
      </c>
      <c r="I631"/>
    </row>
    <row r="632" spans="1:9" x14ac:dyDescent="0.25">
      <c r="A632">
        <v>3603842</v>
      </c>
      <c r="B632" t="s">
        <v>883</v>
      </c>
      <c r="C632" t="s">
        <v>194</v>
      </c>
      <c r="D632" t="s">
        <v>344</v>
      </c>
      <c r="E632" t="s">
        <v>60</v>
      </c>
      <c r="F632">
        <v>2003</v>
      </c>
      <c r="G632"/>
      <c r="H632" t="s">
        <v>13</v>
      </c>
      <c r="I632"/>
    </row>
    <row r="633" spans="1:9" x14ac:dyDescent="0.25">
      <c r="A633">
        <v>3604200</v>
      </c>
      <c r="B633" t="s">
        <v>675</v>
      </c>
      <c r="C633" t="s">
        <v>884</v>
      </c>
      <c r="D633" t="s">
        <v>97</v>
      </c>
      <c r="E633" t="s">
        <v>60</v>
      </c>
      <c r="F633">
        <v>2004</v>
      </c>
      <c r="G633"/>
      <c r="H633" t="s">
        <v>13</v>
      </c>
      <c r="I633"/>
    </row>
    <row r="634" spans="1:9" x14ac:dyDescent="0.25">
      <c r="A634">
        <v>3608018</v>
      </c>
      <c r="B634" t="s">
        <v>885</v>
      </c>
      <c r="C634" t="s">
        <v>22</v>
      </c>
      <c r="D634" t="s">
        <v>93</v>
      </c>
      <c r="E634" t="s">
        <v>94</v>
      </c>
      <c r="F634">
        <v>2004</v>
      </c>
      <c r="G634"/>
      <c r="H634" t="s">
        <v>13</v>
      </c>
      <c r="I634"/>
    </row>
    <row r="635" spans="1:9" x14ac:dyDescent="0.25">
      <c r="A635">
        <v>3607673</v>
      </c>
      <c r="B635" t="s">
        <v>886</v>
      </c>
      <c r="C635" t="s">
        <v>520</v>
      </c>
      <c r="D635" t="s">
        <v>140</v>
      </c>
      <c r="E635" t="s">
        <v>60</v>
      </c>
      <c r="F635">
        <v>2004</v>
      </c>
      <c r="G635"/>
      <c r="H635" t="s">
        <v>13</v>
      </c>
      <c r="I635"/>
    </row>
    <row r="636" spans="1:9" x14ac:dyDescent="0.25">
      <c r="A636">
        <v>3604208</v>
      </c>
      <c r="B636" t="s">
        <v>887</v>
      </c>
      <c r="C636" t="s">
        <v>888</v>
      </c>
      <c r="D636" t="s">
        <v>97</v>
      </c>
      <c r="E636" t="s">
        <v>60</v>
      </c>
      <c r="F636">
        <v>2003</v>
      </c>
      <c r="G636"/>
      <c r="H636" t="s">
        <v>13</v>
      </c>
      <c r="I636"/>
    </row>
    <row r="637" spans="1:9" x14ac:dyDescent="0.25">
      <c r="A637">
        <v>3502151</v>
      </c>
      <c r="B637" t="s">
        <v>607</v>
      </c>
      <c r="C637" t="s">
        <v>182</v>
      </c>
      <c r="D637" t="s">
        <v>257</v>
      </c>
      <c r="E637" t="s">
        <v>90</v>
      </c>
      <c r="F637">
        <v>2003</v>
      </c>
      <c r="G637"/>
      <c r="H637" t="s">
        <v>13</v>
      </c>
      <c r="I637"/>
    </row>
    <row r="638" spans="1:9" x14ac:dyDescent="0.25">
      <c r="A638">
        <v>3603085</v>
      </c>
      <c r="B638" t="s">
        <v>889</v>
      </c>
      <c r="C638" t="s">
        <v>182</v>
      </c>
      <c r="D638" t="s">
        <v>175</v>
      </c>
      <c r="E638" t="s">
        <v>60</v>
      </c>
      <c r="F638">
        <v>2003</v>
      </c>
      <c r="G638"/>
      <c r="H638" t="s">
        <v>13</v>
      </c>
      <c r="I638"/>
    </row>
    <row r="639" spans="1:9" x14ac:dyDescent="0.25">
      <c r="A639">
        <v>3605703</v>
      </c>
      <c r="B639" t="s">
        <v>890</v>
      </c>
      <c r="C639" t="s">
        <v>891</v>
      </c>
      <c r="D639" t="s">
        <v>207</v>
      </c>
      <c r="E639"/>
      <c r="F639">
        <v>2003</v>
      </c>
      <c r="G639"/>
      <c r="H639" t="s">
        <v>13</v>
      </c>
      <c r="I639"/>
    </row>
    <row r="640" spans="1:9" x14ac:dyDescent="0.25">
      <c r="A640">
        <v>3201317</v>
      </c>
      <c r="B640" t="s">
        <v>892</v>
      </c>
      <c r="C640" t="s">
        <v>893</v>
      </c>
      <c r="D640" t="s">
        <v>108</v>
      </c>
      <c r="E640" t="s">
        <v>75</v>
      </c>
      <c r="F640">
        <v>2004</v>
      </c>
      <c r="G640"/>
      <c r="H640" t="s">
        <v>13</v>
      </c>
      <c r="I640"/>
    </row>
    <row r="641" spans="1:9" x14ac:dyDescent="0.25">
      <c r="A641">
        <v>3103132</v>
      </c>
      <c r="B641" t="s">
        <v>523</v>
      </c>
      <c r="C641" t="s">
        <v>194</v>
      </c>
      <c r="D641" t="s">
        <v>113</v>
      </c>
      <c r="E641" t="s">
        <v>74</v>
      </c>
      <c r="F641">
        <v>2004</v>
      </c>
      <c r="G641"/>
      <c r="H641" t="s">
        <v>13</v>
      </c>
      <c r="I641"/>
    </row>
    <row r="642" spans="1:9" x14ac:dyDescent="0.25">
      <c r="A642">
        <v>3605023</v>
      </c>
      <c r="B642" t="s">
        <v>894</v>
      </c>
      <c r="C642" t="s">
        <v>41</v>
      </c>
      <c r="D642" t="s">
        <v>100</v>
      </c>
      <c r="E642" t="s">
        <v>60</v>
      </c>
      <c r="F642">
        <v>2003</v>
      </c>
      <c r="G642"/>
      <c r="H642" t="s">
        <v>13</v>
      </c>
      <c r="I642"/>
    </row>
    <row r="643" spans="1:9" x14ac:dyDescent="0.25">
      <c r="A643">
        <v>3606510</v>
      </c>
      <c r="B643" t="s">
        <v>894</v>
      </c>
      <c r="C643" t="s">
        <v>20</v>
      </c>
      <c r="D643" t="s">
        <v>131</v>
      </c>
      <c r="E643" t="s">
        <v>60</v>
      </c>
      <c r="F643">
        <v>2004</v>
      </c>
      <c r="G643"/>
      <c r="H643" t="s">
        <v>13</v>
      </c>
      <c r="I643"/>
    </row>
    <row r="644" spans="1:9" x14ac:dyDescent="0.25">
      <c r="A644">
        <v>3602577</v>
      </c>
      <c r="B644" t="s">
        <v>895</v>
      </c>
      <c r="C644" t="s">
        <v>896</v>
      </c>
      <c r="D644" t="s">
        <v>131</v>
      </c>
      <c r="E644" t="s">
        <v>60</v>
      </c>
      <c r="F644">
        <v>2003</v>
      </c>
      <c r="G644"/>
      <c r="H644" t="s">
        <v>13</v>
      </c>
      <c r="I644"/>
    </row>
    <row r="645" spans="1:9" x14ac:dyDescent="0.25">
      <c r="A645">
        <v>3607602</v>
      </c>
      <c r="B645" t="s">
        <v>897</v>
      </c>
      <c r="C645" t="s">
        <v>898</v>
      </c>
      <c r="D645" t="s">
        <v>100</v>
      </c>
      <c r="E645" t="s">
        <v>60</v>
      </c>
      <c r="F645">
        <v>2003</v>
      </c>
      <c r="G645"/>
      <c r="H645" t="s">
        <v>13</v>
      </c>
      <c r="I645"/>
    </row>
    <row r="646" spans="1:9" x14ac:dyDescent="0.25">
      <c r="A646">
        <v>3505073</v>
      </c>
      <c r="B646" t="s">
        <v>899</v>
      </c>
      <c r="C646" t="s">
        <v>41</v>
      </c>
      <c r="D646" t="s">
        <v>89</v>
      </c>
      <c r="E646" t="s">
        <v>90</v>
      </c>
      <c r="F646">
        <v>2003</v>
      </c>
      <c r="G646"/>
      <c r="H646" t="s">
        <v>13</v>
      </c>
      <c r="I646"/>
    </row>
    <row r="647" spans="1:9" x14ac:dyDescent="0.25">
      <c r="A647">
        <v>3602961</v>
      </c>
      <c r="B647" t="s">
        <v>433</v>
      </c>
      <c r="C647" t="s">
        <v>490</v>
      </c>
      <c r="D647" t="s">
        <v>175</v>
      </c>
      <c r="E647" t="s">
        <v>60</v>
      </c>
      <c r="F647">
        <v>2003</v>
      </c>
      <c r="G647"/>
      <c r="H647" t="s">
        <v>13</v>
      </c>
      <c r="I647"/>
    </row>
    <row r="648" spans="1:9" x14ac:dyDescent="0.25">
      <c r="A648">
        <v>3605310</v>
      </c>
      <c r="B648" t="s">
        <v>686</v>
      </c>
      <c r="C648" t="s">
        <v>40</v>
      </c>
      <c r="D648" t="s">
        <v>93</v>
      </c>
      <c r="E648" t="s">
        <v>94</v>
      </c>
      <c r="F648">
        <v>2003</v>
      </c>
      <c r="G648"/>
      <c r="H648" t="s">
        <v>13</v>
      </c>
      <c r="I648"/>
    </row>
    <row r="649" spans="1:9" x14ac:dyDescent="0.25">
      <c r="A649">
        <v>3500975</v>
      </c>
      <c r="B649" t="s">
        <v>900</v>
      </c>
      <c r="C649" t="s">
        <v>253</v>
      </c>
      <c r="D649" t="s">
        <v>278</v>
      </c>
      <c r="E649" t="s">
        <v>90</v>
      </c>
      <c r="F649">
        <v>2004</v>
      </c>
      <c r="G649"/>
      <c r="H649" t="s">
        <v>13</v>
      </c>
      <c r="I649"/>
    </row>
    <row r="650" spans="1:9" x14ac:dyDescent="0.25">
      <c r="A650">
        <v>3602970</v>
      </c>
      <c r="B650" t="s">
        <v>690</v>
      </c>
      <c r="C650" t="s">
        <v>361</v>
      </c>
      <c r="D650" t="s">
        <v>175</v>
      </c>
      <c r="E650" t="s">
        <v>60</v>
      </c>
      <c r="F650">
        <v>2004</v>
      </c>
      <c r="G650"/>
      <c r="H650" t="s">
        <v>13</v>
      </c>
      <c r="I650"/>
    </row>
    <row r="651" spans="1:9" x14ac:dyDescent="0.25">
      <c r="A651">
        <v>3604219</v>
      </c>
      <c r="B651" t="s">
        <v>901</v>
      </c>
      <c r="C651" t="s">
        <v>902</v>
      </c>
      <c r="D651" t="s">
        <v>97</v>
      </c>
      <c r="E651" t="s">
        <v>60</v>
      </c>
      <c r="F651">
        <v>2004</v>
      </c>
      <c r="G651"/>
      <c r="H651" t="s">
        <v>13</v>
      </c>
      <c r="I651"/>
    </row>
    <row r="652" spans="1:9" x14ac:dyDescent="0.25">
      <c r="A652">
        <v>3603031</v>
      </c>
      <c r="B652" t="s">
        <v>903</v>
      </c>
      <c r="C652" t="s">
        <v>709</v>
      </c>
      <c r="D652" t="s">
        <v>207</v>
      </c>
      <c r="E652"/>
      <c r="F652">
        <v>2003</v>
      </c>
      <c r="G652"/>
      <c r="H652" t="s">
        <v>13</v>
      </c>
      <c r="I652"/>
    </row>
    <row r="653" spans="1:9" x14ac:dyDescent="0.25">
      <c r="A653">
        <v>3603269</v>
      </c>
      <c r="B653" t="s">
        <v>227</v>
      </c>
      <c r="C653" t="s">
        <v>174</v>
      </c>
      <c r="D653" t="s">
        <v>134</v>
      </c>
      <c r="E653" t="s">
        <v>60</v>
      </c>
      <c r="F653">
        <v>2004</v>
      </c>
      <c r="G653"/>
      <c r="H653" t="s">
        <v>13</v>
      </c>
      <c r="I653"/>
    </row>
    <row r="654" spans="1:9" x14ac:dyDescent="0.25">
      <c r="A654">
        <v>3604821</v>
      </c>
      <c r="B654" t="s">
        <v>904</v>
      </c>
      <c r="C654" t="s">
        <v>33</v>
      </c>
      <c r="D654" t="s">
        <v>151</v>
      </c>
      <c r="E654" t="s">
        <v>60</v>
      </c>
      <c r="F654">
        <v>2004</v>
      </c>
      <c r="G654"/>
      <c r="H654" t="s">
        <v>13</v>
      </c>
      <c r="I654"/>
    </row>
    <row r="655" spans="1:9" x14ac:dyDescent="0.25">
      <c r="A655">
        <v>3605272</v>
      </c>
      <c r="B655" t="s">
        <v>905</v>
      </c>
      <c r="C655" t="s">
        <v>906</v>
      </c>
      <c r="D655" t="s">
        <v>93</v>
      </c>
      <c r="E655" t="s">
        <v>94</v>
      </c>
      <c r="F655">
        <v>2003</v>
      </c>
      <c r="G655"/>
      <c r="H655" t="s">
        <v>13</v>
      </c>
      <c r="I655"/>
    </row>
    <row r="656" spans="1:9" x14ac:dyDescent="0.25">
      <c r="A656">
        <v>3503702</v>
      </c>
      <c r="B656" t="s">
        <v>694</v>
      </c>
      <c r="C656" t="s">
        <v>691</v>
      </c>
      <c r="D656" t="s">
        <v>257</v>
      </c>
      <c r="E656" t="s">
        <v>90</v>
      </c>
      <c r="F656">
        <v>2003</v>
      </c>
      <c r="G656"/>
      <c r="H656" t="s">
        <v>13</v>
      </c>
      <c r="I656"/>
    </row>
    <row r="657" spans="1:9" x14ac:dyDescent="0.25">
      <c r="A657">
        <v>3201329</v>
      </c>
      <c r="B657" t="s">
        <v>907</v>
      </c>
      <c r="C657" t="s">
        <v>908</v>
      </c>
      <c r="D657" t="s">
        <v>108</v>
      </c>
      <c r="E657" t="s">
        <v>75</v>
      </c>
      <c r="F657">
        <v>2004</v>
      </c>
      <c r="G657"/>
      <c r="H657" t="s">
        <v>13</v>
      </c>
      <c r="I657"/>
    </row>
    <row r="658" spans="1:9" x14ac:dyDescent="0.25">
      <c r="A658">
        <v>3503059</v>
      </c>
      <c r="B658" t="s">
        <v>909</v>
      </c>
      <c r="C658" t="s">
        <v>361</v>
      </c>
      <c r="D658" t="s">
        <v>278</v>
      </c>
      <c r="E658" t="s">
        <v>90</v>
      </c>
      <c r="F658">
        <v>2003</v>
      </c>
      <c r="G658"/>
      <c r="H658" t="s">
        <v>13</v>
      </c>
      <c r="I658"/>
    </row>
    <row r="659" spans="1:9" x14ac:dyDescent="0.25">
      <c r="A659">
        <v>3603055</v>
      </c>
      <c r="B659" t="s">
        <v>703</v>
      </c>
      <c r="C659" t="s">
        <v>908</v>
      </c>
      <c r="D659" t="s">
        <v>131</v>
      </c>
      <c r="E659" t="s">
        <v>60</v>
      </c>
      <c r="F659">
        <v>2003</v>
      </c>
      <c r="G659"/>
      <c r="H659" t="s">
        <v>13</v>
      </c>
      <c r="I659"/>
    </row>
    <row r="660" spans="1:9" x14ac:dyDescent="0.25">
      <c r="A660">
        <v>3604555</v>
      </c>
      <c r="B660" t="s">
        <v>379</v>
      </c>
      <c r="C660" t="s">
        <v>520</v>
      </c>
      <c r="D660" t="s">
        <v>119</v>
      </c>
      <c r="E660" t="s">
        <v>60</v>
      </c>
      <c r="F660">
        <v>2003</v>
      </c>
      <c r="G660"/>
      <c r="H660" t="s">
        <v>13</v>
      </c>
      <c r="I660"/>
    </row>
    <row r="661" spans="1:9" x14ac:dyDescent="0.25">
      <c r="A661">
        <v>3505078</v>
      </c>
      <c r="B661" t="s">
        <v>311</v>
      </c>
      <c r="C661" t="s">
        <v>50</v>
      </c>
      <c r="D661" t="s">
        <v>89</v>
      </c>
      <c r="E661" t="s">
        <v>90</v>
      </c>
      <c r="F661">
        <v>2004</v>
      </c>
      <c r="G661"/>
      <c r="H661" t="s">
        <v>13</v>
      </c>
      <c r="I661"/>
    </row>
    <row r="662" spans="1:9" x14ac:dyDescent="0.25">
      <c r="A662">
        <v>3503706</v>
      </c>
      <c r="B662" t="s">
        <v>537</v>
      </c>
      <c r="C662" t="s">
        <v>260</v>
      </c>
      <c r="D662" t="s">
        <v>257</v>
      </c>
      <c r="E662" t="s">
        <v>90</v>
      </c>
      <c r="F662">
        <v>2003</v>
      </c>
      <c r="G662"/>
      <c r="H662" t="s">
        <v>13</v>
      </c>
      <c r="I662"/>
    </row>
    <row r="663" spans="1:9" x14ac:dyDescent="0.25">
      <c r="A663">
        <v>3505079</v>
      </c>
      <c r="B663" t="s">
        <v>239</v>
      </c>
      <c r="C663" t="s">
        <v>235</v>
      </c>
      <c r="D663" t="s">
        <v>89</v>
      </c>
      <c r="E663" t="s">
        <v>90</v>
      </c>
      <c r="F663">
        <v>2003</v>
      </c>
      <c r="G663"/>
      <c r="H663" t="s">
        <v>13</v>
      </c>
      <c r="I663"/>
    </row>
    <row r="664" spans="1:9" x14ac:dyDescent="0.25">
      <c r="A664">
        <v>3604588</v>
      </c>
      <c r="B664" t="s">
        <v>910</v>
      </c>
      <c r="C664" t="s">
        <v>215</v>
      </c>
      <c r="D664" t="s">
        <v>119</v>
      </c>
      <c r="E664" t="s">
        <v>60</v>
      </c>
      <c r="F664">
        <v>2003</v>
      </c>
      <c r="G664"/>
      <c r="H664" t="s">
        <v>13</v>
      </c>
      <c r="I664"/>
    </row>
    <row r="665" spans="1:9" x14ac:dyDescent="0.25">
      <c r="A665">
        <v>3604238</v>
      </c>
      <c r="B665" t="s">
        <v>911</v>
      </c>
      <c r="C665" t="s">
        <v>902</v>
      </c>
      <c r="D665" t="s">
        <v>97</v>
      </c>
      <c r="E665" t="s">
        <v>60</v>
      </c>
      <c r="F665">
        <v>2003</v>
      </c>
      <c r="G665"/>
      <c r="H665" t="s">
        <v>13</v>
      </c>
      <c r="I665"/>
    </row>
    <row r="666" spans="1:9" x14ac:dyDescent="0.25">
      <c r="A666">
        <v>3605278</v>
      </c>
      <c r="B666" t="s">
        <v>912</v>
      </c>
      <c r="C666" t="s">
        <v>190</v>
      </c>
      <c r="D666" t="s">
        <v>93</v>
      </c>
      <c r="E666" t="s">
        <v>94</v>
      </c>
      <c r="F666">
        <v>2003</v>
      </c>
      <c r="G666"/>
      <c r="H666" t="s">
        <v>13</v>
      </c>
      <c r="I666"/>
    </row>
    <row r="667" spans="1:9" x14ac:dyDescent="0.25">
      <c r="A667">
        <v>3604407</v>
      </c>
      <c r="B667" t="s">
        <v>316</v>
      </c>
      <c r="C667" t="s">
        <v>704</v>
      </c>
      <c r="D667" t="s">
        <v>584</v>
      </c>
      <c r="E667" t="s">
        <v>60</v>
      </c>
      <c r="F667">
        <v>2003</v>
      </c>
      <c r="G667"/>
      <c r="H667" t="s">
        <v>13</v>
      </c>
      <c r="I667"/>
    </row>
    <row r="668" spans="1:9" x14ac:dyDescent="0.25">
      <c r="A668">
        <v>3604558</v>
      </c>
      <c r="B668" t="s">
        <v>317</v>
      </c>
      <c r="C668" t="s">
        <v>44</v>
      </c>
      <c r="D668" t="s">
        <v>119</v>
      </c>
      <c r="E668" t="s">
        <v>60</v>
      </c>
      <c r="F668">
        <v>2004</v>
      </c>
      <c r="G668"/>
      <c r="H668" t="s">
        <v>13</v>
      </c>
      <c r="I668"/>
    </row>
    <row r="669" spans="1:9" x14ac:dyDescent="0.25">
      <c r="A669">
        <v>3502138</v>
      </c>
      <c r="B669" t="s">
        <v>712</v>
      </c>
      <c r="C669" t="s">
        <v>35</v>
      </c>
      <c r="D669" t="s">
        <v>257</v>
      </c>
      <c r="E669" t="s">
        <v>90</v>
      </c>
      <c r="F669">
        <v>2003</v>
      </c>
      <c r="G669"/>
      <c r="H669" t="s">
        <v>13</v>
      </c>
      <c r="I669"/>
    </row>
    <row r="670" spans="1:9" x14ac:dyDescent="0.25">
      <c r="A670">
        <v>3109861</v>
      </c>
      <c r="B670" t="s">
        <v>913</v>
      </c>
      <c r="C670" t="s">
        <v>35</v>
      </c>
      <c r="D670" t="s">
        <v>113</v>
      </c>
      <c r="E670" t="s">
        <v>74</v>
      </c>
      <c r="F670">
        <v>2003</v>
      </c>
      <c r="G670"/>
      <c r="H670" t="s">
        <v>13</v>
      </c>
      <c r="I670"/>
    </row>
    <row r="671" spans="1:9" x14ac:dyDescent="0.25">
      <c r="A671">
        <v>3201336</v>
      </c>
      <c r="B671" t="s">
        <v>914</v>
      </c>
      <c r="C671" t="s">
        <v>46</v>
      </c>
      <c r="D671" t="s">
        <v>108</v>
      </c>
      <c r="E671" t="s">
        <v>75</v>
      </c>
      <c r="F671">
        <v>2004</v>
      </c>
      <c r="G671"/>
      <c r="H671" t="s">
        <v>13</v>
      </c>
      <c r="I671"/>
    </row>
    <row r="672" spans="1:9" x14ac:dyDescent="0.25">
      <c r="A672">
        <v>3501442</v>
      </c>
      <c r="B672" t="s">
        <v>915</v>
      </c>
      <c r="C672" t="s">
        <v>916</v>
      </c>
      <c r="D672" t="s">
        <v>278</v>
      </c>
      <c r="E672" t="s">
        <v>90</v>
      </c>
      <c r="F672">
        <v>2004</v>
      </c>
      <c r="G672"/>
      <c r="H672" t="s">
        <v>13</v>
      </c>
      <c r="I672"/>
    </row>
    <row r="673" spans="1:9" x14ac:dyDescent="0.25">
      <c r="A673">
        <v>3605730</v>
      </c>
      <c r="B673" t="s">
        <v>917</v>
      </c>
      <c r="C673" t="s">
        <v>35</v>
      </c>
      <c r="D673" t="s">
        <v>100</v>
      </c>
      <c r="E673" t="s">
        <v>60</v>
      </c>
      <c r="F673">
        <v>2003</v>
      </c>
      <c r="G673"/>
      <c r="H673" t="s">
        <v>13</v>
      </c>
      <c r="I673"/>
    </row>
    <row r="674" spans="1:9" x14ac:dyDescent="0.25">
      <c r="A674">
        <v>3604127</v>
      </c>
      <c r="B674" t="s">
        <v>254</v>
      </c>
      <c r="C674" t="s">
        <v>918</v>
      </c>
      <c r="D674" t="s">
        <v>140</v>
      </c>
      <c r="E674" t="s">
        <v>60</v>
      </c>
      <c r="F674">
        <v>2004</v>
      </c>
      <c r="G674"/>
      <c r="H674" t="s">
        <v>13</v>
      </c>
      <c r="I674"/>
    </row>
    <row r="675" spans="1:9" x14ac:dyDescent="0.25">
      <c r="A675">
        <v>3605284</v>
      </c>
      <c r="B675" t="s">
        <v>919</v>
      </c>
      <c r="C675" t="s">
        <v>920</v>
      </c>
      <c r="D675" t="s">
        <v>93</v>
      </c>
      <c r="E675" t="s">
        <v>94</v>
      </c>
      <c r="F675">
        <v>2004</v>
      </c>
      <c r="G675"/>
      <c r="H675" t="s">
        <v>13</v>
      </c>
      <c r="I675"/>
    </row>
    <row r="676" spans="1:9" x14ac:dyDescent="0.25">
      <c r="A676">
        <v>3502166</v>
      </c>
      <c r="B676" t="s">
        <v>921</v>
      </c>
      <c r="C676" t="s">
        <v>51</v>
      </c>
      <c r="D676" t="s">
        <v>257</v>
      </c>
      <c r="E676" t="s">
        <v>90</v>
      </c>
      <c r="F676">
        <v>2003</v>
      </c>
      <c r="G676"/>
      <c r="H676" t="s">
        <v>13</v>
      </c>
      <c r="I676"/>
    </row>
    <row r="677" spans="1:9" x14ac:dyDescent="0.25">
      <c r="A677">
        <v>3604062</v>
      </c>
      <c r="B677" t="s">
        <v>922</v>
      </c>
      <c r="C677" t="s">
        <v>182</v>
      </c>
      <c r="D677" t="s">
        <v>207</v>
      </c>
      <c r="E677"/>
      <c r="F677">
        <v>2004</v>
      </c>
      <c r="G677"/>
      <c r="H677" t="s">
        <v>13</v>
      </c>
      <c r="I677"/>
    </row>
    <row r="678" spans="1:9" x14ac:dyDescent="0.25">
      <c r="A678">
        <v>3602571</v>
      </c>
      <c r="B678" t="s">
        <v>923</v>
      </c>
      <c r="C678" t="s">
        <v>199</v>
      </c>
      <c r="D678" t="s">
        <v>131</v>
      </c>
      <c r="E678" t="s">
        <v>60</v>
      </c>
      <c r="F678">
        <v>2003</v>
      </c>
      <c r="G678"/>
      <c r="H678" t="s">
        <v>13</v>
      </c>
      <c r="I678"/>
    </row>
    <row r="679" spans="1:9" x14ac:dyDescent="0.25">
      <c r="A679">
        <v>3602991</v>
      </c>
      <c r="B679" t="s">
        <v>924</v>
      </c>
      <c r="C679" t="s">
        <v>182</v>
      </c>
      <c r="D679" t="s">
        <v>175</v>
      </c>
      <c r="E679" t="s">
        <v>60</v>
      </c>
      <c r="F679">
        <v>2004</v>
      </c>
      <c r="G679"/>
      <c r="H679" t="s">
        <v>13</v>
      </c>
      <c r="I679"/>
    </row>
    <row r="680" spans="1:9" x14ac:dyDescent="0.25">
      <c r="A680">
        <v>3604844</v>
      </c>
      <c r="B680" t="s">
        <v>925</v>
      </c>
      <c r="C680" t="s">
        <v>926</v>
      </c>
      <c r="D680" t="s">
        <v>151</v>
      </c>
      <c r="E680" t="s">
        <v>60</v>
      </c>
      <c r="F680">
        <v>2003</v>
      </c>
      <c r="G680"/>
      <c r="H680" t="s">
        <v>13</v>
      </c>
      <c r="I680"/>
    </row>
    <row r="681" spans="1:9" x14ac:dyDescent="0.25">
      <c r="A681">
        <v>3502169</v>
      </c>
      <c r="B681" t="s">
        <v>927</v>
      </c>
      <c r="C681" t="s">
        <v>20</v>
      </c>
      <c r="D681" t="s">
        <v>257</v>
      </c>
      <c r="E681" t="s">
        <v>90</v>
      </c>
      <c r="F681">
        <v>2004</v>
      </c>
      <c r="G681"/>
      <c r="H681" t="s">
        <v>13</v>
      </c>
      <c r="I681"/>
    </row>
    <row r="682" spans="1:9" x14ac:dyDescent="0.25">
      <c r="A682">
        <v>3602575</v>
      </c>
      <c r="B682" t="s">
        <v>732</v>
      </c>
      <c r="C682" t="s">
        <v>263</v>
      </c>
      <c r="D682" t="s">
        <v>131</v>
      </c>
      <c r="E682" t="s">
        <v>60</v>
      </c>
      <c r="F682">
        <v>2004</v>
      </c>
      <c r="G682"/>
      <c r="H682" t="s">
        <v>13</v>
      </c>
      <c r="I682"/>
    </row>
    <row r="683" spans="1:9" x14ac:dyDescent="0.25">
      <c r="A683">
        <v>3603284</v>
      </c>
      <c r="B683" t="s">
        <v>928</v>
      </c>
      <c r="C683" t="s">
        <v>35</v>
      </c>
      <c r="D683" t="s">
        <v>134</v>
      </c>
      <c r="E683" t="s">
        <v>60</v>
      </c>
      <c r="F683">
        <v>2003</v>
      </c>
      <c r="G683"/>
      <c r="H683" t="s">
        <v>13</v>
      </c>
      <c r="I683"/>
    </row>
    <row r="684" spans="1:9" x14ac:dyDescent="0.25">
      <c r="A684">
        <v>3604020</v>
      </c>
      <c r="B684" t="s">
        <v>929</v>
      </c>
      <c r="C684" t="s">
        <v>313</v>
      </c>
      <c r="D684" t="s">
        <v>131</v>
      </c>
      <c r="E684" t="s">
        <v>60</v>
      </c>
      <c r="F684">
        <v>2004</v>
      </c>
      <c r="G684"/>
      <c r="H684" t="s">
        <v>13</v>
      </c>
      <c r="I684"/>
    </row>
    <row r="685" spans="1:9" x14ac:dyDescent="0.25">
      <c r="A685">
        <v>3605296</v>
      </c>
      <c r="B685" t="s">
        <v>929</v>
      </c>
      <c r="C685" t="s">
        <v>930</v>
      </c>
      <c r="D685" t="s">
        <v>93</v>
      </c>
      <c r="E685" t="s">
        <v>94</v>
      </c>
      <c r="F685">
        <v>2003</v>
      </c>
      <c r="G685"/>
      <c r="H685" t="s">
        <v>13</v>
      </c>
      <c r="I685"/>
    </row>
    <row r="686" spans="1:9" x14ac:dyDescent="0.25">
      <c r="A686">
        <v>3105547</v>
      </c>
      <c r="B686" t="s">
        <v>931</v>
      </c>
      <c r="C686" t="s">
        <v>19</v>
      </c>
      <c r="D686" t="s">
        <v>116</v>
      </c>
      <c r="E686" t="s">
        <v>74</v>
      </c>
      <c r="F686">
        <v>2004</v>
      </c>
      <c r="G686"/>
      <c r="H686" t="s">
        <v>13</v>
      </c>
      <c r="I686"/>
    </row>
    <row r="687" spans="1:9" x14ac:dyDescent="0.25">
      <c r="A687">
        <v>3508021</v>
      </c>
      <c r="B687" t="s">
        <v>932</v>
      </c>
      <c r="C687" t="s">
        <v>19</v>
      </c>
      <c r="D687" t="s">
        <v>257</v>
      </c>
      <c r="E687" t="s">
        <v>90</v>
      </c>
      <c r="F687">
        <v>2003</v>
      </c>
      <c r="G687"/>
      <c r="H687" t="s">
        <v>13</v>
      </c>
      <c r="I687"/>
    </row>
    <row r="688" spans="1:9" x14ac:dyDescent="0.25">
      <c r="A688">
        <v>3503734</v>
      </c>
      <c r="B688" t="s">
        <v>933</v>
      </c>
      <c r="C688" t="s">
        <v>41</v>
      </c>
      <c r="D688" t="s">
        <v>278</v>
      </c>
      <c r="E688" t="s">
        <v>90</v>
      </c>
      <c r="F688">
        <v>2004</v>
      </c>
      <c r="G688"/>
      <c r="H688" t="s">
        <v>13</v>
      </c>
      <c r="I688"/>
    </row>
    <row r="689" spans="1:9" x14ac:dyDescent="0.25">
      <c r="A689">
        <v>3501444</v>
      </c>
      <c r="B689" t="s">
        <v>717</v>
      </c>
      <c r="C689" t="s">
        <v>182</v>
      </c>
      <c r="D689" t="s">
        <v>278</v>
      </c>
      <c r="E689" t="s">
        <v>90</v>
      </c>
      <c r="F689">
        <v>2004</v>
      </c>
      <c r="G689"/>
      <c r="H689" t="s">
        <v>13</v>
      </c>
      <c r="I689"/>
    </row>
    <row r="690" spans="1:9" x14ac:dyDescent="0.25">
      <c r="A690">
        <v>3604135</v>
      </c>
      <c r="B690" t="s">
        <v>934</v>
      </c>
      <c r="C690" t="s">
        <v>174</v>
      </c>
      <c r="D690" t="s">
        <v>140</v>
      </c>
      <c r="E690" t="s">
        <v>60</v>
      </c>
      <c r="F690">
        <v>2004</v>
      </c>
      <c r="G690"/>
      <c r="H690" t="s">
        <v>13</v>
      </c>
      <c r="I690"/>
    </row>
    <row r="691" spans="1:9" x14ac:dyDescent="0.25">
      <c r="A691">
        <v>3603232</v>
      </c>
      <c r="B691" t="s">
        <v>345</v>
      </c>
      <c r="C691" t="s">
        <v>935</v>
      </c>
      <c r="D691" t="s">
        <v>134</v>
      </c>
      <c r="E691" t="s">
        <v>60</v>
      </c>
      <c r="F691">
        <v>1996</v>
      </c>
      <c r="G691"/>
      <c r="H691" t="s">
        <v>43</v>
      </c>
      <c r="I691"/>
    </row>
    <row r="692" spans="1:9" x14ac:dyDescent="0.25">
      <c r="A692">
        <v>3602938</v>
      </c>
      <c r="B692" t="s">
        <v>877</v>
      </c>
      <c r="C692" t="s">
        <v>936</v>
      </c>
      <c r="D692" t="s">
        <v>175</v>
      </c>
      <c r="E692" t="s">
        <v>60</v>
      </c>
      <c r="F692">
        <v>1994</v>
      </c>
      <c r="G692"/>
      <c r="H692" t="s">
        <v>43</v>
      </c>
      <c r="I692"/>
    </row>
    <row r="693" spans="1:9" x14ac:dyDescent="0.25">
      <c r="A693">
        <v>3104479</v>
      </c>
      <c r="B693" t="s">
        <v>937</v>
      </c>
      <c r="C693" t="s">
        <v>47</v>
      </c>
      <c r="D693" t="s">
        <v>105</v>
      </c>
      <c r="E693" t="s">
        <v>74</v>
      </c>
      <c r="F693">
        <v>1995</v>
      </c>
      <c r="G693"/>
      <c r="H693" t="s">
        <v>43</v>
      </c>
      <c r="I693"/>
    </row>
    <row r="694" spans="1:9" x14ac:dyDescent="0.25">
      <c r="A694">
        <v>3604030</v>
      </c>
      <c r="B694" t="s">
        <v>938</v>
      </c>
      <c r="C694" t="s">
        <v>645</v>
      </c>
      <c r="D694" t="s">
        <v>207</v>
      </c>
      <c r="E694"/>
      <c r="F694">
        <v>1991</v>
      </c>
      <c r="G694"/>
      <c r="H694" t="s">
        <v>43</v>
      </c>
      <c r="I694"/>
    </row>
    <row r="695" spans="1:9" x14ac:dyDescent="0.25">
      <c r="A695">
        <v>3602911</v>
      </c>
      <c r="B695" t="s">
        <v>939</v>
      </c>
      <c r="C695" t="s">
        <v>859</v>
      </c>
      <c r="D695" t="s">
        <v>134</v>
      </c>
      <c r="E695" t="s">
        <v>60</v>
      </c>
      <c r="F695">
        <v>1992</v>
      </c>
      <c r="G695"/>
      <c r="H695" t="s">
        <v>43</v>
      </c>
      <c r="I695"/>
    </row>
    <row r="696" spans="1:9" x14ac:dyDescent="0.25">
      <c r="A696">
        <v>3603851</v>
      </c>
      <c r="B696" t="s">
        <v>364</v>
      </c>
      <c r="C696" t="s">
        <v>940</v>
      </c>
      <c r="D696" t="s">
        <v>344</v>
      </c>
      <c r="E696" t="s">
        <v>60</v>
      </c>
      <c r="F696">
        <v>1995</v>
      </c>
      <c r="G696"/>
      <c r="H696" t="s">
        <v>43</v>
      </c>
      <c r="I696"/>
    </row>
    <row r="697" spans="1:9" x14ac:dyDescent="0.25">
      <c r="A697">
        <v>3604678</v>
      </c>
      <c r="B697" t="s">
        <v>941</v>
      </c>
      <c r="C697" t="s">
        <v>420</v>
      </c>
      <c r="D697" t="s">
        <v>131</v>
      </c>
      <c r="E697" t="s">
        <v>60</v>
      </c>
      <c r="F697">
        <v>1992</v>
      </c>
      <c r="G697"/>
      <c r="H697" t="s">
        <v>43</v>
      </c>
      <c r="I697"/>
    </row>
    <row r="698" spans="1:9" x14ac:dyDescent="0.25">
      <c r="A698">
        <v>3105519</v>
      </c>
      <c r="B698" t="s">
        <v>942</v>
      </c>
      <c r="C698" t="s">
        <v>943</v>
      </c>
      <c r="D698" t="s">
        <v>116</v>
      </c>
      <c r="E698" t="s">
        <v>74</v>
      </c>
      <c r="F698">
        <v>1989</v>
      </c>
      <c r="G698"/>
      <c r="H698" t="s">
        <v>43</v>
      </c>
      <c r="I698"/>
    </row>
    <row r="699" spans="1:9" x14ac:dyDescent="0.25">
      <c r="A699">
        <v>3603091</v>
      </c>
      <c r="B699" t="s">
        <v>944</v>
      </c>
      <c r="C699" t="s">
        <v>123</v>
      </c>
      <c r="D699" t="s">
        <v>175</v>
      </c>
      <c r="E699" t="s">
        <v>60</v>
      </c>
      <c r="F699">
        <v>1994</v>
      </c>
      <c r="G699"/>
      <c r="H699" t="s">
        <v>43</v>
      </c>
      <c r="I699"/>
    </row>
    <row r="700" spans="1:9" x14ac:dyDescent="0.25">
      <c r="A700">
        <v>3604406</v>
      </c>
      <c r="B700" t="s">
        <v>945</v>
      </c>
      <c r="C700" t="s">
        <v>28</v>
      </c>
      <c r="D700" t="s">
        <v>584</v>
      </c>
      <c r="E700" t="s">
        <v>60</v>
      </c>
      <c r="F700">
        <v>1991</v>
      </c>
      <c r="G700"/>
      <c r="H700" t="s">
        <v>43</v>
      </c>
      <c r="I700"/>
    </row>
    <row r="701" spans="1:9" x14ac:dyDescent="0.25">
      <c r="A701">
        <v>3603141</v>
      </c>
      <c r="B701" t="s">
        <v>946</v>
      </c>
      <c r="C701" t="s">
        <v>947</v>
      </c>
      <c r="D701" t="s">
        <v>188</v>
      </c>
      <c r="E701" t="s">
        <v>60</v>
      </c>
      <c r="F701">
        <v>1993</v>
      </c>
      <c r="G701"/>
      <c r="H701" t="s">
        <v>43</v>
      </c>
      <c r="I701"/>
    </row>
    <row r="702" spans="1:9" x14ac:dyDescent="0.25">
      <c r="A702">
        <v>3605879</v>
      </c>
      <c r="B702" t="s">
        <v>153</v>
      </c>
      <c r="C702" t="s">
        <v>29</v>
      </c>
      <c r="D702" t="s">
        <v>131</v>
      </c>
      <c r="E702" t="s">
        <v>60</v>
      </c>
      <c r="F702">
        <v>1996</v>
      </c>
      <c r="G702"/>
      <c r="H702" t="s">
        <v>43</v>
      </c>
      <c r="I702"/>
    </row>
    <row r="703" spans="1:9" x14ac:dyDescent="0.25">
      <c r="A703">
        <v>3604567</v>
      </c>
      <c r="B703" t="s">
        <v>948</v>
      </c>
      <c r="C703" t="s">
        <v>413</v>
      </c>
      <c r="D703" t="s">
        <v>119</v>
      </c>
      <c r="E703" t="s">
        <v>60</v>
      </c>
      <c r="F703">
        <v>1991</v>
      </c>
      <c r="G703"/>
      <c r="H703" t="s">
        <v>43</v>
      </c>
      <c r="I703"/>
    </row>
    <row r="704" spans="1:9" x14ac:dyDescent="0.25">
      <c r="A704">
        <v>3605301</v>
      </c>
      <c r="B704" t="s">
        <v>949</v>
      </c>
      <c r="C704" t="s">
        <v>194</v>
      </c>
      <c r="D704" t="s">
        <v>93</v>
      </c>
      <c r="E704" t="s">
        <v>94</v>
      </c>
      <c r="F704">
        <v>1993</v>
      </c>
      <c r="G704"/>
      <c r="H704" t="s">
        <v>42</v>
      </c>
      <c r="I704"/>
    </row>
    <row r="705" spans="1:9" x14ac:dyDescent="0.25">
      <c r="A705">
        <v>3605239</v>
      </c>
      <c r="B705" t="s">
        <v>950</v>
      </c>
      <c r="C705" t="s">
        <v>951</v>
      </c>
      <c r="D705" t="s">
        <v>93</v>
      </c>
      <c r="E705" t="s">
        <v>94</v>
      </c>
      <c r="F705">
        <v>1988</v>
      </c>
      <c r="G705"/>
      <c r="H705" t="s">
        <v>42</v>
      </c>
      <c r="I705"/>
    </row>
    <row r="706" spans="1:9" x14ac:dyDescent="0.25">
      <c r="A706">
        <v>3602441</v>
      </c>
      <c r="B706" t="s">
        <v>342</v>
      </c>
      <c r="C706" t="s">
        <v>260</v>
      </c>
      <c r="D706" t="s">
        <v>344</v>
      </c>
      <c r="E706" t="s">
        <v>60</v>
      </c>
      <c r="F706">
        <v>1991</v>
      </c>
      <c r="G706"/>
      <c r="H706" t="s">
        <v>42</v>
      </c>
      <c r="I706"/>
    </row>
    <row r="707" spans="1:9" x14ac:dyDescent="0.25">
      <c r="A707">
        <v>3604089</v>
      </c>
      <c r="B707" t="s">
        <v>25</v>
      </c>
      <c r="C707" t="s">
        <v>194</v>
      </c>
      <c r="D707" t="s">
        <v>140</v>
      </c>
      <c r="E707" t="s">
        <v>60</v>
      </c>
      <c r="F707">
        <v>1995</v>
      </c>
      <c r="G707"/>
      <c r="H707" t="s">
        <v>42</v>
      </c>
      <c r="I707"/>
    </row>
    <row r="708" spans="1:9" x14ac:dyDescent="0.25">
      <c r="A708">
        <v>3201045</v>
      </c>
      <c r="B708" t="s">
        <v>952</v>
      </c>
      <c r="C708" t="s">
        <v>174</v>
      </c>
      <c r="D708" t="s">
        <v>108</v>
      </c>
      <c r="E708" t="s">
        <v>75</v>
      </c>
      <c r="F708">
        <v>1981</v>
      </c>
      <c r="G708"/>
      <c r="H708" t="s">
        <v>42</v>
      </c>
      <c r="I708"/>
    </row>
    <row r="709" spans="1:9" x14ac:dyDescent="0.25">
      <c r="A709">
        <v>3202702</v>
      </c>
      <c r="B709" t="s">
        <v>953</v>
      </c>
      <c r="C709" t="s">
        <v>35</v>
      </c>
      <c r="D709" t="s">
        <v>224</v>
      </c>
      <c r="E709" t="s">
        <v>75</v>
      </c>
      <c r="F709">
        <v>1988</v>
      </c>
      <c r="G709"/>
      <c r="H709" t="s">
        <v>42</v>
      </c>
      <c r="I709"/>
    </row>
    <row r="710" spans="1:9" x14ac:dyDescent="0.25">
      <c r="A710">
        <v>3604193</v>
      </c>
      <c r="B710" t="s">
        <v>954</v>
      </c>
      <c r="C710" t="s">
        <v>955</v>
      </c>
      <c r="D710" t="s">
        <v>97</v>
      </c>
      <c r="E710" t="s">
        <v>60</v>
      </c>
      <c r="F710">
        <v>1984</v>
      </c>
      <c r="G710"/>
      <c r="H710" t="s">
        <v>42</v>
      </c>
      <c r="I710"/>
    </row>
    <row r="711" spans="1:9" x14ac:dyDescent="0.25">
      <c r="A711">
        <v>3601882</v>
      </c>
      <c r="B711" t="s">
        <v>877</v>
      </c>
      <c r="C711" t="s">
        <v>215</v>
      </c>
      <c r="D711" t="s">
        <v>175</v>
      </c>
      <c r="E711" t="s">
        <v>60</v>
      </c>
      <c r="F711">
        <v>1994</v>
      </c>
      <c r="G711"/>
      <c r="H711" t="s">
        <v>42</v>
      </c>
      <c r="I711"/>
    </row>
    <row r="712" spans="1:9" x14ac:dyDescent="0.25">
      <c r="A712">
        <v>3104472</v>
      </c>
      <c r="B712" t="s">
        <v>217</v>
      </c>
      <c r="C712" t="s">
        <v>221</v>
      </c>
      <c r="D712" t="s">
        <v>105</v>
      </c>
      <c r="E712" t="s">
        <v>74</v>
      </c>
      <c r="F712">
        <v>1984</v>
      </c>
      <c r="G712"/>
      <c r="H712" t="s">
        <v>42</v>
      </c>
      <c r="I712"/>
    </row>
    <row r="713" spans="1:9" x14ac:dyDescent="0.25">
      <c r="A713">
        <v>3605255</v>
      </c>
      <c r="B713" t="s">
        <v>956</v>
      </c>
      <c r="C713" t="s">
        <v>566</v>
      </c>
      <c r="D713" t="s">
        <v>93</v>
      </c>
      <c r="E713" t="s">
        <v>94</v>
      </c>
      <c r="F713">
        <v>1990</v>
      </c>
      <c r="G713"/>
      <c r="H713" t="s">
        <v>42</v>
      </c>
      <c r="I713"/>
    </row>
    <row r="714" spans="1:9" x14ac:dyDescent="0.25">
      <c r="A714">
        <v>3605393</v>
      </c>
      <c r="B714" t="s">
        <v>300</v>
      </c>
      <c r="C714" t="s">
        <v>313</v>
      </c>
      <c r="D714" t="s">
        <v>131</v>
      </c>
      <c r="E714" t="s">
        <v>60</v>
      </c>
      <c r="F714">
        <v>1995</v>
      </c>
      <c r="G714"/>
      <c r="H714" t="s">
        <v>42</v>
      </c>
      <c r="I714"/>
    </row>
    <row r="715" spans="1:9" x14ac:dyDescent="0.25">
      <c r="A715">
        <v>3602912</v>
      </c>
      <c r="B715" t="s">
        <v>957</v>
      </c>
      <c r="C715" t="s">
        <v>361</v>
      </c>
      <c r="D715" t="s">
        <v>134</v>
      </c>
      <c r="E715" t="s">
        <v>60</v>
      </c>
      <c r="F715">
        <v>1995</v>
      </c>
      <c r="G715"/>
      <c r="H715" t="s">
        <v>42</v>
      </c>
      <c r="I715"/>
    </row>
    <row r="716" spans="1:9" x14ac:dyDescent="0.25">
      <c r="A716">
        <v>3602434</v>
      </c>
      <c r="B716" t="s">
        <v>958</v>
      </c>
      <c r="C716" t="s">
        <v>959</v>
      </c>
      <c r="D716" t="s">
        <v>344</v>
      </c>
      <c r="E716" t="s">
        <v>60</v>
      </c>
      <c r="F716">
        <v>1986</v>
      </c>
      <c r="G716"/>
      <c r="H716" t="s">
        <v>42</v>
      </c>
      <c r="I716"/>
    </row>
    <row r="717" spans="1:9" x14ac:dyDescent="0.25">
      <c r="A717">
        <v>3602972</v>
      </c>
      <c r="B717" t="s">
        <v>960</v>
      </c>
      <c r="C717" t="s">
        <v>961</v>
      </c>
      <c r="D717" t="s">
        <v>175</v>
      </c>
      <c r="E717" t="s">
        <v>60</v>
      </c>
      <c r="F717">
        <v>1993</v>
      </c>
      <c r="G717"/>
      <c r="H717" t="s">
        <v>42</v>
      </c>
      <c r="I717"/>
    </row>
    <row r="718" spans="1:9" x14ac:dyDescent="0.25">
      <c r="A718">
        <v>3603030</v>
      </c>
      <c r="B718" t="s">
        <v>903</v>
      </c>
      <c r="C718" t="s">
        <v>19</v>
      </c>
      <c r="D718" t="s">
        <v>207</v>
      </c>
      <c r="E718"/>
      <c r="F718">
        <v>1996</v>
      </c>
      <c r="G718"/>
      <c r="H718" t="s">
        <v>42</v>
      </c>
      <c r="I718"/>
    </row>
    <row r="719" spans="1:9" x14ac:dyDescent="0.25">
      <c r="A719">
        <v>3604553</v>
      </c>
      <c r="B719" t="s">
        <v>535</v>
      </c>
      <c r="C719" t="s">
        <v>263</v>
      </c>
      <c r="D719" t="s">
        <v>119</v>
      </c>
      <c r="E719" t="s">
        <v>60</v>
      </c>
      <c r="F719">
        <v>1994</v>
      </c>
      <c r="G719"/>
      <c r="H719" t="s">
        <v>42</v>
      </c>
      <c r="I719"/>
    </row>
    <row r="720" spans="1:9" x14ac:dyDescent="0.25">
      <c r="A720">
        <v>3507018</v>
      </c>
      <c r="B720" t="s">
        <v>962</v>
      </c>
      <c r="C720" t="s">
        <v>237</v>
      </c>
      <c r="D720" t="s">
        <v>89</v>
      </c>
      <c r="E720" t="s">
        <v>753</v>
      </c>
      <c r="F720">
        <v>1981</v>
      </c>
      <c r="G720"/>
      <c r="H720" t="s">
        <v>42</v>
      </c>
      <c r="I720"/>
    </row>
    <row r="721" spans="1:9" x14ac:dyDescent="0.25">
      <c r="A721">
        <v>3602981</v>
      </c>
      <c r="B721" t="s">
        <v>963</v>
      </c>
      <c r="C721" t="s">
        <v>964</v>
      </c>
      <c r="D721" t="s">
        <v>175</v>
      </c>
      <c r="E721" t="s">
        <v>60</v>
      </c>
      <c r="F721">
        <v>1993</v>
      </c>
      <c r="G721"/>
      <c r="H721" t="s">
        <v>42</v>
      </c>
      <c r="I721"/>
    </row>
    <row r="722" spans="1:9" x14ac:dyDescent="0.25">
      <c r="A722">
        <v>3607606</v>
      </c>
      <c r="B722" t="s">
        <v>754</v>
      </c>
      <c r="C722" t="s">
        <v>177</v>
      </c>
      <c r="D722" t="s">
        <v>131</v>
      </c>
      <c r="E722" t="s">
        <v>60</v>
      </c>
      <c r="F722">
        <v>1988</v>
      </c>
      <c r="G722"/>
      <c r="H722" t="s">
        <v>42</v>
      </c>
      <c r="I722"/>
    </row>
    <row r="723" spans="1:9" x14ac:dyDescent="0.25">
      <c r="A723">
        <v>3604235</v>
      </c>
      <c r="B723" t="s">
        <v>965</v>
      </c>
      <c r="C723" t="s">
        <v>966</v>
      </c>
      <c r="D723" t="s">
        <v>97</v>
      </c>
      <c r="E723" t="s">
        <v>60</v>
      </c>
      <c r="F723">
        <v>1995</v>
      </c>
      <c r="G723"/>
      <c r="H723" t="s">
        <v>42</v>
      </c>
      <c r="I723"/>
    </row>
    <row r="724" spans="1:9" x14ac:dyDescent="0.25">
      <c r="A724">
        <v>3602216</v>
      </c>
      <c r="B724" t="s">
        <v>967</v>
      </c>
      <c r="C724" t="s">
        <v>371</v>
      </c>
      <c r="D724" t="s">
        <v>97</v>
      </c>
      <c r="E724" t="s">
        <v>60</v>
      </c>
      <c r="F724">
        <v>1990</v>
      </c>
      <c r="G724"/>
      <c r="H724" t="s">
        <v>42</v>
      </c>
      <c r="I724"/>
    </row>
    <row r="725" spans="1:9" x14ac:dyDescent="0.25">
      <c r="A725">
        <v>3201460</v>
      </c>
      <c r="B725" t="s">
        <v>968</v>
      </c>
      <c r="C725" t="s">
        <v>969</v>
      </c>
      <c r="D725" t="s">
        <v>108</v>
      </c>
      <c r="E725" t="s">
        <v>75</v>
      </c>
      <c r="F725">
        <v>1992</v>
      </c>
      <c r="G725"/>
      <c r="H725" t="s">
        <v>42</v>
      </c>
      <c r="I725"/>
    </row>
    <row r="726" spans="1:9" x14ac:dyDescent="0.25">
      <c r="A726">
        <v>3605285</v>
      </c>
      <c r="B726" t="s">
        <v>919</v>
      </c>
      <c r="C726" t="s">
        <v>50</v>
      </c>
      <c r="D726" t="s">
        <v>93</v>
      </c>
      <c r="E726" t="s">
        <v>94</v>
      </c>
      <c r="F726">
        <v>1995</v>
      </c>
      <c r="G726"/>
      <c r="H726" t="s">
        <v>42</v>
      </c>
      <c r="I726"/>
    </row>
    <row r="727" spans="1:9" x14ac:dyDescent="0.25">
      <c r="A727">
        <v>3110144</v>
      </c>
      <c r="B727" t="s">
        <v>970</v>
      </c>
      <c r="C727" t="s">
        <v>170</v>
      </c>
      <c r="D727" t="s">
        <v>105</v>
      </c>
      <c r="E727" t="s">
        <v>74</v>
      </c>
      <c r="F727">
        <v>1988</v>
      </c>
      <c r="G727"/>
      <c r="H727" t="s">
        <v>42</v>
      </c>
      <c r="I727"/>
    </row>
    <row r="728" spans="1:9" x14ac:dyDescent="0.25">
      <c r="A728">
        <v>3604489</v>
      </c>
      <c r="B728" t="s">
        <v>948</v>
      </c>
      <c r="C728" t="s">
        <v>361</v>
      </c>
      <c r="D728" t="s">
        <v>119</v>
      </c>
      <c r="E728" t="s">
        <v>60</v>
      </c>
      <c r="F728">
        <v>1993</v>
      </c>
      <c r="G728"/>
      <c r="H728" t="s">
        <v>42</v>
      </c>
      <c r="I728"/>
    </row>
    <row r="729" spans="1:9" x14ac:dyDescent="0.25">
      <c r="A729">
        <v>3604139</v>
      </c>
      <c r="B729" t="s">
        <v>971</v>
      </c>
      <c r="C729" t="s">
        <v>263</v>
      </c>
      <c r="D729" t="s">
        <v>140</v>
      </c>
      <c r="E729" t="s">
        <v>60</v>
      </c>
      <c r="F729">
        <v>1996</v>
      </c>
      <c r="G729"/>
      <c r="H729" t="s">
        <v>42</v>
      </c>
      <c r="I729"/>
    </row>
    <row r="730" spans="1:9" x14ac:dyDescent="0.25">
      <c r="A730">
        <v>3603840</v>
      </c>
      <c r="B730" t="s">
        <v>972</v>
      </c>
      <c r="C730" t="s">
        <v>973</v>
      </c>
      <c r="D730" t="s">
        <v>344</v>
      </c>
      <c r="E730" t="s">
        <v>60</v>
      </c>
      <c r="F730">
        <v>1955</v>
      </c>
      <c r="G730"/>
      <c r="H730" t="s">
        <v>974</v>
      </c>
      <c r="I730"/>
    </row>
    <row r="731" spans="1:9" x14ac:dyDescent="0.25">
      <c r="A731">
        <v>3605253</v>
      </c>
      <c r="B731" t="s">
        <v>355</v>
      </c>
      <c r="C731" t="s">
        <v>975</v>
      </c>
      <c r="D731" t="s">
        <v>93</v>
      </c>
      <c r="E731" t="s">
        <v>94</v>
      </c>
      <c r="F731">
        <v>1960</v>
      </c>
      <c r="G731"/>
      <c r="H731" t="s">
        <v>974</v>
      </c>
      <c r="I731"/>
    </row>
    <row r="732" spans="1:9" x14ac:dyDescent="0.25">
      <c r="A732">
        <v>3604031</v>
      </c>
      <c r="B732" t="s">
        <v>976</v>
      </c>
      <c r="C732" t="s">
        <v>17</v>
      </c>
      <c r="D732" t="s">
        <v>207</v>
      </c>
      <c r="E732"/>
      <c r="F732">
        <v>1959</v>
      </c>
      <c r="G732"/>
      <c r="H732" t="s">
        <v>974</v>
      </c>
      <c r="I732"/>
    </row>
    <row r="733" spans="1:9" x14ac:dyDescent="0.25">
      <c r="A733">
        <v>3605293</v>
      </c>
      <c r="B733" t="s">
        <v>977</v>
      </c>
      <c r="C733" t="s">
        <v>978</v>
      </c>
      <c r="D733" t="s">
        <v>93</v>
      </c>
      <c r="E733" t="s">
        <v>94</v>
      </c>
      <c r="F733">
        <v>1955</v>
      </c>
      <c r="G733"/>
      <c r="H733" t="s">
        <v>974</v>
      </c>
      <c r="I733"/>
    </row>
    <row r="734" spans="1:9" x14ac:dyDescent="0.25">
      <c r="A734">
        <v>3604374</v>
      </c>
      <c r="B734" t="s">
        <v>979</v>
      </c>
      <c r="C734" t="s">
        <v>386</v>
      </c>
      <c r="D734" t="s">
        <v>584</v>
      </c>
      <c r="E734" t="s">
        <v>60</v>
      </c>
      <c r="F734">
        <v>1960</v>
      </c>
      <c r="G734"/>
      <c r="H734" t="s">
        <v>26</v>
      </c>
      <c r="I734"/>
    </row>
    <row r="735" spans="1:9" x14ac:dyDescent="0.25">
      <c r="A735">
        <v>3602899</v>
      </c>
      <c r="B735" t="s">
        <v>980</v>
      </c>
      <c r="C735" t="s">
        <v>981</v>
      </c>
      <c r="D735" t="s">
        <v>188</v>
      </c>
      <c r="E735" t="s">
        <v>60</v>
      </c>
      <c r="F735">
        <v>1956</v>
      </c>
      <c r="G735"/>
      <c r="H735" t="s">
        <v>26</v>
      </c>
      <c r="I735"/>
    </row>
    <row r="736" spans="1:9" x14ac:dyDescent="0.25">
      <c r="A736">
        <v>36004302</v>
      </c>
      <c r="B736" t="s">
        <v>982</v>
      </c>
      <c r="C736" t="s">
        <v>983</v>
      </c>
      <c r="D736" t="s">
        <v>180</v>
      </c>
      <c r="E736" t="s">
        <v>77</v>
      </c>
      <c r="F736">
        <v>1957</v>
      </c>
      <c r="G736"/>
      <c r="H736" t="s">
        <v>26</v>
      </c>
      <c r="I736"/>
    </row>
    <row r="737" spans="1:9" x14ac:dyDescent="0.25">
      <c r="A737">
        <v>3104453</v>
      </c>
      <c r="B737" t="s">
        <v>984</v>
      </c>
      <c r="C737" t="s">
        <v>393</v>
      </c>
      <c r="D737" t="s">
        <v>105</v>
      </c>
      <c r="E737" t="s">
        <v>74</v>
      </c>
      <c r="F737">
        <v>1950</v>
      </c>
      <c r="G737"/>
      <c r="H737" t="s">
        <v>26</v>
      </c>
      <c r="I737"/>
    </row>
    <row r="738" spans="1:9" x14ac:dyDescent="0.25">
      <c r="A738">
        <v>3605123</v>
      </c>
      <c r="B738" t="s">
        <v>192</v>
      </c>
      <c r="C738" t="s">
        <v>245</v>
      </c>
      <c r="D738" t="s">
        <v>93</v>
      </c>
      <c r="E738" t="s">
        <v>94</v>
      </c>
      <c r="F738">
        <v>1960</v>
      </c>
      <c r="G738"/>
      <c r="H738" t="s">
        <v>26</v>
      </c>
      <c r="I738"/>
    </row>
    <row r="739" spans="1:9" x14ac:dyDescent="0.25">
      <c r="A739">
        <v>3605081</v>
      </c>
      <c r="B739" t="s">
        <v>985</v>
      </c>
      <c r="C739" t="s">
        <v>386</v>
      </c>
      <c r="D739" t="s">
        <v>986</v>
      </c>
      <c r="E739" t="s">
        <v>60</v>
      </c>
      <c r="F739">
        <v>1956</v>
      </c>
      <c r="G739"/>
      <c r="H739" t="s">
        <v>26</v>
      </c>
      <c r="I739"/>
    </row>
    <row r="740" spans="1:9" x14ac:dyDescent="0.25">
      <c r="A740">
        <v>3605212</v>
      </c>
      <c r="B740" t="s">
        <v>987</v>
      </c>
      <c r="C740" t="s">
        <v>194</v>
      </c>
      <c r="D740" t="s">
        <v>134</v>
      </c>
      <c r="E740" t="s">
        <v>60</v>
      </c>
      <c r="F740">
        <v>1953</v>
      </c>
      <c r="G740"/>
      <c r="H740" t="s">
        <v>26</v>
      </c>
      <c r="I740"/>
    </row>
    <row r="741" spans="1:9" x14ac:dyDescent="0.25">
      <c r="A741">
        <v>3104480</v>
      </c>
      <c r="B741" t="s">
        <v>988</v>
      </c>
      <c r="C741" t="s">
        <v>989</v>
      </c>
      <c r="D741" t="s">
        <v>105</v>
      </c>
      <c r="E741" t="s">
        <v>74</v>
      </c>
      <c r="F741">
        <v>1957</v>
      </c>
      <c r="G741"/>
      <c r="H741" t="s">
        <v>26</v>
      </c>
      <c r="I741"/>
    </row>
    <row r="742" spans="1:9" x14ac:dyDescent="0.25">
      <c r="A742">
        <v>3603850</v>
      </c>
      <c r="B742" t="s">
        <v>958</v>
      </c>
      <c r="C742" t="s">
        <v>393</v>
      </c>
      <c r="D742" t="s">
        <v>344</v>
      </c>
      <c r="E742" t="s">
        <v>60</v>
      </c>
      <c r="F742">
        <v>1956</v>
      </c>
      <c r="G742"/>
      <c r="H742" t="s">
        <v>26</v>
      </c>
      <c r="I742"/>
    </row>
    <row r="743" spans="1:9" x14ac:dyDescent="0.25">
      <c r="A743">
        <v>3603020</v>
      </c>
      <c r="B743" t="s">
        <v>699</v>
      </c>
      <c r="C743" t="s">
        <v>346</v>
      </c>
      <c r="D743" t="s">
        <v>207</v>
      </c>
      <c r="E743"/>
      <c r="F743">
        <v>1958</v>
      </c>
      <c r="G743"/>
      <c r="H743" t="s">
        <v>26</v>
      </c>
      <c r="I743"/>
    </row>
    <row r="744" spans="1:9" x14ac:dyDescent="0.25">
      <c r="A744">
        <v>3604076</v>
      </c>
      <c r="B744" t="s">
        <v>990</v>
      </c>
      <c r="C744" t="s">
        <v>991</v>
      </c>
      <c r="D744" t="s">
        <v>140</v>
      </c>
      <c r="E744" t="s">
        <v>60</v>
      </c>
      <c r="F744">
        <v>1959</v>
      </c>
      <c r="G744"/>
      <c r="H744" t="s">
        <v>26</v>
      </c>
      <c r="I744"/>
    </row>
    <row r="745" spans="1:9" x14ac:dyDescent="0.25">
      <c r="A745">
        <v>3604557</v>
      </c>
      <c r="B745" t="s">
        <v>992</v>
      </c>
      <c r="C745" t="s">
        <v>993</v>
      </c>
      <c r="D745" t="s">
        <v>119</v>
      </c>
      <c r="E745" t="s">
        <v>60</v>
      </c>
      <c r="F745">
        <v>1950</v>
      </c>
      <c r="G745"/>
      <c r="H745" t="s">
        <v>26</v>
      </c>
      <c r="I745"/>
    </row>
    <row r="746" spans="1:9" x14ac:dyDescent="0.25">
      <c r="A746">
        <v>3103209</v>
      </c>
      <c r="B746" t="s">
        <v>542</v>
      </c>
      <c r="C746" t="s">
        <v>994</v>
      </c>
      <c r="D746" t="s">
        <v>331</v>
      </c>
      <c r="E746" t="s">
        <v>332</v>
      </c>
      <c r="F746">
        <v>1957</v>
      </c>
      <c r="G746"/>
      <c r="H746" t="s">
        <v>26</v>
      </c>
      <c r="I746"/>
    </row>
    <row r="747" spans="1:9" x14ac:dyDescent="0.25">
      <c r="A747">
        <v>3607595</v>
      </c>
      <c r="B747" t="s">
        <v>551</v>
      </c>
      <c r="C747" t="s">
        <v>490</v>
      </c>
      <c r="D747" t="s">
        <v>100</v>
      </c>
      <c r="E747" t="s">
        <v>60</v>
      </c>
      <c r="F747">
        <v>1956</v>
      </c>
      <c r="G747"/>
      <c r="H747" t="s">
        <v>26</v>
      </c>
      <c r="I747"/>
    </row>
    <row r="748" spans="1:9" x14ac:dyDescent="0.25">
      <c r="A748">
        <v>3605286</v>
      </c>
      <c r="B748" t="s">
        <v>995</v>
      </c>
      <c r="C748" t="s">
        <v>996</v>
      </c>
      <c r="D748" t="s">
        <v>93</v>
      </c>
      <c r="E748" t="s">
        <v>94</v>
      </c>
      <c r="F748">
        <v>1957</v>
      </c>
      <c r="G748"/>
      <c r="H748" t="s">
        <v>26</v>
      </c>
      <c r="I748"/>
    </row>
    <row r="749" spans="1:9" x14ac:dyDescent="0.25">
      <c r="A749">
        <v>3603022</v>
      </c>
      <c r="B749" t="s">
        <v>997</v>
      </c>
      <c r="C749" t="s">
        <v>377</v>
      </c>
      <c r="D749" t="s">
        <v>207</v>
      </c>
      <c r="E749"/>
      <c r="F749">
        <v>1960</v>
      </c>
      <c r="G749"/>
      <c r="H749" t="s">
        <v>26</v>
      </c>
      <c r="I749"/>
    </row>
    <row r="750" spans="1:9" x14ac:dyDescent="0.25">
      <c r="A750">
        <v>3104455</v>
      </c>
      <c r="B750" t="s">
        <v>998</v>
      </c>
      <c r="C750" t="s">
        <v>367</v>
      </c>
      <c r="D750" t="s">
        <v>105</v>
      </c>
      <c r="E750" t="s">
        <v>74</v>
      </c>
      <c r="F750">
        <v>1946</v>
      </c>
      <c r="G750"/>
      <c r="H750" t="s">
        <v>26</v>
      </c>
      <c r="I750"/>
    </row>
    <row r="751" spans="1:9" x14ac:dyDescent="0.25">
      <c r="A751">
        <v>3104498</v>
      </c>
      <c r="B751" t="s">
        <v>998</v>
      </c>
      <c r="C751" t="s">
        <v>24</v>
      </c>
      <c r="D751" t="s">
        <v>105</v>
      </c>
      <c r="E751" t="s">
        <v>74</v>
      </c>
      <c r="F751">
        <v>1952</v>
      </c>
      <c r="G751"/>
      <c r="H751" t="s">
        <v>26</v>
      </c>
      <c r="I751"/>
    </row>
    <row r="752" spans="1:9" x14ac:dyDescent="0.25">
      <c r="A752" s="13">
        <v>3404915</v>
      </c>
      <c r="B752" t="s">
        <v>614</v>
      </c>
      <c r="C752" t="s">
        <v>615</v>
      </c>
      <c r="D752" t="s">
        <v>1019</v>
      </c>
      <c r="E752" t="s">
        <v>60</v>
      </c>
      <c r="F752">
        <v>2005</v>
      </c>
      <c r="G752"/>
      <c r="H752" t="s">
        <v>30</v>
      </c>
      <c r="I752"/>
    </row>
    <row r="753" spans="1:9" x14ac:dyDescent="0.25">
      <c r="A753" s="13"/>
      <c r="B753"/>
      <c r="C753"/>
      <c r="D753"/>
      <c r="E753"/>
      <c r="F753"/>
      <c r="G753"/>
      <c r="H753"/>
      <c r="I753"/>
    </row>
    <row r="754" spans="1:9" x14ac:dyDescent="0.25">
      <c r="A754" s="13"/>
      <c r="B754"/>
      <c r="C754"/>
      <c r="D754"/>
      <c r="E754"/>
      <c r="F754"/>
      <c r="G754"/>
      <c r="H754"/>
      <c r="I754"/>
    </row>
    <row r="755" spans="1:9" x14ac:dyDescent="0.25">
      <c r="A755" s="13"/>
      <c r="B755"/>
      <c r="C755"/>
      <c r="D755"/>
      <c r="E755"/>
      <c r="F755"/>
      <c r="G755"/>
      <c r="H755"/>
      <c r="I755"/>
    </row>
    <row r="756" spans="1:9" x14ac:dyDescent="0.25">
      <c r="A756" s="13"/>
      <c r="B756"/>
      <c r="C756"/>
      <c r="D756"/>
      <c r="E756"/>
      <c r="F756"/>
      <c r="G756"/>
      <c r="H756"/>
      <c r="I756"/>
    </row>
    <row r="757" spans="1:9" x14ac:dyDescent="0.25">
      <c r="A757" s="13"/>
      <c r="B757"/>
      <c r="C757"/>
      <c r="D757"/>
      <c r="E757"/>
      <c r="F757"/>
      <c r="G757"/>
      <c r="H757"/>
      <c r="I757"/>
    </row>
    <row r="758" spans="1:9" x14ac:dyDescent="0.25">
      <c r="A758" s="13"/>
      <c r="B758"/>
      <c r="C758"/>
      <c r="D758"/>
      <c r="E758"/>
      <c r="F758"/>
      <c r="G758"/>
      <c r="H758"/>
      <c r="I758"/>
    </row>
    <row r="759" spans="1:9" x14ac:dyDescent="0.25">
      <c r="A759" s="13"/>
      <c r="B759"/>
      <c r="C759"/>
      <c r="D759"/>
      <c r="E759"/>
      <c r="F759"/>
      <c r="G759"/>
      <c r="H759"/>
      <c r="I759"/>
    </row>
    <row r="760" spans="1:9" x14ac:dyDescent="0.25">
      <c r="A760" s="13"/>
      <c r="B760"/>
      <c r="C760"/>
      <c r="D760"/>
      <c r="E760"/>
      <c r="F760"/>
      <c r="G760"/>
      <c r="H760"/>
      <c r="I760"/>
    </row>
    <row r="761" spans="1:9" x14ac:dyDescent="0.25">
      <c r="A761" s="13"/>
      <c r="B761"/>
      <c r="C761"/>
      <c r="D761"/>
      <c r="E761"/>
      <c r="F761"/>
      <c r="G761"/>
      <c r="H761"/>
      <c r="I761"/>
    </row>
    <row r="762" spans="1:9" x14ac:dyDescent="0.25">
      <c r="A762" s="13"/>
      <c r="B762"/>
      <c r="C762"/>
      <c r="D762"/>
      <c r="E762"/>
      <c r="F762"/>
      <c r="G762"/>
      <c r="H762"/>
      <c r="I762"/>
    </row>
    <row r="763" spans="1:9" x14ac:dyDescent="0.25">
      <c r="A763" s="13"/>
      <c r="B763"/>
      <c r="C763"/>
      <c r="D763"/>
      <c r="E763"/>
      <c r="F763"/>
      <c r="G763"/>
      <c r="H763"/>
      <c r="I763"/>
    </row>
    <row r="764" spans="1:9" x14ac:dyDescent="0.25">
      <c r="A764" s="13"/>
      <c r="B764"/>
      <c r="C764"/>
      <c r="D764"/>
      <c r="E764"/>
      <c r="F764"/>
      <c r="G764"/>
      <c r="H764"/>
      <c r="I764"/>
    </row>
    <row r="765" spans="1:9" x14ac:dyDescent="0.25">
      <c r="A765" s="13"/>
      <c r="B765"/>
      <c r="C765"/>
      <c r="D765"/>
      <c r="E765"/>
      <c r="F765"/>
      <c r="G765"/>
      <c r="H765"/>
      <c r="I765"/>
    </row>
    <row r="766" spans="1:9" x14ac:dyDescent="0.25">
      <c r="A766" s="13"/>
      <c r="B766"/>
      <c r="C766"/>
      <c r="D766"/>
      <c r="E766"/>
      <c r="F766"/>
      <c r="G766"/>
      <c r="H766"/>
      <c r="I766"/>
    </row>
    <row r="767" spans="1:9" x14ac:dyDescent="0.25">
      <c r="A767" s="13"/>
      <c r="B767"/>
      <c r="C767"/>
      <c r="D767"/>
      <c r="E767"/>
      <c r="F767"/>
      <c r="G767"/>
      <c r="H767"/>
      <c r="I767"/>
    </row>
    <row r="768" spans="1:9" x14ac:dyDescent="0.25">
      <c r="A768" s="13"/>
      <c r="B768"/>
      <c r="C768"/>
      <c r="D768"/>
      <c r="E768"/>
      <c r="F768"/>
      <c r="G768"/>
      <c r="H768"/>
      <c r="I768"/>
    </row>
    <row r="769" spans="1:9" x14ac:dyDescent="0.25">
      <c r="A769" s="13"/>
      <c r="B769"/>
      <c r="C769"/>
      <c r="D769"/>
      <c r="E769"/>
      <c r="F769"/>
      <c r="G769"/>
      <c r="H769"/>
      <c r="I769"/>
    </row>
    <row r="770" spans="1:9" x14ac:dyDescent="0.25">
      <c r="A770" s="13"/>
      <c r="B770"/>
      <c r="C770"/>
      <c r="D770"/>
      <c r="E770"/>
      <c r="F770"/>
      <c r="G770"/>
      <c r="H770"/>
      <c r="I770"/>
    </row>
    <row r="771" spans="1:9" x14ac:dyDescent="0.25">
      <c r="A771" s="13"/>
      <c r="B771"/>
      <c r="C771"/>
      <c r="D771"/>
      <c r="E771"/>
      <c r="F771"/>
      <c r="G771"/>
      <c r="H771"/>
      <c r="I771"/>
    </row>
    <row r="772" spans="1:9" x14ac:dyDescent="0.25">
      <c r="A772" s="13"/>
      <c r="B772"/>
      <c r="C772"/>
      <c r="D772"/>
      <c r="E772"/>
      <c r="F772"/>
      <c r="G772"/>
      <c r="H772"/>
      <c r="I772"/>
    </row>
    <row r="773" spans="1:9" x14ac:dyDescent="0.25">
      <c r="A773" s="13"/>
      <c r="B773"/>
      <c r="C773"/>
      <c r="D773"/>
      <c r="E773"/>
      <c r="F773"/>
      <c r="G773"/>
      <c r="H773"/>
      <c r="I773"/>
    </row>
    <row r="774" spans="1:9" x14ac:dyDescent="0.25">
      <c r="A774" s="13"/>
      <c r="B774"/>
      <c r="C774"/>
      <c r="D774"/>
      <c r="E774"/>
      <c r="F774"/>
      <c r="G774"/>
      <c r="H774"/>
      <c r="I774"/>
    </row>
    <row r="775" spans="1:9" x14ac:dyDescent="0.25">
      <c r="A775" s="13"/>
      <c r="B775"/>
      <c r="C775"/>
      <c r="D775"/>
      <c r="E775"/>
      <c r="F775"/>
      <c r="G775"/>
      <c r="H775"/>
      <c r="I775"/>
    </row>
    <row r="776" spans="1:9" x14ac:dyDescent="0.25">
      <c r="A776" s="13"/>
      <c r="B776"/>
      <c r="C776"/>
      <c r="D776"/>
      <c r="E776"/>
      <c r="F776"/>
      <c r="G776"/>
      <c r="H776"/>
      <c r="I776"/>
    </row>
    <row r="777" spans="1:9" x14ac:dyDescent="0.25">
      <c r="A777" s="13"/>
      <c r="B777"/>
      <c r="C777"/>
      <c r="D777"/>
      <c r="E777"/>
      <c r="F777"/>
      <c r="G777"/>
      <c r="H777"/>
      <c r="I777"/>
    </row>
    <row r="778" spans="1:9" x14ac:dyDescent="0.25">
      <c r="A778" s="13"/>
      <c r="B778"/>
      <c r="C778"/>
      <c r="D778"/>
      <c r="E778"/>
      <c r="F778"/>
      <c r="G778"/>
      <c r="H778"/>
      <c r="I778"/>
    </row>
    <row r="779" spans="1:9" x14ac:dyDescent="0.25">
      <c r="A779" s="13"/>
      <c r="B779"/>
      <c r="C779"/>
      <c r="D779"/>
      <c r="E779"/>
      <c r="F779"/>
      <c r="G779"/>
      <c r="H779"/>
      <c r="I779"/>
    </row>
    <row r="780" spans="1:9" x14ac:dyDescent="0.25">
      <c r="A780" s="13"/>
      <c r="B780"/>
      <c r="C780"/>
      <c r="D780"/>
      <c r="E780"/>
      <c r="F780"/>
      <c r="G780"/>
      <c r="H780"/>
      <c r="I780"/>
    </row>
    <row r="781" spans="1:9" x14ac:dyDescent="0.25">
      <c r="A781" s="13"/>
      <c r="B781"/>
      <c r="C781"/>
      <c r="D781"/>
      <c r="E781"/>
      <c r="F781"/>
      <c r="G781"/>
      <c r="H781"/>
      <c r="I781"/>
    </row>
    <row r="782" spans="1:9" x14ac:dyDescent="0.25">
      <c r="A782" s="13"/>
      <c r="B782"/>
      <c r="C782"/>
      <c r="D782"/>
      <c r="E782"/>
      <c r="F782"/>
      <c r="G782"/>
      <c r="H782"/>
      <c r="I782"/>
    </row>
    <row r="783" spans="1:9" x14ac:dyDescent="0.25">
      <c r="A783" s="13"/>
      <c r="B783"/>
      <c r="C783"/>
      <c r="D783"/>
      <c r="E783"/>
      <c r="F783"/>
      <c r="G783"/>
      <c r="H783"/>
      <c r="I783"/>
    </row>
    <row r="784" spans="1:9" x14ac:dyDescent="0.25">
      <c r="A784" s="13"/>
      <c r="B784"/>
      <c r="C784"/>
      <c r="D784"/>
      <c r="E784"/>
      <c r="F784"/>
      <c r="G784"/>
      <c r="H784"/>
      <c r="I784"/>
    </row>
    <row r="785" spans="1:9" x14ac:dyDescent="0.25">
      <c r="A785" s="13"/>
      <c r="B785"/>
      <c r="C785"/>
      <c r="D785"/>
      <c r="E785"/>
      <c r="F785"/>
      <c r="G785"/>
      <c r="H785"/>
      <c r="I785"/>
    </row>
    <row r="786" spans="1:9" x14ac:dyDescent="0.25">
      <c r="A786" s="13"/>
      <c r="B786"/>
      <c r="C786"/>
      <c r="D786"/>
      <c r="E786"/>
      <c r="F786"/>
      <c r="G786"/>
      <c r="H786"/>
      <c r="I786"/>
    </row>
    <row r="787" spans="1:9" x14ac:dyDescent="0.25">
      <c r="A787" s="13"/>
      <c r="B787"/>
      <c r="C787"/>
      <c r="D787"/>
      <c r="E787"/>
      <c r="F787"/>
      <c r="G787"/>
      <c r="H787"/>
      <c r="I787"/>
    </row>
    <row r="788" spans="1:9" x14ac:dyDescent="0.25">
      <c r="A788" s="13"/>
      <c r="B788"/>
      <c r="C788"/>
      <c r="D788"/>
      <c r="E788"/>
      <c r="F788"/>
      <c r="G788"/>
      <c r="H788"/>
      <c r="I788"/>
    </row>
    <row r="789" spans="1:9" x14ac:dyDescent="0.25">
      <c r="A789" s="13"/>
      <c r="B789"/>
      <c r="C789"/>
      <c r="D789"/>
      <c r="E789"/>
      <c r="F789"/>
      <c r="G789"/>
      <c r="H789"/>
      <c r="I789"/>
    </row>
    <row r="790" spans="1:9" x14ac:dyDescent="0.25">
      <c r="A790" s="13"/>
      <c r="B790"/>
      <c r="C790"/>
      <c r="D790"/>
      <c r="E790"/>
      <c r="F790"/>
      <c r="G790"/>
      <c r="H790"/>
      <c r="I790"/>
    </row>
    <row r="791" spans="1:9" x14ac:dyDescent="0.25">
      <c r="A791" s="13"/>
      <c r="B791"/>
      <c r="C791"/>
      <c r="D791"/>
      <c r="E791"/>
      <c r="F791"/>
      <c r="G791"/>
      <c r="H791"/>
      <c r="I791"/>
    </row>
    <row r="792" spans="1:9" x14ac:dyDescent="0.25">
      <c r="A792" s="13"/>
      <c r="B792"/>
      <c r="C792"/>
      <c r="D792"/>
      <c r="E792"/>
      <c r="F792"/>
      <c r="G792"/>
      <c r="H792"/>
      <c r="I792"/>
    </row>
    <row r="793" spans="1:9" x14ac:dyDescent="0.25">
      <c r="A793" s="13"/>
      <c r="B793"/>
      <c r="C793"/>
      <c r="D793"/>
      <c r="E793"/>
      <c r="F793"/>
      <c r="G793"/>
      <c r="H793"/>
      <c r="I793"/>
    </row>
    <row r="794" spans="1:9" x14ac:dyDescent="0.25">
      <c r="A794" s="13"/>
      <c r="B794"/>
      <c r="C794"/>
      <c r="D794"/>
      <c r="E794"/>
      <c r="F794"/>
      <c r="G794"/>
      <c r="H794"/>
      <c r="I794"/>
    </row>
    <row r="795" spans="1:9" x14ac:dyDescent="0.25">
      <c r="A795" s="13"/>
      <c r="B795"/>
      <c r="C795"/>
      <c r="D795"/>
      <c r="E795"/>
      <c r="F795"/>
      <c r="G795"/>
      <c r="H795"/>
      <c r="I795"/>
    </row>
    <row r="796" spans="1:9" x14ac:dyDescent="0.25">
      <c r="A796" s="13"/>
      <c r="B796"/>
      <c r="C796"/>
      <c r="D796"/>
      <c r="E796"/>
      <c r="F796"/>
      <c r="G796"/>
      <c r="H796"/>
      <c r="I796"/>
    </row>
    <row r="797" spans="1:9" x14ac:dyDescent="0.25">
      <c r="A797" s="13"/>
      <c r="B797"/>
      <c r="C797"/>
      <c r="D797"/>
      <c r="E797"/>
      <c r="F797"/>
      <c r="G797"/>
      <c r="H797"/>
      <c r="I797"/>
    </row>
    <row r="798" spans="1:9" x14ac:dyDescent="0.25">
      <c r="A798" s="13"/>
      <c r="B798"/>
      <c r="C798"/>
      <c r="D798"/>
      <c r="E798"/>
      <c r="F798"/>
      <c r="G798"/>
      <c r="H798"/>
      <c r="I798"/>
    </row>
    <row r="799" spans="1:9" x14ac:dyDescent="0.25">
      <c r="A799" s="13"/>
      <c r="B799"/>
      <c r="C799"/>
      <c r="D799"/>
      <c r="E799"/>
      <c r="F799"/>
      <c r="G799"/>
      <c r="H799"/>
      <c r="I799"/>
    </row>
    <row r="800" spans="1:9" x14ac:dyDescent="0.25">
      <c r="A800" s="13"/>
      <c r="B800"/>
      <c r="C800"/>
      <c r="D800"/>
      <c r="E800"/>
      <c r="F800"/>
      <c r="G800"/>
      <c r="H800"/>
      <c r="I800"/>
    </row>
    <row r="801" spans="1:9" x14ac:dyDescent="0.25">
      <c r="A801" s="13"/>
      <c r="B801"/>
      <c r="C801"/>
      <c r="D801"/>
      <c r="E801"/>
      <c r="F801"/>
      <c r="G801"/>
      <c r="H801"/>
      <c r="I801"/>
    </row>
    <row r="802" spans="1:9" x14ac:dyDescent="0.25">
      <c r="A802" s="13"/>
      <c r="B802"/>
      <c r="C802"/>
      <c r="D802"/>
      <c r="E802"/>
      <c r="F802"/>
      <c r="G802"/>
      <c r="H802"/>
      <c r="I802"/>
    </row>
    <row r="803" spans="1:9" x14ac:dyDescent="0.25">
      <c r="A803" s="13"/>
      <c r="B803"/>
      <c r="C803"/>
      <c r="D803"/>
      <c r="E803"/>
      <c r="F803"/>
      <c r="G803"/>
      <c r="H803"/>
      <c r="I803"/>
    </row>
    <row r="804" spans="1:9" x14ac:dyDescent="0.25">
      <c r="A804" s="13"/>
      <c r="B804"/>
      <c r="C804"/>
      <c r="D804"/>
      <c r="E804"/>
      <c r="F804"/>
      <c r="G804"/>
      <c r="H804"/>
      <c r="I804"/>
    </row>
    <row r="805" spans="1:9" x14ac:dyDescent="0.25">
      <c r="A805" s="13"/>
      <c r="B805"/>
      <c r="C805"/>
      <c r="D805"/>
      <c r="E805"/>
      <c r="F805"/>
      <c r="G805"/>
      <c r="H805"/>
      <c r="I805"/>
    </row>
    <row r="806" spans="1:9" x14ac:dyDescent="0.25">
      <c r="A806" s="13"/>
      <c r="B806"/>
      <c r="C806"/>
      <c r="D806"/>
      <c r="E806"/>
      <c r="F806"/>
      <c r="G806"/>
      <c r="H806"/>
      <c r="I806"/>
    </row>
    <row r="807" spans="1:9" x14ac:dyDescent="0.25">
      <c r="A807" s="13"/>
      <c r="B807"/>
      <c r="C807"/>
      <c r="D807"/>
      <c r="E807"/>
      <c r="F807"/>
      <c r="G807"/>
      <c r="H807"/>
      <c r="I807"/>
    </row>
    <row r="808" spans="1:9" x14ac:dyDescent="0.25">
      <c r="A808" s="13"/>
      <c r="B808"/>
      <c r="C808"/>
      <c r="D808"/>
      <c r="E808"/>
      <c r="F808"/>
      <c r="G808"/>
      <c r="H808"/>
      <c r="I808"/>
    </row>
    <row r="809" spans="1:9" x14ac:dyDescent="0.25">
      <c r="A809" s="13"/>
      <c r="B809"/>
      <c r="C809"/>
      <c r="D809"/>
      <c r="E809"/>
      <c r="F809"/>
      <c r="G809"/>
      <c r="H809"/>
      <c r="I809"/>
    </row>
    <row r="810" spans="1:9" x14ac:dyDescent="0.25">
      <c r="A810" s="13"/>
      <c r="B810"/>
      <c r="C810"/>
      <c r="D810"/>
      <c r="E810"/>
      <c r="F810"/>
      <c r="G810"/>
      <c r="H810"/>
      <c r="I810"/>
    </row>
    <row r="811" spans="1:9" x14ac:dyDescent="0.25">
      <c r="A811" s="13"/>
      <c r="B811"/>
      <c r="C811"/>
      <c r="D811"/>
      <c r="E811"/>
      <c r="F811"/>
      <c r="G811"/>
      <c r="H811"/>
      <c r="I811"/>
    </row>
    <row r="812" spans="1:9" x14ac:dyDescent="0.25">
      <c r="A812" s="13"/>
      <c r="B812"/>
      <c r="C812"/>
      <c r="D812"/>
      <c r="E812"/>
      <c r="F812"/>
      <c r="G812"/>
      <c r="H812"/>
      <c r="I812"/>
    </row>
    <row r="813" spans="1:9" x14ac:dyDescent="0.25">
      <c r="A813" s="13"/>
      <c r="B813"/>
      <c r="C813"/>
      <c r="D813"/>
      <c r="E813"/>
      <c r="F813"/>
      <c r="G813"/>
      <c r="H813"/>
      <c r="I813"/>
    </row>
    <row r="814" spans="1:9" x14ac:dyDescent="0.25">
      <c r="A814" s="13"/>
      <c r="B814"/>
      <c r="C814"/>
      <c r="D814"/>
      <c r="E814"/>
      <c r="F814"/>
      <c r="G814"/>
      <c r="H814"/>
      <c r="I814"/>
    </row>
    <row r="815" spans="1:9" x14ac:dyDescent="0.25">
      <c r="A815" s="13"/>
      <c r="B815"/>
      <c r="C815"/>
      <c r="D815"/>
      <c r="E815"/>
      <c r="F815"/>
      <c r="G815"/>
      <c r="H815"/>
      <c r="I815"/>
    </row>
    <row r="816" spans="1:9" x14ac:dyDescent="0.25">
      <c r="A816" s="13"/>
      <c r="B816"/>
      <c r="C816"/>
      <c r="D816"/>
      <c r="E816"/>
      <c r="F816"/>
      <c r="G816"/>
      <c r="H816"/>
      <c r="I816"/>
    </row>
    <row r="817" spans="1:9" x14ac:dyDescent="0.25">
      <c r="A817" s="13"/>
      <c r="B817"/>
      <c r="C817"/>
      <c r="D817"/>
      <c r="E817"/>
      <c r="F817"/>
      <c r="G817"/>
      <c r="H817"/>
      <c r="I817"/>
    </row>
    <row r="818" spans="1:9" x14ac:dyDescent="0.25">
      <c r="A818" s="13"/>
      <c r="B818"/>
      <c r="C818"/>
      <c r="D818"/>
      <c r="E818"/>
      <c r="F818"/>
      <c r="G818"/>
      <c r="H818"/>
      <c r="I818"/>
    </row>
    <row r="819" spans="1:9" x14ac:dyDescent="0.25">
      <c r="A819" s="13"/>
      <c r="B819"/>
      <c r="C819"/>
      <c r="D819"/>
      <c r="E819"/>
      <c r="F819"/>
      <c r="G819"/>
      <c r="H819"/>
      <c r="I819"/>
    </row>
    <row r="820" spans="1:9" x14ac:dyDescent="0.25">
      <c r="A820" s="13"/>
      <c r="B820"/>
      <c r="C820"/>
      <c r="D820"/>
      <c r="E820"/>
      <c r="F820"/>
      <c r="G820"/>
      <c r="H820"/>
      <c r="I820"/>
    </row>
    <row r="821" spans="1:9" x14ac:dyDescent="0.25">
      <c r="A821" s="13"/>
      <c r="B821"/>
      <c r="C821"/>
      <c r="D821"/>
      <c r="E821"/>
      <c r="F821"/>
      <c r="G821"/>
      <c r="H821"/>
      <c r="I821"/>
    </row>
    <row r="822" spans="1:9" x14ac:dyDescent="0.25">
      <c r="A822" s="13"/>
      <c r="B822"/>
      <c r="C822"/>
      <c r="D822"/>
      <c r="E822"/>
      <c r="F822"/>
      <c r="G822"/>
      <c r="H822"/>
      <c r="I822"/>
    </row>
    <row r="823" spans="1:9" x14ac:dyDescent="0.25">
      <c r="A823" s="13"/>
      <c r="B823"/>
      <c r="C823"/>
      <c r="D823"/>
      <c r="E823"/>
      <c r="F823"/>
      <c r="G823"/>
      <c r="H823"/>
      <c r="I823"/>
    </row>
    <row r="824" spans="1:9" x14ac:dyDescent="0.25">
      <c r="A824" s="13"/>
      <c r="B824"/>
      <c r="C824"/>
      <c r="D824"/>
      <c r="E824"/>
      <c r="F824"/>
      <c r="G824"/>
      <c r="H824"/>
      <c r="I824"/>
    </row>
    <row r="825" spans="1:9" x14ac:dyDescent="0.25">
      <c r="A825" s="13"/>
      <c r="B825"/>
      <c r="C825"/>
      <c r="D825"/>
      <c r="E825"/>
      <c r="F825"/>
      <c r="G825"/>
      <c r="H825"/>
      <c r="I825"/>
    </row>
    <row r="826" spans="1:9" x14ac:dyDescent="0.25">
      <c r="A826" s="13"/>
      <c r="B826"/>
      <c r="C826"/>
      <c r="D826"/>
      <c r="E826"/>
      <c r="F826"/>
      <c r="G826"/>
      <c r="H826"/>
      <c r="I826"/>
    </row>
    <row r="827" spans="1:9" x14ac:dyDescent="0.25">
      <c r="A827" s="13"/>
      <c r="B827"/>
      <c r="C827"/>
      <c r="D827"/>
      <c r="E827"/>
      <c r="F827"/>
      <c r="G827"/>
      <c r="H827"/>
      <c r="I827"/>
    </row>
    <row r="828" spans="1:9" x14ac:dyDescent="0.25">
      <c r="A828" s="13"/>
      <c r="B828"/>
      <c r="C828"/>
      <c r="D828"/>
      <c r="E828"/>
      <c r="F828"/>
      <c r="G828"/>
      <c r="H828"/>
      <c r="I828"/>
    </row>
    <row r="829" spans="1:9" x14ac:dyDescent="0.25">
      <c r="A829" s="13"/>
      <c r="B829"/>
      <c r="C829"/>
      <c r="D829"/>
      <c r="E829"/>
      <c r="F829"/>
      <c r="G829"/>
      <c r="H829"/>
      <c r="I829"/>
    </row>
    <row r="830" spans="1:9" x14ac:dyDescent="0.25">
      <c r="A830" s="13"/>
      <c r="B830"/>
      <c r="C830"/>
      <c r="D830"/>
      <c r="E830"/>
      <c r="F830"/>
      <c r="G830"/>
      <c r="H830"/>
      <c r="I830"/>
    </row>
    <row r="831" spans="1:9" x14ac:dyDescent="0.25">
      <c r="A831" s="13"/>
      <c r="B831"/>
      <c r="C831"/>
      <c r="D831"/>
      <c r="E831"/>
      <c r="F831"/>
      <c r="G831"/>
      <c r="H831"/>
      <c r="I831"/>
    </row>
    <row r="832" spans="1:9" x14ac:dyDescent="0.25">
      <c r="A832" s="13"/>
      <c r="B832"/>
      <c r="C832"/>
      <c r="D832"/>
      <c r="E832"/>
      <c r="F832"/>
      <c r="G832"/>
      <c r="H832"/>
      <c r="I832"/>
    </row>
    <row r="833" spans="1:9" x14ac:dyDescent="0.25">
      <c r="A833" s="13"/>
      <c r="B833"/>
      <c r="C833"/>
      <c r="D833"/>
      <c r="E833"/>
      <c r="F833"/>
      <c r="G833"/>
      <c r="H833"/>
      <c r="I833"/>
    </row>
    <row r="834" spans="1:9" x14ac:dyDescent="0.25">
      <c r="A834" s="13"/>
      <c r="B834"/>
      <c r="C834"/>
      <c r="D834"/>
      <c r="E834"/>
      <c r="F834"/>
      <c r="G834"/>
      <c r="H834"/>
      <c r="I834"/>
    </row>
    <row r="835" spans="1:9" x14ac:dyDescent="0.25">
      <c r="A835" s="13"/>
      <c r="B835"/>
      <c r="C835"/>
      <c r="D835"/>
      <c r="E835"/>
      <c r="F835"/>
      <c r="G835"/>
      <c r="H835"/>
      <c r="I835"/>
    </row>
    <row r="836" spans="1:9" x14ac:dyDescent="0.25">
      <c r="A836" s="13"/>
      <c r="B836"/>
      <c r="C836"/>
      <c r="D836"/>
      <c r="E836"/>
      <c r="F836"/>
      <c r="G836"/>
      <c r="H836"/>
      <c r="I836"/>
    </row>
    <row r="837" spans="1:9" x14ac:dyDescent="0.25">
      <c r="A837" s="13"/>
      <c r="B837"/>
      <c r="C837"/>
      <c r="D837"/>
      <c r="E837"/>
      <c r="F837"/>
      <c r="G837"/>
      <c r="H837"/>
      <c r="I837"/>
    </row>
    <row r="838" spans="1:9" x14ac:dyDescent="0.25">
      <c r="A838" s="13"/>
      <c r="B838"/>
      <c r="C838"/>
      <c r="D838"/>
      <c r="E838"/>
      <c r="F838"/>
      <c r="G838"/>
      <c r="H838"/>
      <c r="I838"/>
    </row>
    <row r="839" spans="1:9" x14ac:dyDescent="0.25">
      <c r="A839" s="13"/>
      <c r="B839"/>
      <c r="C839"/>
      <c r="D839"/>
      <c r="E839"/>
      <c r="F839"/>
      <c r="G839"/>
      <c r="H839"/>
      <c r="I839"/>
    </row>
    <row r="840" spans="1:9" x14ac:dyDescent="0.25">
      <c r="A840" s="13"/>
      <c r="B840"/>
      <c r="C840"/>
      <c r="D840"/>
      <c r="E840"/>
      <c r="F840"/>
      <c r="G840"/>
      <c r="H840"/>
      <c r="I840"/>
    </row>
    <row r="841" spans="1:9" x14ac:dyDescent="0.25">
      <c r="A841" s="13"/>
      <c r="B841"/>
      <c r="C841"/>
      <c r="D841"/>
      <c r="E841"/>
      <c r="F841"/>
      <c r="G841"/>
      <c r="H841"/>
      <c r="I841"/>
    </row>
    <row r="842" spans="1:9" x14ac:dyDescent="0.25">
      <c r="A842" s="13"/>
      <c r="B842"/>
      <c r="C842"/>
      <c r="D842"/>
      <c r="E842"/>
      <c r="F842"/>
      <c r="G842"/>
      <c r="H842"/>
      <c r="I842"/>
    </row>
    <row r="843" spans="1:9" x14ac:dyDescent="0.25">
      <c r="A843" s="13"/>
      <c r="B843"/>
      <c r="C843"/>
      <c r="D843"/>
      <c r="E843"/>
      <c r="F843"/>
      <c r="G843"/>
      <c r="H843"/>
      <c r="I843"/>
    </row>
    <row r="844" spans="1:9" x14ac:dyDescent="0.25">
      <c r="A844" s="13"/>
      <c r="B844"/>
      <c r="C844"/>
      <c r="D844"/>
      <c r="E844"/>
      <c r="F844"/>
      <c r="G844"/>
      <c r="H844"/>
      <c r="I844"/>
    </row>
    <row r="845" spans="1:9" x14ac:dyDescent="0.25">
      <c r="A845" s="13"/>
      <c r="B845"/>
      <c r="C845"/>
      <c r="D845"/>
      <c r="E845"/>
      <c r="F845"/>
      <c r="G845"/>
      <c r="H845"/>
      <c r="I845"/>
    </row>
    <row r="846" spans="1:9" x14ac:dyDescent="0.25">
      <c r="A846" s="13"/>
      <c r="B846"/>
      <c r="C846"/>
      <c r="D846"/>
      <c r="E846"/>
      <c r="F846"/>
      <c r="G846"/>
      <c r="H846"/>
      <c r="I846"/>
    </row>
    <row r="847" spans="1:9" x14ac:dyDescent="0.25">
      <c r="A847" s="13"/>
      <c r="B847"/>
      <c r="C847"/>
      <c r="D847"/>
      <c r="E847"/>
      <c r="F847"/>
      <c r="G847"/>
      <c r="H847"/>
      <c r="I847"/>
    </row>
    <row r="848" spans="1:9" x14ac:dyDescent="0.25">
      <c r="A848" s="13"/>
      <c r="B848"/>
      <c r="C848"/>
      <c r="D848"/>
      <c r="E848"/>
      <c r="F848"/>
      <c r="G848"/>
      <c r="H848"/>
      <c r="I848"/>
    </row>
    <row r="849" spans="1:9" x14ac:dyDescent="0.25">
      <c r="A849" s="13"/>
      <c r="B849"/>
      <c r="C849"/>
      <c r="D849"/>
      <c r="E849"/>
      <c r="F849"/>
      <c r="G849"/>
      <c r="H849"/>
      <c r="I849"/>
    </row>
    <row r="850" spans="1:9" x14ac:dyDescent="0.25">
      <c r="A850" s="13"/>
      <c r="B850"/>
      <c r="C850"/>
      <c r="D850"/>
      <c r="E850"/>
      <c r="F850"/>
      <c r="G850"/>
      <c r="H850"/>
      <c r="I850"/>
    </row>
    <row r="851" spans="1:9" x14ac:dyDescent="0.25">
      <c r="A851" s="13"/>
      <c r="B851"/>
      <c r="C851"/>
      <c r="D851"/>
      <c r="E851"/>
      <c r="F851"/>
      <c r="G851"/>
      <c r="H851"/>
      <c r="I851"/>
    </row>
    <row r="852" spans="1:9" x14ac:dyDescent="0.25">
      <c r="A852" s="13"/>
      <c r="B852"/>
      <c r="C852"/>
      <c r="D852"/>
      <c r="E852"/>
      <c r="F852"/>
      <c r="G852"/>
      <c r="H852"/>
      <c r="I852"/>
    </row>
    <row r="853" spans="1:9" x14ac:dyDescent="0.25">
      <c r="A853" s="13"/>
      <c r="B853"/>
      <c r="C853"/>
      <c r="D853"/>
      <c r="E853"/>
      <c r="F853"/>
      <c r="G853"/>
      <c r="H853"/>
      <c r="I853"/>
    </row>
    <row r="854" spans="1:9" x14ac:dyDescent="0.25">
      <c r="A854" s="13"/>
      <c r="B854"/>
      <c r="C854"/>
      <c r="D854"/>
      <c r="E854"/>
      <c r="F854"/>
      <c r="G854"/>
      <c r="H854"/>
      <c r="I854"/>
    </row>
    <row r="855" spans="1:9" x14ac:dyDescent="0.25">
      <c r="A855" s="13"/>
      <c r="B855"/>
      <c r="C855"/>
      <c r="D855"/>
      <c r="E855"/>
      <c r="F855"/>
      <c r="G855"/>
      <c r="H855"/>
      <c r="I855"/>
    </row>
    <row r="856" spans="1:9" x14ac:dyDescent="0.25">
      <c r="A856" s="13"/>
      <c r="B856"/>
      <c r="C856"/>
      <c r="D856"/>
      <c r="E856"/>
      <c r="F856"/>
      <c r="G856"/>
      <c r="H856"/>
      <c r="I856"/>
    </row>
    <row r="857" spans="1:9" x14ac:dyDescent="0.25">
      <c r="A857" s="13"/>
      <c r="B857"/>
      <c r="C857"/>
      <c r="D857"/>
      <c r="E857"/>
      <c r="F857"/>
      <c r="G857"/>
      <c r="H857"/>
      <c r="I857"/>
    </row>
    <row r="858" spans="1:9" x14ac:dyDescent="0.25">
      <c r="A858" s="13"/>
      <c r="B858"/>
      <c r="C858"/>
      <c r="D858"/>
      <c r="E858"/>
      <c r="F858"/>
      <c r="G858"/>
      <c r="H858"/>
      <c r="I858"/>
    </row>
    <row r="859" spans="1:9" x14ac:dyDescent="0.25">
      <c r="A859" s="13"/>
      <c r="B859"/>
      <c r="C859"/>
      <c r="D859"/>
      <c r="E859"/>
      <c r="F859"/>
      <c r="G859"/>
      <c r="H859"/>
      <c r="I859"/>
    </row>
    <row r="860" spans="1:9" x14ac:dyDescent="0.25">
      <c r="A860" s="13"/>
      <c r="B860"/>
      <c r="C860"/>
      <c r="D860"/>
      <c r="E860"/>
      <c r="F860"/>
      <c r="G860"/>
      <c r="H860"/>
      <c r="I860"/>
    </row>
    <row r="861" spans="1:9" x14ac:dyDescent="0.25">
      <c r="A861" s="13"/>
      <c r="B861"/>
      <c r="C861"/>
      <c r="D861"/>
      <c r="E861"/>
      <c r="F861"/>
      <c r="G861"/>
      <c r="H861"/>
      <c r="I861"/>
    </row>
    <row r="862" spans="1:9" x14ac:dyDescent="0.25">
      <c r="A862" s="13"/>
      <c r="B862"/>
      <c r="C862"/>
      <c r="D862"/>
      <c r="E862"/>
      <c r="F862"/>
      <c r="G862"/>
      <c r="H862"/>
      <c r="I862"/>
    </row>
    <row r="863" spans="1:9" x14ac:dyDescent="0.25">
      <c r="A863" s="13"/>
      <c r="B863"/>
      <c r="C863"/>
      <c r="D863"/>
      <c r="E863"/>
      <c r="F863"/>
      <c r="G863"/>
      <c r="H863"/>
      <c r="I863"/>
    </row>
    <row r="864" spans="1:9" x14ac:dyDescent="0.25">
      <c r="A864" s="13"/>
      <c r="B864"/>
      <c r="C864"/>
      <c r="D864"/>
      <c r="E864"/>
      <c r="F864"/>
      <c r="G864"/>
      <c r="H864"/>
      <c r="I864"/>
    </row>
    <row r="865" spans="1:9" x14ac:dyDescent="0.25">
      <c r="A865" s="13"/>
      <c r="B865"/>
      <c r="C865"/>
      <c r="D865"/>
      <c r="E865"/>
      <c r="F865"/>
      <c r="G865"/>
      <c r="H865"/>
      <c r="I865"/>
    </row>
    <row r="866" spans="1:9" x14ac:dyDescent="0.25">
      <c r="A866" s="13"/>
      <c r="B866"/>
      <c r="C866"/>
      <c r="D866"/>
      <c r="E866"/>
      <c r="F866"/>
      <c r="G866"/>
      <c r="H866"/>
      <c r="I866"/>
    </row>
    <row r="867" spans="1:9" x14ac:dyDescent="0.25">
      <c r="A867" s="13"/>
      <c r="B867"/>
      <c r="C867"/>
      <c r="D867"/>
      <c r="E867"/>
      <c r="F867"/>
      <c r="G867"/>
      <c r="H867"/>
      <c r="I867"/>
    </row>
    <row r="868" spans="1:9" x14ac:dyDescent="0.25">
      <c r="A868" s="13"/>
      <c r="B868"/>
      <c r="C868"/>
      <c r="D868"/>
      <c r="E868"/>
      <c r="F868"/>
      <c r="G868"/>
      <c r="H868"/>
      <c r="I868"/>
    </row>
    <row r="869" spans="1:9" x14ac:dyDescent="0.25">
      <c r="A869" s="13"/>
      <c r="B869"/>
      <c r="C869"/>
      <c r="D869"/>
      <c r="E869"/>
      <c r="F869"/>
      <c r="G869"/>
      <c r="H869"/>
      <c r="I869"/>
    </row>
    <row r="870" spans="1:9" x14ac:dyDescent="0.25">
      <c r="A870" s="13"/>
      <c r="B870"/>
      <c r="C870"/>
      <c r="D870"/>
      <c r="E870"/>
      <c r="F870"/>
      <c r="G870"/>
      <c r="H870"/>
      <c r="I870"/>
    </row>
    <row r="871" spans="1:9" x14ac:dyDescent="0.25">
      <c r="A871" s="13"/>
      <c r="B871"/>
      <c r="C871"/>
      <c r="D871"/>
      <c r="E871"/>
      <c r="F871"/>
      <c r="G871"/>
      <c r="H871"/>
      <c r="I871"/>
    </row>
    <row r="872" spans="1:9" x14ac:dyDescent="0.25">
      <c r="A872" s="13"/>
      <c r="B872"/>
      <c r="C872"/>
      <c r="D872"/>
      <c r="E872"/>
      <c r="F872"/>
      <c r="G872"/>
      <c r="H872"/>
      <c r="I872"/>
    </row>
    <row r="873" spans="1:9" x14ac:dyDescent="0.25">
      <c r="A873" s="13"/>
      <c r="B873"/>
      <c r="C873"/>
      <c r="D873"/>
      <c r="E873"/>
      <c r="F873"/>
      <c r="G873"/>
      <c r="H873"/>
      <c r="I873"/>
    </row>
    <row r="874" spans="1:9" x14ac:dyDescent="0.25">
      <c r="A874" s="13"/>
      <c r="B874"/>
      <c r="C874"/>
      <c r="D874"/>
      <c r="E874"/>
      <c r="F874"/>
      <c r="G874"/>
      <c r="H874"/>
      <c r="I874"/>
    </row>
    <row r="875" spans="1:9" x14ac:dyDescent="0.25">
      <c r="A875" s="13"/>
      <c r="B875"/>
      <c r="C875"/>
      <c r="D875"/>
      <c r="E875"/>
      <c r="F875"/>
      <c r="G875"/>
      <c r="H875"/>
      <c r="I875"/>
    </row>
    <row r="876" spans="1:9" x14ac:dyDescent="0.25">
      <c r="A876" s="13"/>
      <c r="B876"/>
      <c r="C876"/>
      <c r="D876"/>
      <c r="E876"/>
      <c r="F876"/>
      <c r="G876"/>
      <c r="H876"/>
      <c r="I876"/>
    </row>
    <row r="877" spans="1:9" x14ac:dyDescent="0.25">
      <c r="A877" s="13"/>
      <c r="B877"/>
      <c r="C877"/>
      <c r="D877"/>
      <c r="E877"/>
      <c r="F877"/>
      <c r="G877"/>
      <c r="H877"/>
      <c r="I877"/>
    </row>
    <row r="878" spans="1:9" x14ac:dyDescent="0.25">
      <c r="A878" s="13"/>
      <c r="B878"/>
      <c r="C878"/>
      <c r="D878"/>
      <c r="E878"/>
      <c r="F878"/>
      <c r="G878"/>
      <c r="H878"/>
      <c r="I878"/>
    </row>
    <row r="879" spans="1:9" x14ac:dyDescent="0.25">
      <c r="A879" s="13"/>
      <c r="B879"/>
      <c r="C879"/>
      <c r="D879"/>
      <c r="E879"/>
      <c r="F879"/>
      <c r="G879"/>
      <c r="H879"/>
      <c r="I879"/>
    </row>
    <row r="880" spans="1:9" x14ac:dyDescent="0.25">
      <c r="A880" s="13"/>
      <c r="B880"/>
      <c r="C880"/>
      <c r="D880"/>
      <c r="E880"/>
      <c r="F880"/>
      <c r="G880"/>
      <c r="H880"/>
      <c r="I880"/>
    </row>
    <row r="881" spans="1:9" x14ac:dyDescent="0.25">
      <c r="A881" s="13"/>
      <c r="B881"/>
      <c r="C881"/>
      <c r="D881"/>
      <c r="E881"/>
      <c r="F881"/>
      <c r="G881"/>
      <c r="H881"/>
      <c r="I881"/>
    </row>
    <row r="882" spans="1:9" x14ac:dyDescent="0.25">
      <c r="A882" s="13"/>
      <c r="B882"/>
      <c r="C882"/>
      <c r="D882"/>
      <c r="E882"/>
      <c r="F882"/>
      <c r="G882"/>
      <c r="H882"/>
      <c r="I882"/>
    </row>
    <row r="883" spans="1:9" x14ac:dyDescent="0.25">
      <c r="A883" s="13"/>
      <c r="B883"/>
      <c r="C883"/>
      <c r="D883"/>
      <c r="E883"/>
      <c r="F883"/>
      <c r="G883"/>
      <c r="H883"/>
      <c r="I883"/>
    </row>
    <row r="884" spans="1:9" x14ac:dyDescent="0.25">
      <c r="A884" s="13"/>
      <c r="B884"/>
      <c r="C884"/>
      <c r="D884"/>
      <c r="E884"/>
      <c r="F884"/>
      <c r="G884"/>
      <c r="H884"/>
      <c r="I884"/>
    </row>
    <row r="885" spans="1:9" x14ac:dyDescent="0.25">
      <c r="A885" s="13"/>
      <c r="B885"/>
      <c r="C885"/>
      <c r="D885"/>
      <c r="E885"/>
      <c r="F885"/>
      <c r="G885"/>
      <c r="H885"/>
      <c r="I885"/>
    </row>
    <row r="886" spans="1:9" x14ac:dyDescent="0.25">
      <c r="A886" s="13"/>
      <c r="B886"/>
      <c r="C886"/>
      <c r="D886"/>
      <c r="E886"/>
      <c r="F886"/>
      <c r="G886"/>
      <c r="H886"/>
      <c r="I886"/>
    </row>
    <row r="887" spans="1:9" x14ac:dyDescent="0.25">
      <c r="A887" s="13"/>
      <c r="B887"/>
      <c r="C887"/>
      <c r="D887"/>
      <c r="E887"/>
      <c r="F887"/>
      <c r="G887"/>
      <c r="H887"/>
      <c r="I887"/>
    </row>
    <row r="888" spans="1:9" x14ac:dyDescent="0.25">
      <c r="A888" s="13"/>
      <c r="B888"/>
      <c r="C888"/>
      <c r="D888"/>
      <c r="E888"/>
      <c r="F888"/>
      <c r="G888"/>
      <c r="H888"/>
      <c r="I888"/>
    </row>
    <row r="889" spans="1:9" x14ac:dyDescent="0.25">
      <c r="A889" s="13"/>
      <c r="B889"/>
      <c r="C889"/>
      <c r="D889"/>
      <c r="E889"/>
      <c r="F889"/>
      <c r="G889"/>
      <c r="H889"/>
      <c r="I889"/>
    </row>
    <row r="890" spans="1:9" x14ac:dyDescent="0.25">
      <c r="A890" s="13"/>
      <c r="B890"/>
      <c r="C890"/>
      <c r="D890"/>
      <c r="E890"/>
      <c r="F890"/>
      <c r="G890"/>
      <c r="H890"/>
      <c r="I890"/>
    </row>
    <row r="891" spans="1:9" x14ac:dyDescent="0.25">
      <c r="A891" s="13"/>
      <c r="B891"/>
      <c r="C891"/>
      <c r="D891"/>
      <c r="E891"/>
      <c r="F891"/>
      <c r="G891"/>
      <c r="H891"/>
      <c r="I891"/>
    </row>
    <row r="892" spans="1:9" x14ac:dyDescent="0.25">
      <c r="A892" s="13"/>
      <c r="B892"/>
      <c r="C892"/>
      <c r="D892"/>
      <c r="E892"/>
      <c r="F892"/>
      <c r="G892"/>
      <c r="H892"/>
      <c r="I892"/>
    </row>
    <row r="893" spans="1:9" x14ac:dyDescent="0.25">
      <c r="A893" s="13"/>
      <c r="B893"/>
      <c r="C893"/>
      <c r="D893"/>
      <c r="E893"/>
      <c r="F893"/>
      <c r="G893"/>
      <c r="H893"/>
      <c r="I893"/>
    </row>
    <row r="894" spans="1:9" x14ac:dyDescent="0.25">
      <c r="A894" s="13"/>
      <c r="B894"/>
      <c r="C894"/>
      <c r="D894"/>
      <c r="E894"/>
      <c r="F894"/>
      <c r="G894"/>
      <c r="H894"/>
      <c r="I894"/>
    </row>
    <row r="895" spans="1:9" x14ac:dyDescent="0.25">
      <c r="A895" s="13"/>
      <c r="B895"/>
      <c r="C895"/>
      <c r="D895"/>
      <c r="E895"/>
      <c r="F895"/>
      <c r="G895"/>
      <c r="H895"/>
      <c r="I895"/>
    </row>
    <row r="896" spans="1:9" x14ac:dyDescent="0.25">
      <c r="A896" s="13"/>
      <c r="B896"/>
      <c r="C896"/>
      <c r="D896"/>
      <c r="E896"/>
      <c r="F896"/>
      <c r="G896"/>
      <c r="H896"/>
      <c r="I896"/>
    </row>
    <row r="897" spans="1:9" x14ac:dyDescent="0.25">
      <c r="A897" s="13"/>
      <c r="B897"/>
      <c r="C897"/>
      <c r="D897"/>
      <c r="E897"/>
      <c r="F897"/>
      <c r="G897"/>
      <c r="H897"/>
      <c r="I897"/>
    </row>
    <row r="898" spans="1:9" x14ac:dyDescent="0.25">
      <c r="A898" s="13"/>
      <c r="B898"/>
      <c r="C898"/>
      <c r="D898"/>
      <c r="E898"/>
      <c r="F898"/>
      <c r="G898"/>
      <c r="H898"/>
      <c r="I898"/>
    </row>
    <row r="899" spans="1:9" x14ac:dyDescent="0.25">
      <c r="A899" s="13"/>
      <c r="B899"/>
      <c r="C899"/>
      <c r="D899"/>
      <c r="E899"/>
      <c r="F899"/>
      <c r="G899"/>
      <c r="H899"/>
      <c r="I899"/>
    </row>
    <row r="900" spans="1:9" x14ac:dyDescent="0.25">
      <c r="A900" s="13"/>
      <c r="B900"/>
      <c r="C900"/>
      <c r="D900"/>
      <c r="E900"/>
      <c r="F900"/>
      <c r="G900"/>
      <c r="H900"/>
      <c r="I900"/>
    </row>
    <row r="901" spans="1:9" x14ac:dyDescent="0.25">
      <c r="A901" s="13"/>
      <c r="B901"/>
      <c r="C901"/>
      <c r="D901"/>
      <c r="E901"/>
      <c r="F901"/>
      <c r="G901"/>
      <c r="H901"/>
      <c r="I901"/>
    </row>
    <row r="902" spans="1:9" x14ac:dyDescent="0.25">
      <c r="A902" s="13"/>
      <c r="B902"/>
      <c r="C902"/>
      <c r="D902"/>
      <c r="E902"/>
      <c r="F902"/>
      <c r="G902"/>
      <c r="H902"/>
      <c r="I902"/>
    </row>
    <row r="903" spans="1:9" x14ac:dyDescent="0.25">
      <c r="A903" s="13"/>
      <c r="B903"/>
      <c r="C903"/>
      <c r="D903"/>
      <c r="E903"/>
      <c r="F903"/>
      <c r="G903"/>
      <c r="H903"/>
      <c r="I903"/>
    </row>
    <row r="904" spans="1:9" x14ac:dyDescent="0.25">
      <c r="A904" s="13"/>
      <c r="B904"/>
      <c r="C904"/>
      <c r="D904"/>
      <c r="E904"/>
      <c r="F904"/>
      <c r="G904"/>
      <c r="H904"/>
      <c r="I904"/>
    </row>
    <row r="905" spans="1:9" x14ac:dyDescent="0.25">
      <c r="A905" s="13"/>
      <c r="B905"/>
      <c r="C905"/>
      <c r="D905"/>
      <c r="E905"/>
      <c r="F905"/>
      <c r="G905"/>
      <c r="H905"/>
      <c r="I905"/>
    </row>
    <row r="906" spans="1:9" x14ac:dyDescent="0.25">
      <c r="A906" s="13"/>
      <c r="B906"/>
      <c r="C906"/>
      <c r="D906"/>
      <c r="E906"/>
      <c r="F906"/>
      <c r="G906"/>
      <c r="H906"/>
      <c r="I906"/>
    </row>
    <row r="907" spans="1:9" x14ac:dyDescent="0.25">
      <c r="A907" s="13"/>
      <c r="B907"/>
      <c r="C907"/>
      <c r="D907"/>
      <c r="E907"/>
      <c r="F907"/>
      <c r="G907"/>
      <c r="H907"/>
      <c r="I907"/>
    </row>
    <row r="908" spans="1:9" x14ac:dyDescent="0.25">
      <c r="A908" s="13"/>
      <c r="B908"/>
      <c r="C908"/>
      <c r="D908"/>
      <c r="E908"/>
      <c r="F908"/>
      <c r="G908"/>
      <c r="H908"/>
      <c r="I908"/>
    </row>
    <row r="909" spans="1:9" x14ac:dyDescent="0.25">
      <c r="A909" s="13"/>
      <c r="B909"/>
      <c r="C909"/>
      <c r="D909"/>
      <c r="E909"/>
      <c r="F909"/>
      <c r="G909"/>
      <c r="H909"/>
      <c r="I909"/>
    </row>
    <row r="910" spans="1:9" x14ac:dyDescent="0.25">
      <c r="A910" s="13"/>
      <c r="B910"/>
      <c r="C910"/>
      <c r="D910"/>
      <c r="E910"/>
      <c r="F910"/>
      <c r="G910"/>
      <c r="H910"/>
      <c r="I910"/>
    </row>
    <row r="911" spans="1:9" x14ac:dyDescent="0.25">
      <c r="A911" s="13"/>
      <c r="B911"/>
      <c r="C911"/>
      <c r="D911"/>
      <c r="E911"/>
      <c r="F911"/>
      <c r="G911"/>
      <c r="H911"/>
      <c r="I911"/>
    </row>
    <row r="912" spans="1:9" x14ac:dyDescent="0.25">
      <c r="A912" s="13"/>
      <c r="B912"/>
      <c r="C912"/>
      <c r="D912"/>
      <c r="E912"/>
      <c r="F912"/>
      <c r="G912"/>
      <c r="H912"/>
      <c r="I912"/>
    </row>
    <row r="913" spans="1:9" x14ac:dyDescent="0.25">
      <c r="A913" s="13"/>
      <c r="B913"/>
      <c r="C913"/>
      <c r="D913"/>
      <c r="E913"/>
      <c r="F913"/>
      <c r="G913"/>
      <c r="H913"/>
      <c r="I913"/>
    </row>
    <row r="914" spans="1:9" x14ac:dyDescent="0.25">
      <c r="A914" s="13"/>
      <c r="B914"/>
      <c r="C914"/>
      <c r="D914"/>
      <c r="E914"/>
      <c r="F914"/>
      <c r="G914"/>
      <c r="H914"/>
      <c r="I914"/>
    </row>
    <row r="915" spans="1:9" x14ac:dyDescent="0.25">
      <c r="A915" s="13"/>
      <c r="B915"/>
      <c r="C915"/>
      <c r="D915"/>
      <c r="E915"/>
      <c r="F915"/>
      <c r="G915"/>
      <c r="H915"/>
      <c r="I915"/>
    </row>
    <row r="916" spans="1:9" x14ac:dyDescent="0.25">
      <c r="A916" s="13"/>
      <c r="B916"/>
      <c r="C916"/>
      <c r="D916"/>
      <c r="E916"/>
      <c r="F916"/>
      <c r="G916"/>
      <c r="H916"/>
      <c r="I916"/>
    </row>
    <row r="917" spans="1:9" x14ac:dyDescent="0.25">
      <c r="A917" s="13"/>
      <c r="B917"/>
      <c r="C917"/>
      <c r="D917"/>
      <c r="E917"/>
      <c r="F917"/>
      <c r="G917"/>
      <c r="H917"/>
      <c r="I917"/>
    </row>
    <row r="918" spans="1:9" x14ac:dyDescent="0.25">
      <c r="A918" s="13"/>
      <c r="B918"/>
      <c r="C918"/>
      <c r="D918"/>
      <c r="E918"/>
      <c r="F918"/>
      <c r="G918"/>
      <c r="H918"/>
      <c r="I918"/>
    </row>
    <row r="919" spans="1:9" x14ac:dyDescent="0.25">
      <c r="A919" s="13"/>
      <c r="B919"/>
      <c r="C919"/>
      <c r="D919"/>
      <c r="E919"/>
      <c r="F919"/>
      <c r="G919"/>
      <c r="H919"/>
      <c r="I919"/>
    </row>
    <row r="920" spans="1:9" x14ac:dyDescent="0.25">
      <c r="A920" s="13"/>
      <c r="B920"/>
      <c r="C920"/>
      <c r="D920"/>
      <c r="E920"/>
      <c r="F920"/>
      <c r="G920"/>
      <c r="H920"/>
      <c r="I920"/>
    </row>
    <row r="921" spans="1:9" x14ac:dyDescent="0.25">
      <c r="A921" s="13"/>
      <c r="B921"/>
      <c r="C921"/>
      <c r="D921"/>
      <c r="E921"/>
      <c r="F921"/>
      <c r="G921"/>
      <c r="H921"/>
      <c r="I921"/>
    </row>
    <row r="922" spans="1:9" x14ac:dyDescent="0.25">
      <c r="A922" s="13"/>
      <c r="B922"/>
      <c r="C922"/>
      <c r="D922"/>
      <c r="E922"/>
      <c r="F922"/>
      <c r="G922"/>
      <c r="H922"/>
      <c r="I922"/>
    </row>
    <row r="923" spans="1:9" x14ac:dyDescent="0.25">
      <c r="A923" s="13"/>
      <c r="B923"/>
      <c r="C923"/>
      <c r="D923"/>
      <c r="E923"/>
      <c r="F923"/>
      <c r="G923"/>
      <c r="H923"/>
      <c r="I923"/>
    </row>
    <row r="924" spans="1:9" x14ac:dyDescent="0.25">
      <c r="A924" s="13"/>
      <c r="B924"/>
      <c r="C924"/>
      <c r="D924"/>
      <c r="E924"/>
      <c r="F924"/>
      <c r="G924"/>
      <c r="H924"/>
      <c r="I924"/>
    </row>
    <row r="925" spans="1:9" x14ac:dyDescent="0.25">
      <c r="A925" s="13"/>
      <c r="B925"/>
      <c r="C925"/>
      <c r="D925"/>
      <c r="E925"/>
      <c r="F925"/>
      <c r="G925"/>
      <c r="H925"/>
      <c r="I925"/>
    </row>
    <row r="926" spans="1:9" x14ac:dyDescent="0.25">
      <c r="A926" s="13"/>
      <c r="B926"/>
      <c r="C926"/>
      <c r="D926"/>
      <c r="E926"/>
      <c r="F926"/>
      <c r="G926"/>
      <c r="H926"/>
      <c r="I926"/>
    </row>
    <row r="927" spans="1:9" x14ac:dyDescent="0.25">
      <c r="A927" s="13"/>
      <c r="B927"/>
      <c r="C927"/>
      <c r="D927"/>
      <c r="E927"/>
      <c r="F927"/>
      <c r="G927"/>
      <c r="H927"/>
      <c r="I927"/>
    </row>
    <row r="928" spans="1:9" x14ac:dyDescent="0.25">
      <c r="A928" s="13"/>
      <c r="B928"/>
      <c r="C928"/>
      <c r="D928"/>
      <c r="E928"/>
      <c r="F928"/>
      <c r="G928"/>
      <c r="H928"/>
      <c r="I928"/>
    </row>
    <row r="929" spans="1:9" x14ac:dyDescent="0.25">
      <c r="A929" s="13"/>
      <c r="B929"/>
      <c r="C929"/>
      <c r="D929"/>
      <c r="E929"/>
      <c r="F929"/>
      <c r="G929"/>
      <c r="H929"/>
      <c r="I929"/>
    </row>
    <row r="930" spans="1:9" x14ac:dyDescent="0.25">
      <c r="A930" s="13"/>
      <c r="B930"/>
      <c r="C930"/>
      <c r="D930"/>
      <c r="E930"/>
      <c r="F930"/>
      <c r="G930"/>
      <c r="H930"/>
      <c r="I930"/>
    </row>
    <row r="931" spans="1:9" x14ac:dyDescent="0.25">
      <c r="A931" s="13"/>
      <c r="B931"/>
      <c r="C931"/>
      <c r="D931"/>
      <c r="E931"/>
      <c r="F931"/>
      <c r="G931"/>
      <c r="H931"/>
      <c r="I931"/>
    </row>
    <row r="932" spans="1:9" x14ac:dyDescent="0.25">
      <c r="A932" s="13"/>
      <c r="B932"/>
      <c r="C932"/>
      <c r="D932"/>
      <c r="E932"/>
      <c r="F932"/>
      <c r="G932"/>
      <c r="H932"/>
      <c r="I932"/>
    </row>
    <row r="933" spans="1:9" x14ac:dyDescent="0.25">
      <c r="A933" s="13"/>
      <c r="B933"/>
      <c r="C933"/>
      <c r="D933"/>
      <c r="E933"/>
      <c r="F933"/>
      <c r="G933"/>
      <c r="H933"/>
      <c r="I933"/>
    </row>
    <row r="934" spans="1:9" x14ac:dyDescent="0.25">
      <c r="A934" s="13"/>
      <c r="B934"/>
      <c r="C934"/>
      <c r="D934"/>
      <c r="E934"/>
      <c r="F934"/>
      <c r="G934"/>
      <c r="H934"/>
      <c r="I934"/>
    </row>
    <row r="935" spans="1:9" x14ac:dyDescent="0.25">
      <c r="A935" s="13"/>
      <c r="B935"/>
      <c r="C935"/>
      <c r="D935"/>
      <c r="E935"/>
      <c r="F935"/>
      <c r="G935"/>
      <c r="H935"/>
      <c r="I935"/>
    </row>
    <row r="936" spans="1:9" x14ac:dyDescent="0.25">
      <c r="A936" s="13"/>
      <c r="B936"/>
      <c r="C936"/>
      <c r="D936"/>
      <c r="E936"/>
      <c r="F936"/>
      <c r="G936"/>
      <c r="H936"/>
      <c r="I936"/>
    </row>
    <row r="937" spans="1:9" x14ac:dyDescent="0.25">
      <c r="A937" s="13"/>
      <c r="B937"/>
      <c r="C937"/>
      <c r="D937"/>
      <c r="E937"/>
      <c r="F937"/>
      <c r="G937"/>
      <c r="H937"/>
      <c r="I937"/>
    </row>
    <row r="938" spans="1:9" x14ac:dyDescent="0.25">
      <c r="A938" s="13"/>
      <c r="B938"/>
      <c r="C938"/>
      <c r="D938"/>
      <c r="E938"/>
      <c r="F938"/>
      <c r="G938"/>
      <c r="H938"/>
      <c r="I938"/>
    </row>
    <row r="939" spans="1:9" x14ac:dyDescent="0.25">
      <c r="A939" s="13"/>
      <c r="B939"/>
      <c r="C939"/>
      <c r="D939"/>
      <c r="E939"/>
      <c r="F939"/>
      <c r="G939"/>
      <c r="H939"/>
      <c r="I939"/>
    </row>
    <row r="940" spans="1:9" x14ac:dyDescent="0.25">
      <c r="A940" s="13"/>
      <c r="B940"/>
      <c r="C940"/>
      <c r="D940"/>
      <c r="E940"/>
      <c r="F940"/>
      <c r="G940"/>
      <c r="H940"/>
      <c r="I940"/>
    </row>
    <row r="941" spans="1:9" x14ac:dyDescent="0.25">
      <c r="A941" s="13"/>
      <c r="B941"/>
      <c r="C941"/>
      <c r="D941"/>
      <c r="E941"/>
      <c r="F941"/>
      <c r="G941"/>
      <c r="H941"/>
      <c r="I941"/>
    </row>
    <row r="942" spans="1:9" x14ac:dyDescent="0.25">
      <c r="A942" s="13"/>
      <c r="B942"/>
      <c r="C942"/>
      <c r="D942"/>
      <c r="E942"/>
      <c r="F942"/>
      <c r="G942"/>
      <c r="H942"/>
      <c r="I942"/>
    </row>
    <row r="943" spans="1:9" x14ac:dyDescent="0.25">
      <c r="A943" s="13"/>
      <c r="B943"/>
      <c r="C943"/>
      <c r="D943"/>
      <c r="E943"/>
      <c r="F943"/>
      <c r="G943"/>
      <c r="H943"/>
      <c r="I943"/>
    </row>
    <row r="944" spans="1:9" x14ac:dyDescent="0.25">
      <c r="A944" s="13"/>
      <c r="B944"/>
      <c r="C944"/>
      <c r="D944"/>
      <c r="E944"/>
      <c r="F944"/>
      <c r="G944"/>
      <c r="H944"/>
      <c r="I944"/>
    </row>
    <row r="945" spans="1:9" x14ac:dyDescent="0.25">
      <c r="A945" s="13"/>
      <c r="B945"/>
      <c r="C945"/>
      <c r="D945"/>
      <c r="E945"/>
      <c r="F945"/>
      <c r="G945"/>
      <c r="H945"/>
      <c r="I945"/>
    </row>
    <row r="946" spans="1:9" x14ac:dyDescent="0.25">
      <c r="A946" s="13"/>
      <c r="B946"/>
      <c r="C946"/>
      <c r="D946"/>
      <c r="E946"/>
      <c r="F946"/>
      <c r="G946"/>
      <c r="H946"/>
      <c r="I946"/>
    </row>
    <row r="947" spans="1:9" x14ac:dyDescent="0.25">
      <c r="A947" s="13"/>
      <c r="B947"/>
      <c r="C947"/>
      <c r="D947"/>
      <c r="E947"/>
      <c r="F947"/>
      <c r="G947"/>
      <c r="H947"/>
      <c r="I947"/>
    </row>
    <row r="948" spans="1:9" x14ac:dyDescent="0.25">
      <c r="A948" s="13"/>
      <c r="B948"/>
      <c r="C948"/>
      <c r="D948"/>
      <c r="E948"/>
      <c r="F948"/>
      <c r="G948"/>
      <c r="H948"/>
      <c r="I948"/>
    </row>
    <row r="949" spans="1:9" x14ac:dyDescent="0.25">
      <c r="A949" s="13"/>
      <c r="B949"/>
      <c r="C949"/>
      <c r="D949"/>
      <c r="E949"/>
      <c r="F949"/>
      <c r="G949"/>
      <c r="H949"/>
      <c r="I949"/>
    </row>
    <row r="950" spans="1:9" x14ac:dyDescent="0.25">
      <c r="A950" s="13"/>
      <c r="B950"/>
      <c r="C950"/>
      <c r="D950"/>
      <c r="E950"/>
      <c r="F950"/>
      <c r="G950"/>
      <c r="H950"/>
      <c r="I950"/>
    </row>
    <row r="951" spans="1:9" x14ac:dyDescent="0.25">
      <c r="A951" s="13"/>
      <c r="B951"/>
      <c r="C951"/>
      <c r="D951"/>
      <c r="E951"/>
      <c r="F951"/>
      <c r="G951"/>
      <c r="H951"/>
      <c r="I951"/>
    </row>
    <row r="952" spans="1:9" x14ac:dyDescent="0.25">
      <c r="A952" s="13"/>
      <c r="B952"/>
      <c r="C952"/>
      <c r="D952"/>
      <c r="E952"/>
      <c r="F952"/>
      <c r="G952"/>
      <c r="H952"/>
      <c r="I952"/>
    </row>
    <row r="953" spans="1:9" x14ac:dyDescent="0.25">
      <c r="A953" s="13"/>
      <c r="B953"/>
      <c r="C953"/>
      <c r="D953"/>
      <c r="E953"/>
      <c r="F953"/>
      <c r="G953"/>
      <c r="H953"/>
      <c r="I953"/>
    </row>
    <row r="954" spans="1:9" x14ac:dyDescent="0.25">
      <c r="A954" s="13"/>
      <c r="B954"/>
      <c r="C954"/>
      <c r="D954"/>
      <c r="E954"/>
      <c r="F954"/>
      <c r="G954"/>
      <c r="H954"/>
      <c r="I954"/>
    </row>
    <row r="955" spans="1:9" x14ac:dyDescent="0.25">
      <c r="A955" s="13"/>
      <c r="B955"/>
      <c r="C955"/>
      <c r="D955"/>
      <c r="E955"/>
      <c r="F955"/>
      <c r="G955"/>
      <c r="H955"/>
      <c r="I955"/>
    </row>
    <row r="956" spans="1:9" x14ac:dyDescent="0.25">
      <c r="A956" s="13"/>
      <c r="B956"/>
      <c r="C956"/>
      <c r="D956"/>
      <c r="E956"/>
      <c r="F956"/>
      <c r="G956"/>
      <c r="H956"/>
      <c r="I956"/>
    </row>
    <row r="957" spans="1:9" x14ac:dyDescent="0.25">
      <c r="A957" s="13"/>
      <c r="B957"/>
      <c r="C957"/>
      <c r="D957"/>
      <c r="E957"/>
      <c r="F957"/>
      <c r="G957"/>
      <c r="H957"/>
      <c r="I957"/>
    </row>
    <row r="958" spans="1:9" x14ac:dyDescent="0.25">
      <c r="A958" s="13"/>
      <c r="B958"/>
      <c r="C958"/>
      <c r="D958"/>
      <c r="E958"/>
      <c r="F958"/>
      <c r="G958"/>
      <c r="H958"/>
      <c r="I958"/>
    </row>
    <row r="959" spans="1:9" x14ac:dyDescent="0.25">
      <c r="A959" s="13"/>
      <c r="B959"/>
      <c r="C959"/>
      <c r="D959"/>
      <c r="E959"/>
      <c r="F959"/>
      <c r="G959"/>
      <c r="H959"/>
      <c r="I959"/>
    </row>
    <row r="960" spans="1:9" x14ac:dyDescent="0.25">
      <c r="A960" s="13"/>
      <c r="B960"/>
      <c r="C960"/>
      <c r="D960"/>
      <c r="E960"/>
      <c r="F960"/>
      <c r="G960"/>
      <c r="H960"/>
      <c r="I960"/>
    </row>
    <row r="961" spans="1:9" x14ac:dyDescent="0.25">
      <c r="A961" s="13"/>
      <c r="B961"/>
      <c r="C961"/>
      <c r="D961"/>
      <c r="E961"/>
      <c r="F961"/>
      <c r="G961"/>
      <c r="H961"/>
      <c r="I961"/>
    </row>
    <row r="962" spans="1:9" x14ac:dyDescent="0.25">
      <c r="A962" s="13"/>
      <c r="B962"/>
      <c r="C962"/>
      <c r="D962"/>
      <c r="E962"/>
      <c r="F962"/>
      <c r="G962"/>
      <c r="H962"/>
      <c r="I962"/>
    </row>
    <row r="963" spans="1:9" x14ac:dyDescent="0.25">
      <c r="A963" s="13"/>
      <c r="B963"/>
      <c r="C963"/>
      <c r="D963"/>
      <c r="E963"/>
      <c r="F963"/>
      <c r="G963"/>
      <c r="H963"/>
      <c r="I963"/>
    </row>
    <row r="964" spans="1:9" x14ac:dyDescent="0.25">
      <c r="A964" s="13"/>
      <c r="B964"/>
      <c r="C964"/>
      <c r="D964"/>
      <c r="E964"/>
      <c r="F964"/>
      <c r="G964"/>
      <c r="H964"/>
      <c r="I964"/>
    </row>
    <row r="965" spans="1:9" x14ac:dyDescent="0.25">
      <c r="A965" s="13"/>
      <c r="B965"/>
      <c r="C965"/>
      <c r="D965"/>
      <c r="E965"/>
      <c r="F965"/>
      <c r="G965"/>
      <c r="H965"/>
      <c r="I965"/>
    </row>
    <row r="966" spans="1:9" x14ac:dyDescent="0.25">
      <c r="A966" s="13"/>
      <c r="B966"/>
      <c r="C966"/>
      <c r="D966"/>
      <c r="E966"/>
      <c r="F966"/>
      <c r="G966"/>
      <c r="H966"/>
      <c r="I966"/>
    </row>
    <row r="967" spans="1:9" x14ac:dyDescent="0.25">
      <c r="A967" s="13"/>
      <c r="B967"/>
      <c r="C967"/>
      <c r="D967"/>
      <c r="E967"/>
      <c r="F967"/>
      <c r="G967"/>
      <c r="H967"/>
      <c r="I967"/>
    </row>
    <row r="968" spans="1:9" x14ac:dyDescent="0.25">
      <c r="A968" s="13"/>
      <c r="B968"/>
      <c r="C968"/>
      <c r="D968"/>
      <c r="E968"/>
      <c r="F968"/>
      <c r="G968"/>
      <c r="H968"/>
      <c r="I968"/>
    </row>
    <row r="969" spans="1:9" x14ac:dyDescent="0.25">
      <c r="A969" s="13"/>
      <c r="B969"/>
      <c r="C969"/>
      <c r="D969"/>
      <c r="E969"/>
      <c r="F969"/>
      <c r="G969"/>
      <c r="H969"/>
      <c r="I969"/>
    </row>
    <row r="970" spans="1:9" x14ac:dyDescent="0.25">
      <c r="A970" s="13"/>
      <c r="B970"/>
      <c r="C970"/>
      <c r="D970"/>
      <c r="E970"/>
      <c r="F970"/>
      <c r="G970"/>
      <c r="H970"/>
      <c r="I970"/>
    </row>
    <row r="971" spans="1:9" x14ac:dyDescent="0.25">
      <c r="A971" s="13"/>
      <c r="B971"/>
      <c r="C971"/>
      <c r="D971"/>
      <c r="E971"/>
      <c r="F971"/>
      <c r="G971"/>
      <c r="H971"/>
      <c r="I971"/>
    </row>
    <row r="972" spans="1:9" x14ac:dyDescent="0.25">
      <c r="A972" s="13"/>
      <c r="B972"/>
      <c r="C972"/>
      <c r="D972"/>
      <c r="E972"/>
      <c r="F972"/>
      <c r="G972"/>
      <c r="H972"/>
      <c r="I972"/>
    </row>
    <row r="973" spans="1:9" x14ac:dyDescent="0.25">
      <c r="A973" s="13"/>
      <c r="B973"/>
      <c r="C973"/>
      <c r="D973"/>
      <c r="E973"/>
      <c r="F973"/>
      <c r="G973"/>
      <c r="H973"/>
      <c r="I973"/>
    </row>
    <row r="974" spans="1:9" x14ac:dyDescent="0.25">
      <c r="A974" s="13"/>
      <c r="B974"/>
      <c r="C974"/>
      <c r="D974"/>
      <c r="E974"/>
      <c r="F974"/>
      <c r="G974"/>
      <c r="H974"/>
      <c r="I974"/>
    </row>
    <row r="975" spans="1:9" x14ac:dyDescent="0.25">
      <c r="A975" s="13"/>
      <c r="B975"/>
      <c r="C975"/>
      <c r="D975"/>
      <c r="E975"/>
      <c r="F975"/>
      <c r="G975"/>
      <c r="H975"/>
      <c r="I975"/>
    </row>
    <row r="976" spans="1:9" x14ac:dyDescent="0.25">
      <c r="A976" s="13"/>
      <c r="B976"/>
      <c r="C976"/>
      <c r="D976"/>
      <c r="E976"/>
      <c r="F976"/>
      <c r="G976"/>
      <c r="H976"/>
      <c r="I976"/>
    </row>
    <row r="977" spans="1:9" x14ac:dyDescent="0.25">
      <c r="A977" s="13"/>
      <c r="B977"/>
      <c r="C977"/>
      <c r="D977"/>
      <c r="E977"/>
      <c r="F977"/>
      <c r="G977"/>
      <c r="H977"/>
      <c r="I977"/>
    </row>
    <row r="978" spans="1:9" x14ac:dyDescent="0.25">
      <c r="A978" s="13"/>
      <c r="B978"/>
      <c r="C978"/>
      <c r="D978"/>
      <c r="E978"/>
      <c r="F978"/>
      <c r="G978"/>
      <c r="H978"/>
      <c r="I978"/>
    </row>
    <row r="979" spans="1:9" x14ac:dyDescent="0.25">
      <c r="A979" s="13"/>
      <c r="B979"/>
      <c r="C979"/>
      <c r="D979"/>
      <c r="E979"/>
      <c r="F979"/>
      <c r="G979"/>
      <c r="H979"/>
      <c r="I979"/>
    </row>
    <row r="980" spans="1:9" x14ac:dyDescent="0.25">
      <c r="A980" s="13"/>
      <c r="B980"/>
      <c r="C980"/>
      <c r="D980"/>
      <c r="E980"/>
      <c r="F980"/>
      <c r="G980"/>
      <c r="H980"/>
      <c r="I980"/>
    </row>
    <row r="981" spans="1:9" x14ac:dyDescent="0.25">
      <c r="A981" s="13"/>
      <c r="B981"/>
      <c r="C981"/>
      <c r="D981"/>
      <c r="E981"/>
      <c r="F981"/>
      <c r="G981"/>
      <c r="H981"/>
      <c r="I981"/>
    </row>
    <row r="982" spans="1:9" x14ac:dyDescent="0.25">
      <c r="A982" s="13"/>
      <c r="B982"/>
      <c r="C982"/>
      <c r="D982"/>
      <c r="E982"/>
      <c r="F982"/>
      <c r="G982"/>
      <c r="H982"/>
      <c r="I982"/>
    </row>
    <row r="983" spans="1:9" x14ac:dyDescent="0.25">
      <c r="A983" s="13"/>
      <c r="B983"/>
      <c r="C983"/>
      <c r="D983"/>
      <c r="E983"/>
      <c r="F983"/>
      <c r="G983"/>
      <c r="H983"/>
      <c r="I983"/>
    </row>
    <row r="984" spans="1:9" x14ac:dyDescent="0.25">
      <c r="A984" s="13"/>
      <c r="B984"/>
      <c r="C984"/>
      <c r="D984"/>
      <c r="E984"/>
      <c r="F984"/>
      <c r="G984"/>
      <c r="H984"/>
      <c r="I984"/>
    </row>
    <row r="985" spans="1:9" x14ac:dyDescent="0.25">
      <c r="A985" s="13"/>
      <c r="B985"/>
      <c r="C985"/>
      <c r="D985"/>
      <c r="E985"/>
      <c r="F985"/>
      <c r="G985"/>
      <c r="H985"/>
      <c r="I985"/>
    </row>
    <row r="986" spans="1:9" x14ac:dyDescent="0.25">
      <c r="A986" s="13"/>
      <c r="B986"/>
      <c r="C986"/>
      <c r="D986"/>
      <c r="E986"/>
      <c r="F986"/>
      <c r="G986"/>
      <c r="H986"/>
      <c r="I986"/>
    </row>
    <row r="987" spans="1:9" x14ac:dyDescent="0.25">
      <c r="A987" s="13"/>
      <c r="B987"/>
      <c r="C987"/>
      <c r="D987"/>
      <c r="E987"/>
      <c r="F987"/>
      <c r="G987"/>
      <c r="H987"/>
      <c r="I987"/>
    </row>
    <row r="988" spans="1:9" x14ac:dyDescent="0.25">
      <c r="A988" s="13"/>
      <c r="B988"/>
      <c r="C988"/>
      <c r="D988"/>
      <c r="E988"/>
      <c r="F988"/>
      <c r="G988"/>
      <c r="H988"/>
      <c r="I988"/>
    </row>
    <row r="989" spans="1:9" x14ac:dyDescent="0.25">
      <c r="A989" s="13"/>
      <c r="B989"/>
      <c r="C989"/>
      <c r="D989"/>
      <c r="E989"/>
      <c r="F989"/>
      <c r="G989"/>
      <c r="H989"/>
      <c r="I989"/>
    </row>
    <row r="990" spans="1:9" x14ac:dyDescent="0.25">
      <c r="A990" s="13"/>
      <c r="B990"/>
      <c r="C990"/>
      <c r="D990"/>
      <c r="E990"/>
      <c r="F990"/>
      <c r="G990"/>
      <c r="H990"/>
      <c r="I990"/>
    </row>
    <row r="991" spans="1:9" x14ac:dyDescent="0.25">
      <c r="A991" s="13"/>
      <c r="B991"/>
      <c r="C991"/>
      <c r="D991"/>
      <c r="E991"/>
      <c r="F991"/>
      <c r="G991"/>
      <c r="H991"/>
      <c r="I991"/>
    </row>
    <row r="992" spans="1:9" x14ac:dyDescent="0.25">
      <c r="A992" s="13"/>
      <c r="B992"/>
      <c r="C992"/>
      <c r="D992"/>
      <c r="E992"/>
      <c r="F992"/>
      <c r="G992"/>
      <c r="H992"/>
      <c r="I992"/>
    </row>
    <row r="993" spans="1:9" x14ac:dyDescent="0.25">
      <c r="A993" s="13"/>
      <c r="B993"/>
      <c r="C993"/>
      <c r="D993"/>
      <c r="E993"/>
      <c r="F993"/>
      <c r="G993"/>
      <c r="H993"/>
      <c r="I993"/>
    </row>
    <row r="994" spans="1:9" x14ac:dyDescent="0.25">
      <c r="A994" s="13"/>
      <c r="B994"/>
      <c r="C994"/>
      <c r="D994"/>
      <c r="E994"/>
      <c r="F994"/>
      <c r="G994"/>
      <c r="H994"/>
      <c r="I994"/>
    </row>
    <row r="995" spans="1:9" x14ac:dyDescent="0.25">
      <c r="A995" s="13"/>
      <c r="B995"/>
      <c r="C995"/>
      <c r="D995"/>
      <c r="E995"/>
      <c r="F995"/>
      <c r="G995"/>
      <c r="H995"/>
      <c r="I995"/>
    </row>
    <row r="996" spans="1:9" x14ac:dyDescent="0.25">
      <c r="A996" s="13"/>
      <c r="B996"/>
      <c r="C996"/>
      <c r="D996"/>
      <c r="E996"/>
      <c r="F996"/>
      <c r="G996"/>
      <c r="H996"/>
      <c r="I996"/>
    </row>
    <row r="997" spans="1:9" x14ac:dyDescent="0.25">
      <c r="A997" s="13"/>
      <c r="B997"/>
      <c r="C997"/>
      <c r="D997"/>
      <c r="E997"/>
      <c r="F997"/>
      <c r="G997"/>
      <c r="H997"/>
      <c r="I997"/>
    </row>
    <row r="998" spans="1:9" x14ac:dyDescent="0.25">
      <c r="A998" s="13"/>
      <c r="B998"/>
      <c r="C998"/>
      <c r="D998"/>
      <c r="E998"/>
      <c r="F998"/>
      <c r="G998"/>
      <c r="H998"/>
      <c r="I998"/>
    </row>
    <row r="999" spans="1:9" x14ac:dyDescent="0.25">
      <c r="A999" s="13"/>
      <c r="B999"/>
      <c r="C999"/>
      <c r="D999"/>
      <c r="E999"/>
      <c r="F999"/>
      <c r="G999"/>
      <c r="H999"/>
      <c r="I999"/>
    </row>
    <row r="1000" spans="1:9" x14ac:dyDescent="0.25">
      <c r="A1000" s="13"/>
      <c r="B1000"/>
      <c r="C1000"/>
      <c r="D1000"/>
      <c r="E1000"/>
      <c r="F1000"/>
      <c r="G1000"/>
      <c r="H1000"/>
      <c r="I1000"/>
    </row>
    <row r="1001" spans="1:9" x14ac:dyDescent="0.25">
      <c r="A1001" s="13"/>
      <c r="B1001"/>
      <c r="C1001"/>
      <c r="D1001"/>
      <c r="E1001"/>
      <c r="F1001"/>
      <c r="G1001"/>
      <c r="H1001"/>
      <c r="I1001"/>
    </row>
    <row r="1002" spans="1:9" x14ac:dyDescent="0.25">
      <c r="A1002" s="13"/>
      <c r="B1002"/>
      <c r="C1002"/>
      <c r="D1002"/>
      <c r="E1002"/>
      <c r="F1002"/>
      <c r="G1002"/>
      <c r="H1002"/>
      <c r="I1002"/>
    </row>
    <row r="1003" spans="1:9" x14ac:dyDescent="0.25">
      <c r="A1003" s="13"/>
      <c r="B1003"/>
      <c r="C1003"/>
      <c r="D1003"/>
      <c r="E1003"/>
      <c r="F1003"/>
      <c r="G1003"/>
      <c r="H1003"/>
      <c r="I1003"/>
    </row>
    <row r="1004" spans="1:9" x14ac:dyDescent="0.25">
      <c r="A1004" s="13"/>
      <c r="B1004"/>
      <c r="C1004"/>
      <c r="D1004"/>
      <c r="E1004"/>
      <c r="F1004"/>
      <c r="G1004"/>
      <c r="H1004"/>
      <c r="I1004"/>
    </row>
    <row r="1005" spans="1:9" x14ac:dyDescent="0.25">
      <c r="A1005" s="13"/>
      <c r="B1005"/>
      <c r="C1005"/>
      <c r="D1005"/>
      <c r="E1005"/>
      <c r="F1005"/>
      <c r="G1005"/>
      <c r="H1005"/>
      <c r="I1005"/>
    </row>
    <row r="1006" spans="1:9" x14ac:dyDescent="0.25">
      <c r="A1006" s="13"/>
      <c r="B1006"/>
      <c r="C1006"/>
      <c r="D1006"/>
      <c r="E1006"/>
      <c r="F1006"/>
      <c r="G1006"/>
      <c r="H1006"/>
      <c r="I1006"/>
    </row>
    <row r="1007" spans="1:9" x14ac:dyDescent="0.25">
      <c r="A1007" s="13"/>
      <c r="B1007"/>
      <c r="C1007"/>
      <c r="D1007"/>
      <c r="E1007"/>
      <c r="F1007"/>
      <c r="G1007"/>
      <c r="H1007"/>
      <c r="I1007"/>
    </row>
    <row r="1008" spans="1:9" x14ac:dyDescent="0.25">
      <c r="A1008" s="13"/>
      <c r="B1008"/>
      <c r="C1008"/>
      <c r="D1008"/>
      <c r="E1008"/>
      <c r="F1008"/>
      <c r="G1008"/>
      <c r="H1008"/>
      <c r="I1008"/>
    </row>
    <row r="1009" spans="1:9" x14ac:dyDescent="0.25">
      <c r="A1009" s="13"/>
      <c r="B1009"/>
      <c r="C1009"/>
      <c r="D1009"/>
      <c r="E1009"/>
      <c r="F1009"/>
      <c r="G1009"/>
      <c r="H1009"/>
      <c r="I1009"/>
    </row>
    <row r="1010" spans="1:9" x14ac:dyDescent="0.25">
      <c r="A1010" s="13"/>
      <c r="B1010"/>
      <c r="C1010"/>
      <c r="D1010"/>
      <c r="E1010"/>
      <c r="F1010"/>
      <c r="G1010"/>
      <c r="H1010"/>
      <c r="I1010"/>
    </row>
    <row r="1011" spans="1:9" x14ac:dyDescent="0.25">
      <c r="A1011" s="13"/>
      <c r="B1011"/>
      <c r="C1011"/>
      <c r="D1011"/>
      <c r="E1011"/>
      <c r="F1011"/>
      <c r="G1011"/>
      <c r="H1011"/>
      <c r="I1011"/>
    </row>
    <row r="1012" spans="1:9" x14ac:dyDescent="0.25">
      <c r="A1012" s="13"/>
      <c r="B1012"/>
      <c r="C1012"/>
      <c r="D1012"/>
      <c r="E1012"/>
      <c r="F1012"/>
      <c r="G1012"/>
      <c r="H1012"/>
      <c r="I1012"/>
    </row>
    <row r="1013" spans="1:9" x14ac:dyDescent="0.25">
      <c r="A1013" s="13"/>
      <c r="B1013"/>
      <c r="C1013"/>
      <c r="D1013"/>
      <c r="E1013"/>
      <c r="F1013"/>
      <c r="G1013"/>
      <c r="H1013"/>
      <c r="I1013"/>
    </row>
    <row r="1014" spans="1:9" x14ac:dyDescent="0.25">
      <c r="A1014" s="13"/>
      <c r="B1014"/>
      <c r="C1014"/>
      <c r="D1014"/>
      <c r="E1014"/>
      <c r="F1014"/>
      <c r="G1014"/>
      <c r="H1014"/>
      <c r="I1014"/>
    </row>
    <row r="1015" spans="1:9" x14ac:dyDescent="0.25">
      <c r="A1015" s="13"/>
      <c r="B1015"/>
      <c r="C1015"/>
      <c r="D1015"/>
      <c r="E1015"/>
      <c r="F1015"/>
      <c r="G1015"/>
      <c r="H1015"/>
      <c r="I1015"/>
    </row>
    <row r="1016" spans="1:9" x14ac:dyDescent="0.25">
      <c r="A1016" s="13"/>
      <c r="B1016"/>
      <c r="C1016"/>
      <c r="D1016"/>
      <c r="E1016"/>
      <c r="F1016"/>
      <c r="G1016"/>
      <c r="H1016"/>
      <c r="I1016"/>
    </row>
    <row r="1017" spans="1:9" x14ac:dyDescent="0.25">
      <c r="A1017" s="13"/>
      <c r="B1017"/>
      <c r="C1017"/>
      <c r="D1017"/>
      <c r="E1017"/>
      <c r="F1017"/>
      <c r="G1017"/>
      <c r="H1017"/>
      <c r="I1017"/>
    </row>
    <row r="1018" spans="1:9" x14ac:dyDescent="0.25">
      <c r="A1018" s="13"/>
      <c r="B1018"/>
      <c r="C1018"/>
      <c r="D1018"/>
      <c r="E1018"/>
      <c r="F1018"/>
      <c r="G1018"/>
      <c r="H1018"/>
      <c r="I1018"/>
    </row>
    <row r="1019" spans="1:9" x14ac:dyDescent="0.25">
      <c r="A1019" s="13"/>
      <c r="B1019"/>
      <c r="C1019"/>
      <c r="D1019"/>
      <c r="E1019"/>
      <c r="F1019"/>
      <c r="G1019"/>
      <c r="H1019"/>
      <c r="I1019"/>
    </row>
    <row r="1020" spans="1:9" x14ac:dyDescent="0.25">
      <c r="A1020" s="13"/>
      <c r="B1020"/>
      <c r="C1020"/>
      <c r="D1020"/>
      <c r="E1020"/>
      <c r="F1020"/>
      <c r="G1020"/>
      <c r="H1020"/>
      <c r="I1020"/>
    </row>
    <row r="1021" spans="1:9" x14ac:dyDescent="0.25">
      <c r="A1021" s="13"/>
      <c r="B1021"/>
      <c r="C1021"/>
      <c r="D1021"/>
      <c r="E1021"/>
      <c r="F1021"/>
      <c r="G1021"/>
      <c r="H1021"/>
      <c r="I1021"/>
    </row>
    <row r="1022" spans="1:9" x14ac:dyDescent="0.25">
      <c r="A1022" s="13"/>
      <c r="B1022"/>
      <c r="C1022"/>
      <c r="D1022"/>
      <c r="E1022"/>
      <c r="F1022"/>
      <c r="G1022"/>
      <c r="H1022"/>
      <c r="I1022"/>
    </row>
    <row r="1023" spans="1:9" x14ac:dyDescent="0.25">
      <c r="A1023" s="13"/>
      <c r="B1023"/>
      <c r="C1023"/>
      <c r="D1023"/>
      <c r="E1023"/>
      <c r="F1023"/>
      <c r="G1023"/>
      <c r="H1023"/>
      <c r="I1023"/>
    </row>
    <row r="1024" spans="1:9" x14ac:dyDescent="0.25">
      <c r="A1024" s="13"/>
      <c r="B1024"/>
      <c r="C1024"/>
      <c r="D1024"/>
      <c r="E1024"/>
      <c r="F1024"/>
      <c r="G1024"/>
      <c r="H1024"/>
      <c r="I1024"/>
    </row>
    <row r="1025" spans="1:9" x14ac:dyDescent="0.25">
      <c r="A1025" s="13"/>
      <c r="B1025"/>
      <c r="C1025"/>
      <c r="D1025"/>
      <c r="E1025"/>
      <c r="F1025"/>
      <c r="G1025"/>
      <c r="H1025"/>
      <c r="I1025"/>
    </row>
    <row r="1026" spans="1:9" x14ac:dyDescent="0.25">
      <c r="A1026" s="13"/>
      <c r="B1026"/>
      <c r="C1026"/>
      <c r="D1026"/>
      <c r="E1026"/>
      <c r="F1026"/>
      <c r="G1026"/>
      <c r="H1026"/>
      <c r="I1026"/>
    </row>
    <row r="1027" spans="1:9" x14ac:dyDescent="0.25">
      <c r="A1027" s="13"/>
      <c r="B1027"/>
      <c r="C1027"/>
      <c r="D1027"/>
      <c r="E1027"/>
      <c r="F1027"/>
      <c r="G1027"/>
      <c r="H1027"/>
      <c r="I1027"/>
    </row>
    <row r="1028" spans="1:9" x14ac:dyDescent="0.25">
      <c r="A1028" s="13"/>
      <c r="B1028"/>
      <c r="C1028"/>
      <c r="D1028"/>
      <c r="E1028"/>
      <c r="F1028"/>
      <c r="G1028"/>
      <c r="H1028"/>
      <c r="I1028"/>
    </row>
    <row r="1029" spans="1:9" x14ac:dyDescent="0.25">
      <c r="A1029" s="13"/>
      <c r="B1029"/>
      <c r="C1029"/>
      <c r="D1029"/>
      <c r="E1029"/>
      <c r="F1029"/>
      <c r="G1029"/>
      <c r="H1029"/>
      <c r="I1029"/>
    </row>
    <row r="1030" spans="1:9" x14ac:dyDescent="0.25">
      <c r="A1030" s="13"/>
      <c r="B1030"/>
      <c r="C1030"/>
      <c r="D1030"/>
      <c r="E1030"/>
      <c r="F1030"/>
      <c r="G1030"/>
      <c r="H1030"/>
      <c r="I1030"/>
    </row>
    <row r="1031" spans="1:9" x14ac:dyDescent="0.25">
      <c r="A1031" s="13"/>
      <c r="B1031"/>
      <c r="C1031"/>
      <c r="D1031"/>
      <c r="E1031"/>
      <c r="F1031"/>
      <c r="G1031"/>
      <c r="H1031"/>
      <c r="I1031"/>
    </row>
    <row r="1032" spans="1:9" x14ac:dyDescent="0.25">
      <c r="A1032" s="13"/>
      <c r="B1032"/>
      <c r="C1032"/>
      <c r="D1032"/>
      <c r="E1032"/>
      <c r="F1032"/>
      <c r="G1032"/>
      <c r="H1032"/>
      <c r="I1032"/>
    </row>
    <row r="1033" spans="1:9" x14ac:dyDescent="0.25">
      <c r="A1033" s="13"/>
      <c r="B1033"/>
      <c r="C1033"/>
      <c r="D1033"/>
      <c r="E1033"/>
      <c r="F1033"/>
      <c r="G1033"/>
      <c r="H1033"/>
      <c r="I1033"/>
    </row>
    <row r="1034" spans="1:9" x14ac:dyDescent="0.25">
      <c r="A1034" s="13"/>
      <c r="B1034"/>
      <c r="C1034"/>
      <c r="D1034"/>
      <c r="E1034"/>
      <c r="F1034"/>
      <c r="G1034"/>
      <c r="H1034"/>
      <c r="I1034"/>
    </row>
    <row r="1035" spans="1:9" x14ac:dyDescent="0.25">
      <c r="A1035" s="13"/>
      <c r="B1035"/>
      <c r="C1035"/>
      <c r="D1035"/>
      <c r="E1035"/>
      <c r="F1035"/>
      <c r="G1035"/>
      <c r="H1035"/>
      <c r="I1035"/>
    </row>
    <row r="1036" spans="1:9" x14ac:dyDescent="0.25">
      <c r="A1036" s="13"/>
      <c r="B1036"/>
      <c r="C1036"/>
      <c r="D1036"/>
      <c r="E1036"/>
      <c r="F1036"/>
      <c r="G1036"/>
      <c r="H1036"/>
      <c r="I1036"/>
    </row>
    <row r="1037" spans="1:9" x14ac:dyDescent="0.25">
      <c r="A1037" s="13"/>
      <c r="B1037"/>
      <c r="C1037"/>
      <c r="D1037"/>
      <c r="E1037"/>
      <c r="F1037"/>
      <c r="G1037"/>
      <c r="H1037"/>
      <c r="I1037"/>
    </row>
    <row r="1038" spans="1:9" x14ac:dyDescent="0.25">
      <c r="A1038" s="13"/>
      <c r="B1038"/>
      <c r="C1038"/>
      <c r="D1038"/>
      <c r="E1038"/>
      <c r="F1038"/>
      <c r="G1038"/>
      <c r="H1038"/>
      <c r="I1038"/>
    </row>
    <row r="1039" spans="1:9" x14ac:dyDescent="0.25">
      <c r="A1039" s="13"/>
      <c r="B1039"/>
      <c r="C1039"/>
      <c r="D1039"/>
      <c r="E1039"/>
      <c r="F1039"/>
      <c r="G1039"/>
      <c r="H1039"/>
      <c r="I1039"/>
    </row>
    <row r="1040" spans="1:9" x14ac:dyDescent="0.25">
      <c r="A1040" s="13"/>
      <c r="B1040"/>
      <c r="C1040"/>
      <c r="D1040"/>
      <c r="E1040"/>
      <c r="F1040"/>
      <c r="G1040"/>
      <c r="H1040"/>
      <c r="I1040"/>
    </row>
    <row r="1041" spans="1:9" x14ac:dyDescent="0.25">
      <c r="A1041" s="13"/>
      <c r="B1041"/>
      <c r="C1041"/>
      <c r="D1041"/>
      <c r="E1041"/>
      <c r="F1041"/>
      <c r="G1041"/>
      <c r="H1041"/>
      <c r="I1041"/>
    </row>
    <row r="1042" spans="1:9" x14ac:dyDescent="0.25">
      <c r="A1042" s="13"/>
      <c r="B1042"/>
      <c r="C1042"/>
      <c r="D1042"/>
      <c r="E1042"/>
      <c r="F1042"/>
      <c r="G1042"/>
      <c r="H1042"/>
      <c r="I1042"/>
    </row>
    <row r="1043" spans="1:9" x14ac:dyDescent="0.25">
      <c r="A1043" s="13"/>
      <c r="B1043"/>
      <c r="C1043"/>
      <c r="D1043"/>
      <c r="E1043"/>
      <c r="F1043"/>
      <c r="G1043"/>
      <c r="H1043"/>
      <c r="I1043"/>
    </row>
    <row r="1044" spans="1:9" x14ac:dyDescent="0.25">
      <c r="A1044" s="13"/>
      <c r="B1044"/>
      <c r="C1044"/>
      <c r="D1044"/>
      <c r="E1044"/>
      <c r="F1044"/>
      <c r="G1044"/>
      <c r="H1044"/>
      <c r="I1044"/>
    </row>
    <row r="1045" spans="1:9" x14ac:dyDescent="0.25">
      <c r="A1045" s="13"/>
      <c r="B1045"/>
      <c r="C1045"/>
      <c r="D1045"/>
      <c r="E1045"/>
      <c r="F1045"/>
      <c r="G1045"/>
      <c r="H1045"/>
      <c r="I1045"/>
    </row>
    <row r="1046" spans="1:9" x14ac:dyDescent="0.25">
      <c r="A1046" s="13"/>
      <c r="B1046"/>
      <c r="C1046"/>
      <c r="D1046"/>
      <c r="E1046"/>
      <c r="F1046"/>
      <c r="G1046"/>
      <c r="H1046"/>
      <c r="I1046"/>
    </row>
    <row r="1047" spans="1:9" x14ac:dyDescent="0.25">
      <c r="A1047" s="13"/>
      <c r="B1047"/>
      <c r="C1047"/>
      <c r="D1047"/>
      <c r="E1047"/>
      <c r="F1047"/>
      <c r="G1047"/>
      <c r="H1047"/>
      <c r="I1047"/>
    </row>
    <row r="1048" spans="1:9" x14ac:dyDescent="0.25">
      <c r="A1048" s="13"/>
      <c r="B1048"/>
      <c r="C1048"/>
      <c r="D1048"/>
      <c r="E1048"/>
      <c r="F1048"/>
      <c r="G1048"/>
      <c r="H1048"/>
      <c r="I1048"/>
    </row>
    <row r="1049" spans="1:9" x14ac:dyDescent="0.25">
      <c r="A1049" s="13"/>
      <c r="B1049"/>
      <c r="C1049"/>
      <c r="D1049"/>
      <c r="E1049"/>
      <c r="F1049"/>
      <c r="G1049"/>
      <c r="H1049"/>
      <c r="I1049"/>
    </row>
    <row r="1050" spans="1:9" x14ac:dyDescent="0.25">
      <c r="A1050" s="13"/>
      <c r="B1050"/>
      <c r="C1050"/>
      <c r="D1050"/>
      <c r="E1050"/>
      <c r="F1050"/>
      <c r="G1050"/>
      <c r="H1050"/>
      <c r="I1050"/>
    </row>
    <row r="1051" spans="1:9" x14ac:dyDescent="0.25">
      <c r="A1051" s="13"/>
      <c r="B1051"/>
      <c r="C1051"/>
      <c r="D1051"/>
      <c r="E1051"/>
      <c r="F1051"/>
      <c r="G1051"/>
      <c r="H1051"/>
      <c r="I1051"/>
    </row>
    <row r="1052" spans="1:9" x14ac:dyDescent="0.25">
      <c r="A1052" s="13"/>
      <c r="B1052"/>
      <c r="C1052"/>
      <c r="D1052"/>
      <c r="E1052"/>
      <c r="F1052"/>
      <c r="G1052"/>
      <c r="H1052"/>
      <c r="I1052"/>
    </row>
    <row r="1053" spans="1:9" x14ac:dyDescent="0.25">
      <c r="A1053" s="13"/>
      <c r="B1053"/>
      <c r="C1053"/>
      <c r="D1053"/>
      <c r="E1053"/>
      <c r="F1053"/>
      <c r="G1053"/>
      <c r="H1053"/>
      <c r="I1053"/>
    </row>
    <row r="1054" spans="1:9" x14ac:dyDescent="0.25">
      <c r="A1054" s="13"/>
      <c r="B1054"/>
      <c r="C1054"/>
      <c r="D1054"/>
      <c r="E1054"/>
      <c r="F1054"/>
      <c r="G1054"/>
      <c r="H1054"/>
      <c r="I1054"/>
    </row>
    <row r="1055" spans="1:9" x14ac:dyDescent="0.25">
      <c r="A1055" s="13"/>
      <c r="B1055"/>
      <c r="C1055"/>
      <c r="D1055"/>
      <c r="E1055"/>
      <c r="F1055"/>
      <c r="G1055"/>
      <c r="H1055"/>
      <c r="I1055"/>
    </row>
    <row r="1056" spans="1:9" x14ac:dyDescent="0.25">
      <c r="A1056" s="13"/>
      <c r="B1056"/>
      <c r="C1056"/>
      <c r="D1056"/>
      <c r="E1056"/>
      <c r="F1056"/>
      <c r="G1056"/>
      <c r="H1056"/>
      <c r="I1056"/>
    </row>
    <row r="1057" spans="1:9" x14ac:dyDescent="0.25">
      <c r="A1057" s="13"/>
      <c r="B1057"/>
      <c r="C1057"/>
      <c r="D1057"/>
      <c r="E1057"/>
      <c r="F1057"/>
      <c r="G1057"/>
      <c r="H1057"/>
      <c r="I1057"/>
    </row>
    <row r="1058" spans="1:9" x14ac:dyDescent="0.25">
      <c r="A1058" s="13"/>
      <c r="B1058"/>
      <c r="C1058"/>
      <c r="D1058"/>
      <c r="E1058"/>
      <c r="F1058"/>
      <c r="G1058"/>
      <c r="H1058"/>
      <c r="I1058"/>
    </row>
    <row r="1059" spans="1:9" x14ac:dyDescent="0.25">
      <c r="A1059" s="13"/>
      <c r="B1059"/>
      <c r="C1059"/>
      <c r="D1059"/>
      <c r="E1059"/>
      <c r="F1059"/>
      <c r="G1059"/>
      <c r="H1059"/>
      <c r="I1059"/>
    </row>
    <row r="1060" spans="1:9" x14ac:dyDescent="0.25">
      <c r="A1060" s="13"/>
      <c r="B1060"/>
      <c r="C1060"/>
      <c r="D1060"/>
      <c r="E1060"/>
      <c r="F1060"/>
      <c r="G1060"/>
      <c r="H1060"/>
      <c r="I1060"/>
    </row>
    <row r="1061" spans="1:9" x14ac:dyDescent="0.25">
      <c r="A1061" s="13"/>
      <c r="B1061"/>
      <c r="C1061"/>
      <c r="D1061"/>
      <c r="E1061"/>
      <c r="F1061"/>
      <c r="G1061"/>
      <c r="H1061"/>
      <c r="I1061"/>
    </row>
    <row r="1062" spans="1:9" x14ac:dyDescent="0.25">
      <c r="A1062" s="13"/>
      <c r="B1062"/>
      <c r="C1062"/>
      <c r="D1062"/>
      <c r="E1062"/>
      <c r="F1062"/>
      <c r="G1062"/>
      <c r="H1062"/>
      <c r="I1062"/>
    </row>
    <row r="1063" spans="1:9" x14ac:dyDescent="0.25">
      <c r="A1063" s="13"/>
      <c r="B1063"/>
      <c r="C1063"/>
      <c r="D1063"/>
      <c r="E1063"/>
      <c r="F1063"/>
      <c r="G1063"/>
      <c r="H1063"/>
      <c r="I1063"/>
    </row>
    <row r="1064" spans="1:9" x14ac:dyDescent="0.25">
      <c r="A1064" s="13"/>
      <c r="B1064"/>
      <c r="C1064"/>
      <c r="D1064"/>
      <c r="E1064"/>
      <c r="F1064"/>
      <c r="G1064"/>
      <c r="H1064"/>
      <c r="I1064"/>
    </row>
    <row r="1065" spans="1:9" x14ac:dyDescent="0.25">
      <c r="A1065" s="13"/>
      <c r="B1065"/>
      <c r="C1065"/>
      <c r="D1065"/>
      <c r="E1065"/>
      <c r="F1065"/>
      <c r="G1065"/>
      <c r="H1065"/>
      <c r="I1065"/>
    </row>
    <row r="1066" spans="1:9" x14ac:dyDescent="0.25">
      <c r="A1066" s="13"/>
      <c r="B1066"/>
      <c r="C1066"/>
      <c r="D1066"/>
      <c r="E1066"/>
      <c r="F1066"/>
      <c r="G1066"/>
      <c r="H1066"/>
      <c r="I1066"/>
    </row>
    <row r="1067" spans="1:9" x14ac:dyDescent="0.25">
      <c r="A1067" s="13"/>
      <c r="B1067"/>
      <c r="C1067"/>
      <c r="D1067"/>
      <c r="E1067"/>
      <c r="F1067"/>
      <c r="G1067"/>
      <c r="H1067"/>
      <c r="I1067"/>
    </row>
    <row r="1068" spans="1:9" x14ac:dyDescent="0.25">
      <c r="A1068" s="13"/>
      <c r="B1068"/>
      <c r="C1068"/>
      <c r="D1068"/>
      <c r="E1068"/>
      <c r="F1068"/>
      <c r="G1068"/>
      <c r="H1068"/>
      <c r="I1068"/>
    </row>
    <row r="1069" spans="1:9" x14ac:dyDescent="0.25">
      <c r="A1069" s="13"/>
      <c r="B1069"/>
      <c r="C1069"/>
      <c r="D1069"/>
      <c r="E1069"/>
      <c r="F1069"/>
      <c r="G1069"/>
      <c r="H1069"/>
      <c r="I1069"/>
    </row>
    <row r="1070" spans="1:9" x14ac:dyDescent="0.25">
      <c r="A1070" s="13"/>
      <c r="B1070"/>
      <c r="C1070"/>
      <c r="D1070"/>
      <c r="E1070"/>
      <c r="F1070"/>
      <c r="G1070"/>
      <c r="H1070"/>
      <c r="I1070"/>
    </row>
    <row r="1071" spans="1:9" x14ac:dyDescent="0.25">
      <c r="A1071" s="13"/>
      <c r="B1071"/>
      <c r="C1071"/>
      <c r="D1071"/>
      <c r="E1071"/>
      <c r="F1071"/>
      <c r="G1071"/>
      <c r="H1071"/>
      <c r="I1071"/>
    </row>
    <row r="1072" spans="1:9" x14ac:dyDescent="0.25">
      <c r="A1072" s="13"/>
      <c r="B1072"/>
      <c r="C1072"/>
      <c r="D1072"/>
      <c r="E1072"/>
      <c r="F1072"/>
      <c r="G1072"/>
      <c r="H1072"/>
      <c r="I1072"/>
    </row>
    <row r="1073" spans="1:9" x14ac:dyDescent="0.25">
      <c r="A1073" s="13"/>
      <c r="B1073"/>
      <c r="C1073"/>
      <c r="D1073"/>
      <c r="E1073"/>
      <c r="F1073"/>
      <c r="G1073"/>
      <c r="H1073"/>
      <c r="I1073"/>
    </row>
    <row r="1074" spans="1:9" x14ac:dyDescent="0.25">
      <c r="A1074" s="13"/>
      <c r="B1074"/>
      <c r="C1074"/>
      <c r="D1074"/>
      <c r="E1074"/>
      <c r="F1074"/>
      <c r="G1074"/>
      <c r="H1074"/>
      <c r="I1074"/>
    </row>
    <row r="1075" spans="1:9" x14ac:dyDescent="0.25">
      <c r="A1075" s="13"/>
      <c r="B1075"/>
      <c r="C1075"/>
      <c r="D1075"/>
      <c r="E1075"/>
      <c r="F1075"/>
      <c r="G1075"/>
      <c r="H1075"/>
      <c r="I1075"/>
    </row>
    <row r="1076" spans="1:9" x14ac:dyDescent="0.25">
      <c r="A1076" s="13"/>
      <c r="B1076"/>
      <c r="C1076"/>
      <c r="D1076"/>
      <c r="E1076"/>
      <c r="F1076"/>
      <c r="G1076"/>
      <c r="H1076"/>
      <c r="I1076"/>
    </row>
    <row r="1077" spans="1:9" x14ac:dyDescent="0.25">
      <c r="A1077" s="13"/>
      <c r="B1077"/>
      <c r="C1077"/>
      <c r="D1077"/>
      <c r="E1077"/>
      <c r="F1077"/>
      <c r="G1077"/>
      <c r="H1077"/>
      <c r="I1077"/>
    </row>
    <row r="1078" spans="1:9" x14ac:dyDescent="0.25">
      <c r="A1078" s="13"/>
      <c r="B1078"/>
      <c r="C1078"/>
      <c r="D1078"/>
      <c r="E1078"/>
      <c r="F1078"/>
      <c r="G1078"/>
      <c r="H1078"/>
      <c r="I1078"/>
    </row>
    <row r="1079" spans="1:9" x14ac:dyDescent="0.25">
      <c r="A1079" s="13"/>
      <c r="B1079"/>
      <c r="C1079"/>
      <c r="D1079"/>
      <c r="E1079"/>
      <c r="F1079"/>
      <c r="G1079"/>
      <c r="H1079"/>
      <c r="I1079"/>
    </row>
    <row r="1080" spans="1:9" x14ac:dyDescent="0.25">
      <c r="A1080" s="13"/>
      <c r="B1080"/>
      <c r="C1080"/>
      <c r="D1080"/>
      <c r="E1080"/>
      <c r="F1080"/>
      <c r="G1080"/>
      <c r="H1080"/>
      <c r="I1080"/>
    </row>
    <row r="1081" spans="1:9" x14ac:dyDescent="0.25">
      <c r="A1081" s="13"/>
      <c r="B1081"/>
      <c r="C1081"/>
      <c r="D1081"/>
      <c r="E1081"/>
      <c r="F1081"/>
      <c r="G1081"/>
      <c r="H1081"/>
      <c r="I1081"/>
    </row>
    <row r="1082" spans="1:9" x14ac:dyDescent="0.25">
      <c r="A1082" s="13"/>
      <c r="B1082"/>
      <c r="C1082"/>
      <c r="D1082"/>
      <c r="E1082"/>
      <c r="F1082"/>
      <c r="G1082"/>
      <c r="H1082"/>
      <c r="I1082"/>
    </row>
    <row r="1083" spans="1:9" x14ac:dyDescent="0.25">
      <c r="A1083" s="13"/>
      <c r="B1083"/>
      <c r="C1083"/>
      <c r="D1083"/>
      <c r="E1083"/>
      <c r="F1083"/>
      <c r="G1083"/>
      <c r="H1083"/>
      <c r="I1083"/>
    </row>
    <row r="1084" spans="1:9" x14ac:dyDescent="0.25">
      <c r="A1084" s="13"/>
      <c r="B1084"/>
      <c r="C1084"/>
      <c r="D1084"/>
      <c r="E1084"/>
      <c r="F1084"/>
      <c r="G1084"/>
      <c r="H1084"/>
      <c r="I1084"/>
    </row>
    <row r="1085" spans="1:9" x14ac:dyDescent="0.25">
      <c r="A1085" s="13"/>
      <c r="B1085"/>
      <c r="C1085"/>
      <c r="D1085"/>
      <c r="E1085"/>
      <c r="F1085"/>
      <c r="G1085"/>
      <c r="H1085"/>
      <c r="I1085"/>
    </row>
    <row r="1086" spans="1:9" x14ac:dyDescent="0.25">
      <c r="A1086" s="13"/>
      <c r="B1086"/>
      <c r="C1086"/>
      <c r="D1086"/>
      <c r="E1086"/>
      <c r="F1086"/>
      <c r="G1086"/>
      <c r="H1086"/>
      <c r="I1086"/>
    </row>
    <row r="1087" spans="1:9" x14ac:dyDescent="0.25">
      <c r="A1087" s="13"/>
      <c r="B1087"/>
      <c r="C1087"/>
      <c r="D1087"/>
      <c r="E1087"/>
      <c r="F1087"/>
      <c r="G1087"/>
      <c r="H1087"/>
      <c r="I1087"/>
    </row>
    <row r="1088" spans="1:9" x14ac:dyDescent="0.25">
      <c r="A1088" s="13"/>
      <c r="B1088"/>
      <c r="C1088"/>
      <c r="D1088"/>
      <c r="E1088"/>
      <c r="F1088"/>
      <c r="G1088"/>
      <c r="H1088"/>
      <c r="I1088"/>
    </row>
    <row r="1089" spans="1:9" x14ac:dyDescent="0.25">
      <c r="A1089" s="13"/>
      <c r="B1089"/>
      <c r="C1089"/>
      <c r="D1089"/>
      <c r="E1089"/>
      <c r="F1089"/>
      <c r="G1089"/>
      <c r="H1089"/>
      <c r="I1089"/>
    </row>
    <row r="1090" spans="1:9" x14ac:dyDescent="0.25">
      <c r="A1090" s="13"/>
      <c r="B1090"/>
      <c r="C1090"/>
      <c r="D1090"/>
      <c r="E1090"/>
      <c r="F1090"/>
      <c r="G1090"/>
      <c r="H1090"/>
      <c r="I1090"/>
    </row>
    <row r="1091" spans="1:9" x14ac:dyDescent="0.25">
      <c r="A1091" s="13"/>
      <c r="B1091"/>
      <c r="C1091"/>
      <c r="D1091"/>
      <c r="E1091"/>
      <c r="F1091"/>
      <c r="G1091"/>
      <c r="H1091"/>
      <c r="I1091"/>
    </row>
    <row r="1092" spans="1:9" x14ac:dyDescent="0.25">
      <c r="A1092" s="13"/>
      <c r="B1092"/>
      <c r="C1092"/>
      <c r="D1092"/>
      <c r="E1092"/>
      <c r="F1092"/>
      <c r="G1092"/>
      <c r="H1092"/>
      <c r="I1092"/>
    </row>
    <row r="1093" spans="1:9" x14ac:dyDescent="0.25">
      <c r="A1093" s="13"/>
      <c r="B1093"/>
      <c r="C1093"/>
      <c r="D1093"/>
      <c r="E1093"/>
      <c r="F1093"/>
      <c r="G1093"/>
      <c r="H1093"/>
      <c r="I1093"/>
    </row>
    <row r="1094" spans="1:9" x14ac:dyDescent="0.25">
      <c r="A1094" s="13"/>
      <c r="B1094"/>
      <c r="C1094"/>
      <c r="D1094"/>
      <c r="E1094"/>
      <c r="F1094"/>
      <c r="G1094"/>
      <c r="H1094"/>
      <c r="I1094"/>
    </row>
    <row r="1095" spans="1:9" x14ac:dyDescent="0.25">
      <c r="A1095" s="13"/>
      <c r="B1095"/>
      <c r="C1095"/>
      <c r="D1095"/>
      <c r="E1095"/>
      <c r="F1095"/>
      <c r="G1095"/>
      <c r="H1095"/>
      <c r="I1095"/>
    </row>
    <row r="1096" spans="1:9" x14ac:dyDescent="0.25">
      <c r="A1096" s="13"/>
      <c r="B1096"/>
      <c r="C1096"/>
      <c r="D1096"/>
      <c r="E1096"/>
      <c r="F1096"/>
      <c r="G1096"/>
      <c r="H1096"/>
      <c r="I1096"/>
    </row>
    <row r="1097" spans="1:9" x14ac:dyDescent="0.25">
      <c r="A1097" s="13"/>
      <c r="B1097"/>
      <c r="C1097"/>
      <c r="D1097"/>
      <c r="E1097"/>
      <c r="F1097"/>
      <c r="G1097"/>
      <c r="H1097"/>
      <c r="I1097"/>
    </row>
    <row r="1098" spans="1:9" x14ac:dyDescent="0.25">
      <c r="A1098" s="13"/>
      <c r="B1098"/>
      <c r="C1098"/>
      <c r="D1098"/>
      <c r="E1098"/>
      <c r="F1098"/>
      <c r="G1098"/>
      <c r="H1098"/>
      <c r="I1098"/>
    </row>
    <row r="1099" spans="1:9" x14ac:dyDescent="0.25">
      <c r="A1099" s="13"/>
      <c r="B1099"/>
      <c r="C1099"/>
      <c r="D1099"/>
      <c r="E1099"/>
      <c r="F1099"/>
      <c r="G1099"/>
      <c r="H1099"/>
      <c r="I1099"/>
    </row>
    <row r="1100" spans="1:9" x14ac:dyDescent="0.25">
      <c r="A1100" s="13"/>
      <c r="B1100"/>
      <c r="C1100"/>
      <c r="D1100"/>
      <c r="E1100"/>
      <c r="F1100"/>
      <c r="G1100"/>
      <c r="H1100"/>
      <c r="I1100"/>
    </row>
    <row r="1101" spans="1:9" x14ac:dyDescent="0.25">
      <c r="A1101" s="13"/>
      <c r="B1101"/>
      <c r="C1101"/>
      <c r="D1101"/>
      <c r="E1101"/>
      <c r="F1101"/>
      <c r="G1101"/>
      <c r="H1101"/>
      <c r="I1101"/>
    </row>
    <row r="1102" spans="1:9" x14ac:dyDescent="0.25">
      <c r="A1102" s="13"/>
      <c r="B1102"/>
      <c r="C1102"/>
      <c r="D1102"/>
      <c r="E1102"/>
      <c r="F1102"/>
      <c r="G1102"/>
      <c r="H1102"/>
      <c r="I1102"/>
    </row>
    <row r="1103" spans="1:9" x14ac:dyDescent="0.25">
      <c r="A1103" s="13"/>
      <c r="B1103"/>
      <c r="C1103"/>
      <c r="D1103"/>
      <c r="E1103"/>
      <c r="F1103"/>
      <c r="G1103"/>
      <c r="H1103"/>
      <c r="I1103"/>
    </row>
    <row r="1104" spans="1:9" x14ac:dyDescent="0.25">
      <c r="A1104" s="13"/>
      <c r="B1104"/>
      <c r="C1104"/>
      <c r="D1104"/>
      <c r="E1104"/>
      <c r="F1104"/>
      <c r="G1104"/>
      <c r="H1104"/>
      <c r="I1104"/>
    </row>
    <row r="1105" spans="1:9" x14ac:dyDescent="0.25">
      <c r="A1105" s="13"/>
      <c r="B1105"/>
      <c r="C1105"/>
      <c r="D1105"/>
      <c r="E1105"/>
      <c r="F1105"/>
      <c r="G1105"/>
      <c r="H1105"/>
      <c r="I1105"/>
    </row>
    <row r="1106" spans="1:9" x14ac:dyDescent="0.25">
      <c r="A1106" s="13"/>
      <c r="B1106"/>
      <c r="C1106"/>
      <c r="D1106"/>
      <c r="E1106"/>
      <c r="F1106"/>
      <c r="G1106"/>
      <c r="H1106"/>
      <c r="I1106"/>
    </row>
    <row r="1107" spans="1:9" x14ac:dyDescent="0.25">
      <c r="A1107" s="13"/>
      <c r="B1107"/>
      <c r="C1107"/>
      <c r="D1107"/>
      <c r="E1107"/>
      <c r="F1107"/>
      <c r="G1107"/>
      <c r="H1107"/>
      <c r="I1107"/>
    </row>
    <row r="1108" spans="1:9" x14ac:dyDescent="0.25">
      <c r="A1108" s="13"/>
      <c r="B1108"/>
      <c r="C1108"/>
      <c r="D1108"/>
      <c r="E1108"/>
      <c r="F1108"/>
      <c r="G1108"/>
      <c r="H1108"/>
      <c r="I1108"/>
    </row>
    <row r="1109" spans="1:9" x14ac:dyDescent="0.25">
      <c r="A1109" s="13"/>
      <c r="B1109"/>
      <c r="C1109"/>
      <c r="D1109"/>
      <c r="E1109"/>
      <c r="F1109"/>
      <c r="G1109"/>
      <c r="H1109"/>
      <c r="I1109"/>
    </row>
    <row r="1110" spans="1:9" x14ac:dyDescent="0.25">
      <c r="A1110" s="13"/>
      <c r="B1110"/>
      <c r="C1110"/>
      <c r="D1110"/>
      <c r="E1110"/>
      <c r="F1110"/>
      <c r="G1110"/>
      <c r="H1110"/>
      <c r="I1110"/>
    </row>
    <row r="1111" spans="1:9" x14ac:dyDescent="0.25">
      <c r="A1111" s="13"/>
      <c r="B1111"/>
      <c r="C1111"/>
      <c r="D1111"/>
      <c r="E1111"/>
      <c r="F1111"/>
      <c r="G1111"/>
      <c r="H1111"/>
      <c r="I1111"/>
    </row>
    <row r="1112" spans="1:9" x14ac:dyDescent="0.25">
      <c r="A1112" s="13"/>
      <c r="B1112"/>
      <c r="C1112"/>
      <c r="D1112"/>
      <c r="E1112"/>
      <c r="F1112"/>
      <c r="G1112"/>
      <c r="H1112"/>
      <c r="I1112"/>
    </row>
    <row r="1113" spans="1:9" x14ac:dyDescent="0.25">
      <c r="A1113" s="13"/>
      <c r="B1113"/>
      <c r="C1113"/>
      <c r="D1113"/>
      <c r="E1113"/>
      <c r="F1113"/>
      <c r="G1113"/>
      <c r="H1113"/>
      <c r="I1113"/>
    </row>
    <row r="1114" spans="1:9" x14ac:dyDescent="0.25">
      <c r="A1114" s="13"/>
      <c r="B1114"/>
      <c r="C1114"/>
      <c r="D1114"/>
      <c r="E1114"/>
      <c r="F1114"/>
      <c r="G1114"/>
      <c r="H1114"/>
      <c r="I1114"/>
    </row>
    <row r="1115" spans="1:9" x14ac:dyDescent="0.25">
      <c r="A1115" s="13"/>
      <c r="B1115"/>
      <c r="C1115"/>
      <c r="D1115"/>
      <c r="E1115"/>
      <c r="F1115"/>
      <c r="G1115"/>
      <c r="H1115"/>
      <c r="I1115"/>
    </row>
    <row r="1116" spans="1:9" x14ac:dyDescent="0.25">
      <c r="A1116" s="13"/>
      <c r="B1116"/>
      <c r="C1116"/>
      <c r="D1116"/>
      <c r="E1116"/>
      <c r="F1116"/>
      <c r="G1116"/>
      <c r="H1116"/>
      <c r="I1116"/>
    </row>
    <row r="1117" spans="1:9" x14ac:dyDescent="0.25">
      <c r="A1117" s="13"/>
      <c r="B1117"/>
      <c r="C1117"/>
      <c r="D1117"/>
      <c r="E1117"/>
      <c r="F1117"/>
      <c r="G1117"/>
      <c r="H1117"/>
      <c r="I1117"/>
    </row>
    <row r="1118" spans="1:9" x14ac:dyDescent="0.25">
      <c r="A1118" s="13"/>
      <c r="B1118"/>
      <c r="C1118"/>
      <c r="D1118"/>
      <c r="E1118"/>
      <c r="F1118"/>
      <c r="G1118"/>
      <c r="H1118"/>
      <c r="I1118"/>
    </row>
    <row r="1119" spans="1:9" x14ac:dyDescent="0.25">
      <c r="A1119" s="13"/>
      <c r="B1119"/>
      <c r="C1119"/>
      <c r="D1119"/>
      <c r="E1119"/>
      <c r="F1119"/>
      <c r="G1119"/>
      <c r="H1119"/>
      <c r="I1119"/>
    </row>
    <row r="1120" spans="1:9" x14ac:dyDescent="0.25">
      <c r="A1120" s="13"/>
      <c r="B1120"/>
      <c r="C1120"/>
      <c r="D1120"/>
      <c r="E1120"/>
      <c r="F1120"/>
      <c r="G1120"/>
      <c r="H1120"/>
      <c r="I1120"/>
    </row>
    <row r="1121" spans="1:9" x14ac:dyDescent="0.25">
      <c r="A1121" s="13"/>
      <c r="B1121"/>
      <c r="C1121"/>
      <c r="D1121"/>
      <c r="E1121"/>
      <c r="F1121"/>
      <c r="G1121"/>
      <c r="H1121"/>
      <c r="I1121"/>
    </row>
    <row r="1122" spans="1:9" x14ac:dyDescent="0.25">
      <c r="A1122" s="13"/>
      <c r="B1122"/>
      <c r="C1122"/>
      <c r="D1122"/>
      <c r="E1122"/>
      <c r="F1122"/>
      <c r="G1122"/>
      <c r="H1122"/>
      <c r="I1122"/>
    </row>
    <row r="1123" spans="1:9" x14ac:dyDescent="0.25">
      <c r="A1123" s="13"/>
      <c r="B1123"/>
      <c r="C1123"/>
      <c r="D1123"/>
      <c r="E1123"/>
      <c r="F1123"/>
      <c r="G1123"/>
      <c r="H1123"/>
      <c r="I1123"/>
    </row>
    <row r="1124" spans="1:9" x14ac:dyDescent="0.25">
      <c r="A1124" s="13"/>
      <c r="B1124"/>
      <c r="C1124"/>
      <c r="D1124"/>
      <c r="E1124"/>
      <c r="F1124"/>
      <c r="G1124"/>
      <c r="H1124"/>
      <c r="I1124"/>
    </row>
    <row r="1125" spans="1:9" x14ac:dyDescent="0.25">
      <c r="A1125" s="13"/>
      <c r="B1125"/>
      <c r="C1125"/>
      <c r="D1125"/>
      <c r="E1125"/>
      <c r="F1125"/>
      <c r="G1125"/>
      <c r="H1125"/>
      <c r="I1125"/>
    </row>
    <row r="1126" spans="1:9" x14ac:dyDescent="0.25">
      <c r="A1126" s="13"/>
      <c r="B1126"/>
      <c r="C1126"/>
      <c r="D1126"/>
      <c r="E1126"/>
      <c r="F1126"/>
      <c r="G1126"/>
      <c r="H1126"/>
      <c r="I1126"/>
    </row>
    <row r="1127" spans="1:9" x14ac:dyDescent="0.25">
      <c r="A1127" s="13"/>
      <c r="B1127"/>
      <c r="C1127"/>
      <c r="D1127"/>
      <c r="E1127"/>
      <c r="F1127"/>
      <c r="G1127"/>
      <c r="H1127"/>
      <c r="I1127"/>
    </row>
    <row r="1128" spans="1:9" x14ac:dyDescent="0.25">
      <c r="A1128" s="13"/>
      <c r="B1128"/>
      <c r="C1128"/>
      <c r="D1128"/>
      <c r="E1128"/>
      <c r="F1128"/>
      <c r="G1128"/>
      <c r="H1128"/>
      <c r="I1128"/>
    </row>
    <row r="1129" spans="1:9" x14ac:dyDescent="0.25">
      <c r="A1129" s="13"/>
      <c r="B1129"/>
      <c r="C1129"/>
      <c r="D1129"/>
      <c r="E1129"/>
      <c r="F1129"/>
      <c r="G1129"/>
      <c r="H1129"/>
      <c r="I1129"/>
    </row>
    <row r="1130" spans="1:9" x14ac:dyDescent="0.25">
      <c r="A1130" s="13"/>
      <c r="B1130"/>
      <c r="C1130"/>
      <c r="D1130"/>
      <c r="E1130"/>
      <c r="F1130"/>
      <c r="G1130"/>
      <c r="H1130"/>
      <c r="I1130"/>
    </row>
    <row r="1131" spans="1:9" x14ac:dyDescent="0.25">
      <c r="A1131" s="13"/>
      <c r="B1131"/>
      <c r="C1131"/>
      <c r="D1131"/>
      <c r="E1131"/>
      <c r="F1131"/>
      <c r="G1131"/>
      <c r="H1131"/>
      <c r="I1131"/>
    </row>
    <row r="1132" spans="1:9" x14ac:dyDescent="0.25">
      <c r="A1132" s="13"/>
      <c r="B1132"/>
      <c r="C1132"/>
      <c r="D1132"/>
      <c r="E1132"/>
      <c r="F1132"/>
      <c r="G1132"/>
      <c r="H1132"/>
      <c r="I1132"/>
    </row>
    <row r="1133" spans="1:9" x14ac:dyDescent="0.25">
      <c r="A1133" s="13"/>
      <c r="B1133"/>
      <c r="C1133"/>
      <c r="D1133"/>
      <c r="E1133"/>
      <c r="F1133"/>
      <c r="G1133"/>
      <c r="H1133"/>
      <c r="I1133"/>
    </row>
    <row r="1134" spans="1:9" x14ac:dyDescent="0.25">
      <c r="A1134" s="13"/>
      <c r="B1134"/>
      <c r="C1134"/>
      <c r="D1134"/>
      <c r="E1134"/>
      <c r="F1134"/>
      <c r="G1134"/>
      <c r="H1134"/>
      <c r="I1134"/>
    </row>
    <row r="1135" spans="1:9" x14ac:dyDescent="0.25">
      <c r="A1135" s="13"/>
      <c r="B1135"/>
      <c r="C1135"/>
      <c r="D1135"/>
      <c r="E1135"/>
      <c r="F1135"/>
      <c r="G1135"/>
      <c r="H1135"/>
      <c r="I1135"/>
    </row>
    <row r="1136" spans="1:9" x14ac:dyDescent="0.25">
      <c r="A1136" s="13"/>
      <c r="B1136"/>
      <c r="C1136"/>
      <c r="D1136"/>
      <c r="E1136"/>
      <c r="F1136"/>
      <c r="G1136"/>
      <c r="H1136"/>
      <c r="I1136"/>
    </row>
    <row r="1137" spans="1:9" x14ac:dyDescent="0.25">
      <c r="A1137" s="13"/>
      <c r="B1137"/>
      <c r="C1137"/>
      <c r="D1137"/>
      <c r="E1137"/>
      <c r="F1137"/>
      <c r="G1137"/>
      <c r="H1137"/>
      <c r="I1137"/>
    </row>
    <row r="1138" spans="1:9" x14ac:dyDescent="0.25">
      <c r="A1138" s="13"/>
      <c r="B1138"/>
      <c r="C1138"/>
      <c r="D1138"/>
      <c r="E1138"/>
      <c r="F1138"/>
      <c r="G1138"/>
      <c r="H1138"/>
      <c r="I1138"/>
    </row>
    <row r="1139" spans="1:9" x14ac:dyDescent="0.25">
      <c r="A1139" s="13"/>
      <c r="B1139"/>
      <c r="C1139"/>
      <c r="D1139"/>
      <c r="E1139"/>
      <c r="F1139"/>
      <c r="G1139"/>
      <c r="H1139"/>
      <c r="I1139"/>
    </row>
    <row r="1140" spans="1:9" x14ac:dyDescent="0.25">
      <c r="A1140" s="13"/>
      <c r="B1140"/>
      <c r="C1140"/>
      <c r="D1140"/>
      <c r="E1140"/>
      <c r="F1140"/>
      <c r="G1140"/>
      <c r="H1140"/>
      <c r="I1140"/>
    </row>
    <row r="1141" spans="1:9" x14ac:dyDescent="0.25">
      <c r="A1141" s="13"/>
      <c r="B1141"/>
      <c r="C1141"/>
      <c r="D1141"/>
      <c r="E1141"/>
      <c r="F1141"/>
      <c r="G1141"/>
      <c r="H1141"/>
      <c r="I1141"/>
    </row>
    <row r="1142" spans="1:9" x14ac:dyDescent="0.25">
      <c r="A1142" s="13"/>
      <c r="B1142"/>
      <c r="C1142"/>
      <c r="D1142"/>
      <c r="E1142"/>
      <c r="F1142"/>
      <c r="G1142"/>
      <c r="H1142"/>
      <c r="I1142"/>
    </row>
    <row r="1143" spans="1:9" x14ac:dyDescent="0.25">
      <c r="A1143" s="13"/>
      <c r="B1143"/>
      <c r="C1143"/>
      <c r="D1143"/>
      <c r="E1143"/>
      <c r="F1143"/>
      <c r="G1143"/>
      <c r="H1143"/>
      <c r="I1143"/>
    </row>
    <row r="1144" spans="1:9" x14ac:dyDescent="0.25">
      <c r="A1144" s="13"/>
      <c r="B1144"/>
      <c r="C1144"/>
      <c r="D1144"/>
      <c r="E1144"/>
      <c r="F1144"/>
      <c r="G1144"/>
      <c r="H1144"/>
      <c r="I1144"/>
    </row>
    <row r="1145" spans="1:9" x14ac:dyDescent="0.25">
      <c r="A1145" s="13"/>
      <c r="B1145"/>
      <c r="C1145"/>
      <c r="D1145"/>
      <c r="E1145"/>
      <c r="F1145"/>
      <c r="G1145"/>
      <c r="H1145"/>
      <c r="I1145"/>
    </row>
    <row r="1146" spans="1:9" x14ac:dyDescent="0.25">
      <c r="A1146" s="13"/>
      <c r="B1146"/>
      <c r="C1146"/>
      <c r="D1146"/>
      <c r="E1146"/>
      <c r="F1146"/>
      <c r="G1146"/>
      <c r="H1146"/>
      <c r="I1146"/>
    </row>
    <row r="1147" spans="1:9" x14ac:dyDescent="0.25">
      <c r="A1147" s="13"/>
      <c r="B1147"/>
      <c r="C1147"/>
      <c r="D1147"/>
      <c r="E1147"/>
      <c r="F1147"/>
      <c r="G1147"/>
      <c r="H1147"/>
      <c r="I1147"/>
    </row>
    <row r="1148" spans="1:9" x14ac:dyDescent="0.25">
      <c r="A1148" s="13"/>
      <c r="B1148"/>
      <c r="C1148"/>
      <c r="D1148"/>
      <c r="E1148"/>
      <c r="F1148"/>
      <c r="G1148"/>
      <c r="H1148"/>
      <c r="I1148"/>
    </row>
    <row r="1149" spans="1:9" x14ac:dyDescent="0.25">
      <c r="A1149" s="13"/>
      <c r="B1149"/>
      <c r="C1149"/>
      <c r="D1149"/>
      <c r="E1149"/>
      <c r="F1149"/>
      <c r="G1149"/>
      <c r="H1149"/>
      <c r="I1149"/>
    </row>
    <row r="1150" spans="1:9" x14ac:dyDescent="0.25">
      <c r="A1150" s="13"/>
      <c r="B1150"/>
      <c r="C1150"/>
      <c r="D1150"/>
      <c r="E1150"/>
      <c r="F1150"/>
      <c r="G1150"/>
      <c r="H1150"/>
      <c r="I1150"/>
    </row>
    <row r="1151" spans="1:9" x14ac:dyDescent="0.25">
      <c r="A1151" s="13"/>
      <c r="B1151"/>
      <c r="C1151"/>
      <c r="D1151"/>
      <c r="E1151"/>
      <c r="F1151"/>
      <c r="G1151"/>
      <c r="H1151"/>
      <c r="I1151"/>
    </row>
    <row r="1152" spans="1:9" x14ac:dyDescent="0.25">
      <c r="A1152" s="13"/>
      <c r="B1152"/>
      <c r="C1152"/>
      <c r="D1152"/>
      <c r="E1152"/>
      <c r="F1152"/>
      <c r="G1152"/>
      <c r="H1152"/>
      <c r="I1152"/>
    </row>
    <row r="1153" spans="1:9" x14ac:dyDescent="0.25">
      <c r="A1153" s="13"/>
      <c r="B1153"/>
      <c r="C1153"/>
      <c r="D1153"/>
      <c r="E1153"/>
      <c r="F1153"/>
      <c r="G1153"/>
      <c r="H1153"/>
      <c r="I1153"/>
    </row>
    <row r="1154" spans="1:9" x14ac:dyDescent="0.25">
      <c r="A1154" s="13"/>
      <c r="B1154"/>
      <c r="C1154"/>
      <c r="D1154"/>
      <c r="E1154"/>
      <c r="F1154"/>
      <c r="G1154"/>
      <c r="H1154"/>
      <c r="I1154"/>
    </row>
    <row r="1155" spans="1:9" x14ac:dyDescent="0.25">
      <c r="A1155" s="13"/>
      <c r="B1155"/>
      <c r="C1155"/>
      <c r="D1155"/>
      <c r="E1155"/>
      <c r="F1155"/>
      <c r="G1155"/>
      <c r="H1155"/>
      <c r="I1155"/>
    </row>
    <row r="1156" spans="1:9" x14ac:dyDescent="0.25">
      <c r="A1156" s="13"/>
      <c r="B1156"/>
      <c r="C1156"/>
      <c r="D1156"/>
      <c r="E1156"/>
      <c r="F1156"/>
      <c r="G1156"/>
      <c r="H1156"/>
      <c r="I1156"/>
    </row>
    <row r="1157" spans="1:9" x14ac:dyDescent="0.25">
      <c r="A1157" s="13"/>
      <c r="B1157"/>
      <c r="C1157"/>
      <c r="D1157"/>
      <c r="E1157"/>
      <c r="F1157"/>
      <c r="G1157"/>
      <c r="H1157"/>
      <c r="I1157"/>
    </row>
    <row r="1158" spans="1:9" x14ac:dyDescent="0.25">
      <c r="A1158" s="13"/>
      <c r="B1158"/>
      <c r="C1158"/>
      <c r="D1158"/>
      <c r="E1158"/>
      <c r="F1158"/>
      <c r="G1158"/>
      <c r="H1158"/>
      <c r="I1158"/>
    </row>
    <row r="1159" spans="1:9" x14ac:dyDescent="0.25">
      <c r="A1159" s="13"/>
      <c r="B1159"/>
      <c r="C1159"/>
      <c r="D1159"/>
      <c r="E1159"/>
      <c r="F1159"/>
      <c r="G1159"/>
      <c r="H1159"/>
      <c r="I1159"/>
    </row>
    <row r="1160" spans="1:9" x14ac:dyDescent="0.25">
      <c r="A1160" s="13"/>
      <c r="B1160"/>
      <c r="C1160"/>
      <c r="D1160"/>
      <c r="E1160"/>
      <c r="F1160"/>
      <c r="G1160"/>
      <c r="H1160"/>
      <c r="I1160"/>
    </row>
    <row r="1161" spans="1:9" x14ac:dyDescent="0.25">
      <c r="A1161" s="13"/>
      <c r="B1161"/>
      <c r="C1161"/>
      <c r="D1161"/>
      <c r="E1161"/>
      <c r="F1161"/>
      <c r="G1161"/>
      <c r="H1161"/>
      <c r="I1161"/>
    </row>
    <row r="1162" spans="1:9" x14ac:dyDescent="0.25">
      <c r="A1162" s="13"/>
      <c r="B1162"/>
      <c r="C1162"/>
      <c r="D1162"/>
      <c r="E1162"/>
      <c r="F1162"/>
      <c r="G1162"/>
      <c r="H1162"/>
      <c r="I1162"/>
    </row>
    <row r="1163" spans="1:9" x14ac:dyDescent="0.25">
      <c r="A1163" s="13"/>
      <c r="B1163"/>
      <c r="C1163"/>
      <c r="D1163"/>
      <c r="E1163"/>
      <c r="F1163"/>
      <c r="G1163"/>
      <c r="H1163"/>
      <c r="I1163"/>
    </row>
    <row r="1164" spans="1:9" x14ac:dyDescent="0.25">
      <c r="A1164" s="13"/>
      <c r="B1164"/>
      <c r="C1164"/>
      <c r="D1164"/>
      <c r="E1164"/>
      <c r="F1164"/>
      <c r="G1164"/>
      <c r="H1164"/>
      <c r="I1164"/>
    </row>
    <row r="1165" spans="1:9" x14ac:dyDescent="0.25">
      <c r="A1165" s="13"/>
      <c r="B1165"/>
      <c r="C1165"/>
      <c r="D1165"/>
      <c r="E1165"/>
      <c r="F1165"/>
      <c r="G1165"/>
      <c r="H1165"/>
      <c r="I1165"/>
    </row>
    <row r="1166" spans="1:9" x14ac:dyDescent="0.25">
      <c r="A1166" s="13"/>
      <c r="B1166"/>
      <c r="C1166"/>
      <c r="D1166"/>
      <c r="E1166"/>
      <c r="F1166"/>
      <c r="G1166"/>
      <c r="H1166"/>
      <c r="I1166"/>
    </row>
    <row r="1167" spans="1:9" x14ac:dyDescent="0.25">
      <c r="A1167" s="13"/>
      <c r="B1167"/>
      <c r="C1167"/>
      <c r="D1167"/>
      <c r="E1167"/>
      <c r="F1167"/>
      <c r="G1167"/>
      <c r="H1167"/>
      <c r="I1167"/>
    </row>
    <row r="1168" spans="1:9" x14ac:dyDescent="0.25">
      <c r="A1168" s="13"/>
      <c r="B1168"/>
      <c r="C1168"/>
      <c r="D1168"/>
      <c r="E1168"/>
      <c r="F1168"/>
      <c r="G1168"/>
      <c r="H1168"/>
      <c r="I1168"/>
    </row>
    <row r="1169" spans="1:9" x14ac:dyDescent="0.25">
      <c r="A1169" s="13"/>
      <c r="B1169"/>
      <c r="C1169"/>
      <c r="D1169"/>
      <c r="E1169"/>
      <c r="F1169"/>
      <c r="G1169"/>
      <c r="H1169"/>
      <c r="I1169"/>
    </row>
    <row r="1170" spans="1:9" x14ac:dyDescent="0.25">
      <c r="A1170" s="13"/>
      <c r="B1170"/>
      <c r="C1170"/>
      <c r="D1170"/>
      <c r="E1170"/>
      <c r="F1170"/>
      <c r="G1170"/>
      <c r="H1170"/>
      <c r="I1170"/>
    </row>
    <row r="1171" spans="1:9" x14ac:dyDescent="0.25">
      <c r="A1171" s="13"/>
      <c r="B1171"/>
      <c r="C1171"/>
      <c r="D1171"/>
      <c r="E1171"/>
      <c r="F1171"/>
      <c r="G1171"/>
      <c r="H1171"/>
      <c r="I1171"/>
    </row>
    <row r="1172" spans="1:9" x14ac:dyDescent="0.25">
      <c r="A1172" s="13"/>
      <c r="B1172"/>
      <c r="C1172"/>
      <c r="D1172"/>
      <c r="E1172"/>
      <c r="F1172"/>
      <c r="G1172"/>
      <c r="H1172"/>
      <c r="I1172"/>
    </row>
    <row r="1173" spans="1:9" x14ac:dyDescent="0.25">
      <c r="A1173" s="13"/>
      <c r="B1173"/>
      <c r="C1173"/>
      <c r="D1173"/>
      <c r="E1173"/>
      <c r="F1173"/>
      <c r="G1173"/>
      <c r="H1173"/>
      <c r="I1173"/>
    </row>
    <row r="1174" spans="1:9" x14ac:dyDescent="0.25">
      <c r="A1174" s="13"/>
      <c r="B1174"/>
      <c r="C1174"/>
      <c r="D1174"/>
      <c r="E1174"/>
      <c r="F1174"/>
      <c r="G1174"/>
      <c r="H1174"/>
      <c r="I1174"/>
    </row>
    <row r="1175" spans="1:9" x14ac:dyDescent="0.25">
      <c r="A1175" s="13"/>
      <c r="B1175"/>
      <c r="C1175"/>
      <c r="D1175"/>
      <c r="E1175"/>
      <c r="F1175"/>
      <c r="G1175"/>
      <c r="H1175"/>
      <c r="I1175"/>
    </row>
    <row r="1176" spans="1:9" x14ac:dyDescent="0.25">
      <c r="A1176" s="13"/>
      <c r="B1176"/>
      <c r="C1176"/>
      <c r="D1176"/>
      <c r="E1176"/>
      <c r="F1176"/>
      <c r="G1176"/>
      <c r="H1176"/>
      <c r="I1176"/>
    </row>
    <row r="1177" spans="1:9" x14ac:dyDescent="0.25">
      <c r="A1177" s="13"/>
      <c r="B1177"/>
      <c r="C1177"/>
      <c r="D1177"/>
      <c r="E1177"/>
      <c r="F1177"/>
      <c r="G1177"/>
      <c r="H1177"/>
      <c r="I1177"/>
    </row>
    <row r="1178" spans="1:9" x14ac:dyDescent="0.25">
      <c r="A1178" s="13"/>
      <c r="B1178"/>
      <c r="C1178"/>
      <c r="D1178"/>
      <c r="E1178"/>
      <c r="F1178"/>
      <c r="G1178"/>
      <c r="H1178"/>
      <c r="I1178"/>
    </row>
    <row r="1179" spans="1:9" x14ac:dyDescent="0.25">
      <c r="A1179" s="13"/>
      <c r="B1179"/>
      <c r="C1179"/>
      <c r="D1179"/>
      <c r="E1179"/>
      <c r="F1179"/>
      <c r="G1179"/>
      <c r="H1179"/>
      <c r="I1179"/>
    </row>
    <row r="1180" spans="1:9" x14ac:dyDescent="0.25">
      <c r="A1180" s="13"/>
      <c r="B1180"/>
      <c r="C1180"/>
      <c r="D1180"/>
      <c r="E1180"/>
      <c r="F1180"/>
      <c r="G1180"/>
      <c r="H1180"/>
      <c r="I1180"/>
    </row>
    <row r="1181" spans="1:9" x14ac:dyDescent="0.25">
      <c r="A1181" s="13"/>
      <c r="B1181"/>
      <c r="C1181"/>
      <c r="D1181"/>
      <c r="E1181"/>
      <c r="F1181"/>
      <c r="G1181"/>
      <c r="H1181"/>
      <c r="I1181"/>
    </row>
    <row r="1182" spans="1:9" x14ac:dyDescent="0.25">
      <c r="A1182" s="13"/>
      <c r="B1182"/>
      <c r="C1182"/>
      <c r="D1182"/>
      <c r="E1182"/>
      <c r="F1182"/>
      <c r="G1182"/>
      <c r="H1182"/>
      <c r="I1182"/>
    </row>
    <row r="1183" spans="1:9" x14ac:dyDescent="0.25">
      <c r="A1183" s="13"/>
      <c r="B1183"/>
      <c r="C1183"/>
      <c r="D1183"/>
      <c r="E1183"/>
      <c r="F1183"/>
      <c r="G1183"/>
      <c r="H1183"/>
      <c r="I1183"/>
    </row>
    <row r="1184" spans="1:9" x14ac:dyDescent="0.25">
      <c r="A1184" s="13"/>
      <c r="B1184"/>
      <c r="C1184"/>
      <c r="D1184"/>
      <c r="E1184"/>
      <c r="F1184"/>
      <c r="G1184"/>
      <c r="H1184"/>
      <c r="I1184"/>
    </row>
    <row r="1185" spans="1:9" x14ac:dyDescent="0.25">
      <c r="A1185" s="13"/>
      <c r="B1185"/>
      <c r="C1185"/>
      <c r="D1185"/>
      <c r="E1185"/>
      <c r="F1185"/>
      <c r="G1185"/>
      <c r="H1185"/>
      <c r="I1185"/>
    </row>
    <row r="1186" spans="1:9" x14ac:dyDescent="0.25">
      <c r="A1186" s="13"/>
      <c r="B1186"/>
      <c r="C1186"/>
      <c r="D1186"/>
      <c r="E1186"/>
      <c r="F1186"/>
      <c r="G1186"/>
      <c r="H1186"/>
      <c r="I1186"/>
    </row>
    <row r="1187" spans="1:9" x14ac:dyDescent="0.25">
      <c r="A1187" s="13"/>
      <c r="B1187"/>
      <c r="C1187"/>
      <c r="D1187"/>
      <c r="E1187"/>
      <c r="F1187"/>
      <c r="G1187"/>
      <c r="H1187"/>
      <c r="I1187"/>
    </row>
    <row r="1188" spans="1:9" x14ac:dyDescent="0.25">
      <c r="A1188" s="13"/>
      <c r="B1188"/>
      <c r="C1188"/>
      <c r="D1188"/>
      <c r="E1188"/>
      <c r="F1188"/>
      <c r="G1188"/>
      <c r="H1188"/>
      <c r="I1188"/>
    </row>
    <row r="1189" spans="1:9" x14ac:dyDescent="0.25">
      <c r="A1189" s="13"/>
      <c r="B1189"/>
      <c r="C1189"/>
      <c r="D1189"/>
      <c r="E1189"/>
      <c r="F1189"/>
      <c r="G1189"/>
      <c r="H1189"/>
      <c r="I1189"/>
    </row>
    <row r="1190" spans="1:9" x14ac:dyDescent="0.25">
      <c r="A1190" s="13"/>
      <c r="B1190"/>
      <c r="C1190"/>
      <c r="D1190"/>
      <c r="E1190"/>
      <c r="F1190"/>
      <c r="G1190"/>
      <c r="H1190"/>
      <c r="I1190"/>
    </row>
    <row r="1191" spans="1:9" x14ac:dyDescent="0.25">
      <c r="A1191" s="13"/>
      <c r="B1191"/>
      <c r="C1191"/>
      <c r="D1191"/>
      <c r="E1191"/>
      <c r="F1191"/>
      <c r="G1191"/>
      <c r="H1191"/>
      <c r="I1191"/>
    </row>
    <row r="1192" spans="1:9" x14ac:dyDescent="0.25">
      <c r="A1192" s="13"/>
      <c r="B1192"/>
      <c r="C1192"/>
      <c r="D1192"/>
      <c r="E1192"/>
      <c r="F1192"/>
      <c r="G1192"/>
      <c r="H1192"/>
      <c r="I1192"/>
    </row>
    <row r="1193" spans="1:9" x14ac:dyDescent="0.25">
      <c r="A1193" s="13"/>
      <c r="B1193"/>
      <c r="C1193"/>
      <c r="D1193"/>
      <c r="E1193"/>
      <c r="F1193"/>
      <c r="G1193"/>
      <c r="H1193"/>
      <c r="I1193"/>
    </row>
    <row r="1194" spans="1:9" x14ac:dyDescent="0.25">
      <c r="A1194" s="13"/>
      <c r="B1194"/>
      <c r="C1194"/>
      <c r="D1194"/>
      <c r="E1194"/>
      <c r="F1194"/>
      <c r="G1194"/>
      <c r="H1194"/>
      <c r="I1194"/>
    </row>
    <row r="1195" spans="1:9" x14ac:dyDescent="0.25">
      <c r="A1195" s="13"/>
      <c r="B1195"/>
      <c r="C1195"/>
      <c r="D1195"/>
      <c r="E1195"/>
      <c r="F1195"/>
      <c r="G1195"/>
      <c r="H1195"/>
      <c r="I1195"/>
    </row>
    <row r="1196" spans="1:9" x14ac:dyDescent="0.25">
      <c r="A1196" s="13"/>
      <c r="B1196"/>
      <c r="C1196"/>
      <c r="D1196"/>
      <c r="E1196"/>
      <c r="F1196"/>
      <c r="G1196"/>
      <c r="H1196"/>
      <c r="I1196"/>
    </row>
    <row r="1197" spans="1:9" x14ac:dyDescent="0.25">
      <c r="A1197" s="13"/>
      <c r="B1197"/>
      <c r="C1197"/>
      <c r="D1197"/>
      <c r="E1197"/>
      <c r="F1197"/>
      <c r="G1197"/>
      <c r="H1197"/>
      <c r="I1197"/>
    </row>
    <row r="1198" spans="1:9" x14ac:dyDescent="0.25">
      <c r="A1198" s="13"/>
      <c r="B1198"/>
      <c r="C1198"/>
      <c r="D1198"/>
      <c r="E1198"/>
      <c r="F1198"/>
      <c r="G1198"/>
      <c r="H1198"/>
      <c r="I1198"/>
    </row>
    <row r="1199" spans="1:9" x14ac:dyDescent="0.25">
      <c r="A1199" s="13"/>
      <c r="B1199"/>
      <c r="C1199"/>
      <c r="D1199"/>
      <c r="E1199"/>
      <c r="F1199"/>
      <c r="G1199"/>
      <c r="H1199"/>
      <c r="I1199"/>
    </row>
    <row r="1200" spans="1:9" x14ac:dyDescent="0.25">
      <c r="A1200" s="13"/>
      <c r="B1200"/>
      <c r="C1200"/>
      <c r="D1200"/>
      <c r="E1200"/>
      <c r="F1200"/>
      <c r="G1200"/>
      <c r="H1200"/>
      <c r="I1200"/>
    </row>
    <row r="1201" spans="1:9" x14ac:dyDescent="0.25">
      <c r="A1201" s="13"/>
      <c r="B1201"/>
      <c r="C1201"/>
      <c r="D1201"/>
      <c r="E1201"/>
      <c r="F1201"/>
      <c r="G1201"/>
      <c r="H1201"/>
      <c r="I1201"/>
    </row>
    <row r="1202" spans="1:9" x14ac:dyDescent="0.25">
      <c r="A1202" s="13"/>
      <c r="B1202"/>
      <c r="C1202"/>
      <c r="D1202"/>
      <c r="E1202"/>
      <c r="F1202"/>
      <c r="G1202"/>
      <c r="H1202"/>
      <c r="I1202"/>
    </row>
    <row r="1203" spans="1:9" x14ac:dyDescent="0.25">
      <c r="A1203" s="13"/>
      <c r="B1203"/>
      <c r="C1203"/>
      <c r="D1203"/>
      <c r="E1203"/>
      <c r="F1203"/>
      <c r="G1203"/>
      <c r="H1203"/>
      <c r="I1203"/>
    </row>
    <row r="1204" spans="1:9" x14ac:dyDescent="0.25">
      <c r="A1204" s="13"/>
      <c r="B1204"/>
      <c r="C1204"/>
      <c r="D1204"/>
      <c r="E1204"/>
      <c r="F1204"/>
      <c r="G1204"/>
      <c r="H1204"/>
      <c r="I1204"/>
    </row>
    <row r="1205" spans="1:9" x14ac:dyDescent="0.25">
      <c r="A1205" s="13"/>
      <c r="B1205"/>
      <c r="C1205"/>
      <c r="D1205"/>
      <c r="E1205"/>
      <c r="F1205"/>
      <c r="G1205"/>
      <c r="H1205"/>
      <c r="I1205"/>
    </row>
    <row r="1206" spans="1:9" x14ac:dyDescent="0.25">
      <c r="A1206" s="13"/>
      <c r="B1206"/>
      <c r="C1206"/>
      <c r="D1206"/>
      <c r="E1206"/>
      <c r="F1206"/>
      <c r="G1206"/>
      <c r="H1206"/>
      <c r="I1206"/>
    </row>
    <row r="1207" spans="1:9" x14ac:dyDescent="0.25">
      <c r="A1207" s="13"/>
      <c r="B1207"/>
      <c r="C1207"/>
      <c r="D1207"/>
      <c r="E1207"/>
      <c r="F1207"/>
      <c r="G1207"/>
      <c r="H1207"/>
      <c r="I1207"/>
    </row>
    <row r="1208" spans="1:9" x14ac:dyDescent="0.25">
      <c r="A1208" s="13"/>
      <c r="B1208"/>
      <c r="C1208"/>
      <c r="D1208"/>
      <c r="E1208"/>
      <c r="F1208"/>
      <c r="G1208"/>
      <c r="H1208"/>
      <c r="I1208"/>
    </row>
    <row r="1209" spans="1:9" x14ac:dyDescent="0.25">
      <c r="A1209" s="13"/>
      <c r="B1209"/>
      <c r="C1209"/>
      <c r="D1209"/>
      <c r="E1209"/>
      <c r="F1209"/>
      <c r="G1209"/>
      <c r="H1209"/>
      <c r="I1209"/>
    </row>
    <row r="1210" spans="1:9" x14ac:dyDescent="0.25">
      <c r="A1210" s="13"/>
      <c r="B1210"/>
      <c r="C1210"/>
      <c r="D1210"/>
      <c r="E1210"/>
      <c r="F1210"/>
      <c r="G1210"/>
      <c r="H1210"/>
      <c r="I1210"/>
    </row>
    <row r="1211" spans="1:9" x14ac:dyDescent="0.25">
      <c r="A1211" s="13"/>
      <c r="B1211"/>
      <c r="C1211"/>
      <c r="D1211"/>
      <c r="E1211"/>
      <c r="F1211"/>
      <c r="G1211"/>
      <c r="H1211"/>
      <c r="I1211"/>
    </row>
    <row r="1212" spans="1:9" x14ac:dyDescent="0.25">
      <c r="A1212" s="13"/>
      <c r="B1212"/>
      <c r="C1212"/>
      <c r="D1212"/>
      <c r="E1212"/>
      <c r="F1212"/>
      <c r="G1212"/>
      <c r="H1212"/>
      <c r="I1212"/>
    </row>
    <row r="1213" spans="1:9" x14ac:dyDescent="0.25">
      <c r="A1213" s="13"/>
      <c r="B1213"/>
      <c r="C1213"/>
      <c r="D1213"/>
      <c r="E1213"/>
      <c r="F1213"/>
      <c r="G1213"/>
      <c r="H1213"/>
      <c r="I1213"/>
    </row>
    <row r="1214" spans="1:9" x14ac:dyDescent="0.25">
      <c r="A1214" s="13"/>
      <c r="B1214"/>
      <c r="C1214"/>
      <c r="D1214"/>
      <c r="E1214"/>
      <c r="F1214"/>
      <c r="G1214"/>
      <c r="H1214"/>
      <c r="I1214"/>
    </row>
    <row r="1215" spans="1:9" x14ac:dyDescent="0.25">
      <c r="A1215" s="13"/>
      <c r="B1215"/>
      <c r="C1215"/>
      <c r="D1215"/>
      <c r="E1215"/>
      <c r="F1215"/>
      <c r="G1215"/>
      <c r="H1215"/>
      <c r="I1215"/>
    </row>
    <row r="1216" spans="1:9" x14ac:dyDescent="0.25">
      <c r="A1216" s="13"/>
      <c r="B1216"/>
      <c r="C1216"/>
      <c r="D1216"/>
      <c r="E1216"/>
      <c r="F1216"/>
      <c r="G1216"/>
      <c r="H1216"/>
      <c r="I1216"/>
    </row>
    <row r="1217" spans="1:9" x14ac:dyDescent="0.25">
      <c r="A1217" s="13"/>
      <c r="B1217"/>
      <c r="C1217"/>
      <c r="D1217"/>
      <c r="E1217"/>
      <c r="F1217"/>
      <c r="G1217"/>
      <c r="H1217"/>
      <c r="I1217"/>
    </row>
    <row r="1218" spans="1:9" x14ac:dyDescent="0.25">
      <c r="A1218" s="13"/>
      <c r="B1218"/>
      <c r="C1218"/>
      <c r="D1218"/>
      <c r="E1218"/>
      <c r="F1218"/>
      <c r="G1218"/>
      <c r="H1218"/>
      <c r="I1218"/>
    </row>
    <row r="1219" spans="1:9" x14ac:dyDescent="0.25">
      <c r="A1219" s="13"/>
      <c r="B1219"/>
      <c r="C1219"/>
      <c r="D1219"/>
      <c r="E1219"/>
      <c r="F1219"/>
      <c r="G1219"/>
      <c r="H1219"/>
      <c r="I1219"/>
    </row>
    <row r="1220" spans="1:9" x14ac:dyDescent="0.25">
      <c r="A1220" s="13"/>
      <c r="B1220"/>
      <c r="C1220"/>
      <c r="D1220"/>
      <c r="E1220"/>
      <c r="F1220"/>
      <c r="G1220"/>
      <c r="H1220"/>
      <c r="I1220"/>
    </row>
    <row r="1221" spans="1:9" x14ac:dyDescent="0.25">
      <c r="A1221" s="13"/>
      <c r="B1221"/>
      <c r="C1221"/>
      <c r="D1221"/>
      <c r="E1221"/>
      <c r="F1221"/>
      <c r="G1221"/>
      <c r="H1221"/>
      <c r="I1221"/>
    </row>
    <row r="1222" spans="1:9" x14ac:dyDescent="0.25">
      <c r="A1222" s="13"/>
      <c r="B1222"/>
      <c r="C1222"/>
      <c r="D1222"/>
      <c r="E1222"/>
      <c r="F1222"/>
      <c r="G1222"/>
      <c r="H1222"/>
      <c r="I1222"/>
    </row>
    <row r="1223" spans="1:9" x14ac:dyDescent="0.25">
      <c r="A1223" s="13"/>
      <c r="B1223"/>
      <c r="C1223"/>
      <c r="D1223"/>
      <c r="E1223"/>
      <c r="F1223"/>
      <c r="G1223"/>
      <c r="H1223"/>
      <c r="I1223"/>
    </row>
    <row r="1224" spans="1:9" x14ac:dyDescent="0.25">
      <c r="A1224" s="13"/>
      <c r="B1224"/>
      <c r="C1224"/>
      <c r="D1224"/>
      <c r="E1224"/>
      <c r="F1224"/>
      <c r="G1224"/>
      <c r="H1224"/>
      <c r="I1224"/>
    </row>
    <row r="1225" spans="1:9" x14ac:dyDescent="0.25">
      <c r="A1225" s="13"/>
      <c r="B1225"/>
      <c r="C1225"/>
      <c r="D1225"/>
      <c r="E1225"/>
      <c r="F1225"/>
      <c r="G1225"/>
      <c r="H1225"/>
      <c r="I1225"/>
    </row>
    <row r="1226" spans="1:9" x14ac:dyDescent="0.25">
      <c r="A1226" s="13"/>
      <c r="B1226"/>
      <c r="C1226"/>
      <c r="D1226"/>
      <c r="E1226"/>
      <c r="F1226"/>
      <c r="G1226"/>
      <c r="H1226"/>
      <c r="I1226"/>
    </row>
    <row r="1227" spans="1:9" x14ac:dyDescent="0.25">
      <c r="A1227" s="13"/>
      <c r="B1227"/>
      <c r="C1227"/>
      <c r="D1227"/>
      <c r="E1227"/>
      <c r="F1227"/>
      <c r="G1227"/>
      <c r="H1227"/>
      <c r="I1227"/>
    </row>
    <row r="1228" spans="1:9" x14ac:dyDescent="0.25">
      <c r="A1228" s="13"/>
      <c r="B1228"/>
      <c r="C1228"/>
      <c r="D1228"/>
      <c r="E1228"/>
      <c r="F1228"/>
      <c r="G1228"/>
      <c r="H1228"/>
      <c r="I1228"/>
    </row>
    <row r="1229" spans="1:9" x14ac:dyDescent="0.25">
      <c r="A1229" s="13"/>
      <c r="B1229"/>
      <c r="C1229"/>
      <c r="D1229"/>
      <c r="E1229"/>
      <c r="F1229"/>
      <c r="G1229"/>
      <c r="H1229"/>
      <c r="I1229"/>
    </row>
    <row r="1230" spans="1:9" x14ac:dyDescent="0.25">
      <c r="A1230" s="13"/>
      <c r="B1230"/>
      <c r="C1230"/>
      <c r="D1230"/>
      <c r="E1230"/>
      <c r="F1230"/>
      <c r="G1230"/>
      <c r="H1230"/>
      <c r="I1230"/>
    </row>
    <row r="1231" spans="1:9" x14ac:dyDescent="0.25">
      <c r="A1231" s="13"/>
      <c r="B1231"/>
      <c r="C1231"/>
      <c r="D1231"/>
      <c r="E1231"/>
      <c r="F1231"/>
      <c r="G1231"/>
      <c r="H1231"/>
      <c r="I1231"/>
    </row>
    <row r="1232" spans="1:9" x14ac:dyDescent="0.25">
      <c r="A1232" s="13"/>
      <c r="B1232"/>
      <c r="C1232"/>
      <c r="D1232"/>
      <c r="E1232"/>
      <c r="F1232"/>
      <c r="G1232"/>
      <c r="H1232"/>
      <c r="I1232"/>
    </row>
    <row r="1233" spans="1:9" x14ac:dyDescent="0.25">
      <c r="A1233" s="13"/>
      <c r="B1233"/>
      <c r="C1233"/>
      <c r="D1233"/>
      <c r="E1233"/>
      <c r="F1233"/>
      <c r="G1233"/>
      <c r="H1233"/>
      <c r="I1233"/>
    </row>
    <row r="1234" spans="1:9" x14ac:dyDescent="0.25">
      <c r="A1234" s="13"/>
      <c r="B1234"/>
      <c r="C1234"/>
      <c r="D1234"/>
      <c r="E1234"/>
      <c r="F1234"/>
      <c r="G1234"/>
      <c r="H1234"/>
      <c r="I1234"/>
    </row>
    <row r="1235" spans="1:9" x14ac:dyDescent="0.25">
      <c r="A1235" s="13"/>
      <c r="B1235"/>
      <c r="C1235"/>
      <c r="D1235"/>
      <c r="E1235"/>
      <c r="F1235"/>
      <c r="G1235"/>
      <c r="H1235"/>
      <c r="I1235"/>
    </row>
    <row r="1236" spans="1:9" x14ac:dyDescent="0.25">
      <c r="A1236" s="13"/>
      <c r="B1236"/>
      <c r="C1236"/>
      <c r="D1236"/>
      <c r="E1236"/>
      <c r="F1236"/>
      <c r="G1236"/>
      <c r="H1236"/>
      <c r="I1236"/>
    </row>
    <row r="1237" spans="1:9" x14ac:dyDescent="0.25">
      <c r="A1237" s="13"/>
      <c r="B1237"/>
      <c r="C1237"/>
      <c r="D1237"/>
      <c r="E1237"/>
      <c r="F1237"/>
      <c r="G1237"/>
      <c r="H1237"/>
      <c r="I1237"/>
    </row>
    <row r="1238" spans="1:9" x14ac:dyDescent="0.25">
      <c r="A1238" s="13"/>
      <c r="B1238"/>
      <c r="C1238"/>
      <c r="D1238"/>
      <c r="E1238"/>
      <c r="F1238"/>
      <c r="G1238"/>
      <c r="H1238"/>
      <c r="I1238"/>
    </row>
    <row r="1239" spans="1:9" x14ac:dyDescent="0.25">
      <c r="A1239" s="13"/>
      <c r="B1239"/>
      <c r="C1239"/>
      <c r="D1239"/>
      <c r="E1239"/>
      <c r="F1239"/>
      <c r="G1239"/>
      <c r="H1239"/>
      <c r="I1239"/>
    </row>
    <row r="1240" spans="1:9" x14ac:dyDescent="0.25">
      <c r="A1240" s="13"/>
      <c r="B1240"/>
      <c r="C1240"/>
      <c r="D1240"/>
      <c r="E1240"/>
      <c r="F1240"/>
      <c r="G1240"/>
      <c r="H1240"/>
      <c r="I1240"/>
    </row>
    <row r="1241" spans="1:9" x14ac:dyDescent="0.25">
      <c r="A1241" s="13"/>
      <c r="B1241"/>
      <c r="C1241"/>
      <c r="D1241"/>
      <c r="E1241"/>
      <c r="F1241"/>
      <c r="G1241"/>
      <c r="H1241"/>
      <c r="I1241"/>
    </row>
    <row r="1242" spans="1:9" x14ac:dyDescent="0.25">
      <c r="A1242" s="13"/>
      <c r="B1242"/>
      <c r="C1242"/>
      <c r="D1242"/>
      <c r="E1242"/>
      <c r="F1242"/>
      <c r="G1242"/>
      <c r="H1242"/>
      <c r="I1242"/>
    </row>
    <row r="1243" spans="1:9" x14ac:dyDescent="0.25">
      <c r="A1243" s="13"/>
      <c r="B1243"/>
      <c r="C1243"/>
      <c r="D1243"/>
      <c r="E1243"/>
      <c r="F1243"/>
      <c r="G1243"/>
      <c r="H1243"/>
      <c r="I1243"/>
    </row>
    <row r="1244" spans="1:9" x14ac:dyDescent="0.25">
      <c r="A1244" s="13"/>
      <c r="B1244"/>
      <c r="C1244"/>
      <c r="D1244"/>
      <c r="E1244"/>
      <c r="F1244"/>
      <c r="G1244"/>
      <c r="H1244"/>
      <c r="I1244"/>
    </row>
    <row r="1245" spans="1:9" x14ac:dyDescent="0.25">
      <c r="A1245" s="13"/>
      <c r="B1245"/>
      <c r="C1245"/>
      <c r="D1245"/>
      <c r="E1245"/>
      <c r="F1245"/>
      <c r="G1245"/>
      <c r="H1245"/>
      <c r="I1245"/>
    </row>
    <row r="1246" spans="1:9" x14ac:dyDescent="0.25">
      <c r="A1246" s="13"/>
      <c r="B1246"/>
      <c r="C1246"/>
      <c r="D1246"/>
      <c r="E1246"/>
      <c r="F1246"/>
      <c r="G1246"/>
      <c r="H1246"/>
      <c r="I1246"/>
    </row>
    <row r="1247" spans="1:9" x14ac:dyDescent="0.25">
      <c r="A1247" s="13"/>
      <c r="B1247"/>
      <c r="C1247"/>
      <c r="D1247"/>
      <c r="E1247"/>
      <c r="F1247"/>
      <c r="G1247"/>
      <c r="H1247"/>
      <c r="I1247"/>
    </row>
    <row r="1248" spans="1:9" x14ac:dyDescent="0.25">
      <c r="A1248" s="13"/>
      <c r="B1248"/>
      <c r="C1248"/>
      <c r="D1248"/>
      <c r="E1248"/>
      <c r="F1248"/>
      <c r="G1248"/>
      <c r="H1248"/>
      <c r="I1248"/>
    </row>
    <row r="1249" spans="1:9" x14ac:dyDescent="0.25">
      <c r="A1249" s="13"/>
      <c r="B1249"/>
      <c r="C1249"/>
      <c r="D1249"/>
      <c r="E1249"/>
      <c r="F1249"/>
      <c r="G1249"/>
      <c r="H1249"/>
      <c r="I1249"/>
    </row>
    <row r="1250" spans="1:9" x14ac:dyDescent="0.25">
      <c r="A1250" s="13"/>
      <c r="B1250"/>
      <c r="C1250"/>
      <c r="D1250"/>
      <c r="E1250"/>
      <c r="F1250"/>
      <c r="G1250"/>
      <c r="H1250"/>
      <c r="I1250"/>
    </row>
    <row r="1251" spans="1:9" x14ac:dyDescent="0.25">
      <c r="A1251" s="13"/>
      <c r="B1251"/>
      <c r="C1251"/>
      <c r="D1251"/>
      <c r="E1251"/>
      <c r="F1251"/>
      <c r="G1251"/>
      <c r="H1251"/>
      <c r="I1251"/>
    </row>
    <row r="1252" spans="1:9" x14ac:dyDescent="0.25">
      <c r="A1252" s="13"/>
      <c r="B1252"/>
      <c r="C1252"/>
      <c r="D1252"/>
      <c r="E1252"/>
      <c r="F1252"/>
      <c r="G1252"/>
      <c r="H1252"/>
      <c r="I1252"/>
    </row>
    <row r="1253" spans="1:9" x14ac:dyDescent="0.25">
      <c r="A1253" s="13"/>
      <c r="B1253"/>
      <c r="C1253"/>
      <c r="D1253"/>
      <c r="E1253"/>
      <c r="F1253"/>
      <c r="G1253"/>
      <c r="H1253"/>
      <c r="I1253"/>
    </row>
    <row r="1254" spans="1:9" x14ac:dyDescent="0.25">
      <c r="A1254" s="13"/>
      <c r="B1254"/>
      <c r="C1254"/>
      <c r="D1254"/>
      <c r="E1254"/>
      <c r="F1254"/>
      <c r="G1254"/>
      <c r="H1254"/>
      <c r="I1254"/>
    </row>
    <row r="1255" spans="1:9" x14ac:dyDescent="0.25">
      <c r="A1255" s="13"/>
      <c r="B1255"/>
      <c r="C1255"/>
      <c r="D1255"/>
      <c r="E1255"/>
      <c r="F1255"/>
      <c r="G1255"/>
      <c r="H1255"/>
      <c r="I1255"/>
    </row>
    <row r="1256" spans="1:9" x14ac:dyDescent="0.25">
      <c r="A1256" s="13"/>
      <c r="B1256"/>
      <c r="C1256"/>
      <c r="D1256"/>
      <c r="E1256"/>
      <c r="F1256"/>
      <c r="G1256"/>
      <c r="H1256"/>
      <c r="I1256"/>
    </row>
    <row r="1257" spans="1:9" x14ac:dyDescent="0.25">
      <c r="A1257" s="13"/>
      <c r="B1257"/>
      <c r="C1257"/>
      <c r="D1257"/>
      <c r="E1257"/>
      <c r="F1257"/>
      <c r="G1257"/>
      <c r="H1257"/>
      <c r="I1257"/>
    </row>
    <row r="1258" spans="1:9" x14ac:dyDescent="0.25">
      <c r="A1258" s="13"/>
      <c r="B1258"/>
      <c r="C1258"/>
      <c r="D1258"/>
      <c r="E1258"/>
      <c r="F1258"/>
      <c r="G1258"/>
      <c r="H1258"/>
      <c r="I1258"/>
    </row>
    <row r="1259" spans="1:9" x14ac:dyDescent="0.25">
      <c r="A1259" s="13"/>
      <c r="B1259"/>
      <c r="C1259"/>
      <c r="D1259"/>
      <c r="E1259"/>
      <c r="F1259"/>
      <c r="G1259"/>
      <c r="H1259"/>
      <c r="I1259"/>
    </row>
    <row r="1260" spans="1:9" x14ac:dyDescent="0.25">
      <c r="A1260" s="13"/>
      <c r="B1260"/>
      <c r="C1260"/>
      <c r="D1260"/>
      <c r="E1260"/>
      <c r="F1260"/>
      <c r="G1260"/>
      <c r="H1260"/>
      <c r="I1260"/>
    </row>
    <row r="1261" spans="1:9" x14ac:dyDescent="0.25">
      <c r="A1261" s="13"/>
      <c r="B1261"/>
      <c r="C1261"/>
      <c r="D1261"/>
      <c r="E1261"/>
      <c r="F1261"/>
      <c r="G1261"/>
      <c r="H1261"/>
      <c r="I1261"/>
    </row>
    <row r="1262" spans="1:9" x14ac:dyDescent="0.25">
      <c r="A1262" s="13"/>
      <c r="B1262"/>
      <c r="C1262"/>
      <c r="D1262"/>
      <c r="E1262"/>
      <c r="F1262"/>
      <c r="G1262"/>
      <c r="H1262"/>
      <c r="I1262"/>
    </row>
    <row r="1263" spans="1:9" x14ac:dyDescent="0.25">
      <c r="A1263" s="13"/>
      <c r="B1263"/>
      <c r="C1263"/>
      <c r="D1263"/>
      <c r="E1263"/>
      <c r="F1263"/>
      <c r="G1263"/>
      <c r="H1263"/>
      <c r="I1263"/>
    </row>
    <row r="1264" spans="1:9" x14ac:dyDescent="0.25">
      <c r="A1264" s="13"/>
      <c r="B1264"/>
      <c r="C1264"/>
      <c r="D1264"/>
      <c r="E1264"/>
      <c r="F1264"/>
      <c r="G1264"/>
      <c r="H1264"/>
      <c r="I1264"/>
    </row>
    <row r="1265" spans="1:9" x14ac:dyDescent="0.25">
      <c r="A1265" s="13"/>
      <c r="B1265"/>
      <c r="C1265"/>
      <c r="D1265"/>
      <c r="E1265"/>
      <c r="F1265"/>
      <c r="G1265"/>
      <c r="H1265"/>
      <c r="I1265"/>
    </row>
    <row r="1266" spans="1:9" x14ac:dyDescent="0.25">
      <c r="A1266" s="13"/>
      <c r="B1266"/>
      <c r="C1266"/>
      <c r="D1266"/>
      <c r="E1266"/>
      <c r="F1266"/>
      <c r="G1266"/>
      <c r="H1266"/>
      <c r="I1266"/>
    </row>
    <row r="1267" spans="1:9" x14ac:dyDescent="0.25">
      <c r="A1267" s="13"/>
      <c r="B1267"/>
      <c r="C1267"/>
      <c r="D1267"/>
      <c r="E1267"/>
      <c r="F1267"/>
      <c r="G1267"/>
      <c r="H1267"/>
      <c r="I1267"/>
    </row>
    <row r="1268" spans="1:9" x14ac:dyDescent="0.25">
      <c r="A1268" s="13"/>
      <c r="B1268"/>
      <c r="C1268"/>
      <c r="D1268"/>
      <c r="E1268"/>
      <c r="F1268"/>
      <c r="G1268"/>
      <c r="H1268"/>
      <c r="I1268"/>
    </row>
    <row r="1269" spans="1:9" x14ac:dyDescent="0.25">
      <c r="A1269" s="13"/>
      <c r="B1269"/>
      <c r="C1269"/>
      <c r="D1269"/>
      <c r="E1269"/>
      <c r="F1269"/>
      <c r="G1269"/>
      <c r="H1269"/>
      <c r="I1269"/>
    </row>
    <row r="1270" spans="1:9" x14ac:dyDescent="0.25">
      <c r="A1270" s="13"/>
      <c r="B1270"/>
      <c r="C1270"/>
      <c r="D1270"/>
      <c r="E1270"/>
      <c r="F1270"/>
      <c r="G1270"/>
      <c r="H1270"/>
      <c r="I1270"/>
    </row>
    <row r="1271" spans="1:9" x14ac:dyDescent="0.25">
      <c r="A1271" s="13"/>
      <c r="B1271"/>
      <c r="C1271"/>
      <c r="D1271"/>
      <c r="E1271"/>
      <c r="F1271"/>
      <c r="G1271"/>
      <c r="H1271"/>
      <c r="I1271"/>
    </row>
    <row r="1272" spans="1:9" x14ac:dyDescent="0.25">
      <c r="A1272" s="13"/>
      <c r="B1272"/>
      <c r="C1272"/>
      <c r="D1272"/>
      <c r="E1272"/>
      <c r="F1272"/>
      <c r="G1272"/>
      <c r="H1272"/>
      <c r="I1272"/>
    </row>
    <row r="1273" spans="1:9" x14ac:dyDescent="0.25">
      <c r="A1273" s="13"/>
      <c r="B1273"/>
      <c r="C1273"/>
      <c r="D1273"/>
      <c r="E1273"/>
      <c r="F1273"/>
      <c r="G1273"/>
      <c r="H1273"/>
      <c r="I1273"/>
    </row>
    <row r="1274" spans="1:9" x14ac:dyDescent="0.25">
      <c r="A1274" s="13"/>
      <c r="B1274"/>
      <c r="C1274"/>
      <c r="D1274"/>
      <c r="E1274"/>
      <c r="F1274"/>
      <c r="G1274"/>
      <c r="H1274"/>
      <c r="I1274"/>
    </row>
    <row r="1275" spans="1:9" x14ac:dyDescent="0.25">
      <c r="A1275" s="13"/>
      <c r="B1275"/>
      <c r="C1275"/>
      <c r="D1275"/>
      <c r="E1275"/>
      <c r="F1275"/>
      <c r="G1275"/>
      <c r="H1275"/>
      <c r="I1275"/>
    </row>
    <row r="1276" spans="1:9" x14ac:dyDescent="0.25">
      <c r="A1276" s="13"/>
      <c r="B1276"/>
      <c r="C1276"/>
      <c r="D1276"/>
      <c r="E1276"/>
      <c r="F1276"/>
      <c r="G1276"/>
      <c r="H1276"/>
      <c r="I1276"/>
    </row>
    <row r="1277" spans="1:9" x14ac:dyDescent="0.25">
      <c r="A1277" s="13"/>
      <c r="B1277"/>
      <c r="C1277"/>
      <c r="D1277"/>
      <c r="E1277"/>
      <c r="F1277"/>
      <c r="G1277"/>
      <c r="H1277"/>
      <c r="I1277"/>
    </row>
    <row r="1278" spans="1:9" x14ac:dyDescent="0.25">
      <c r="A1278" s="13"/>
      <c r="B1278"/>
      <c r="C1278"/>
      <c r="D1278"/>
      <c r="E1278"/>
      <c r="F1278"/>
      <c r="G1278"/>
      <c r="H1278"/>
      <c r="I1278"/>
    </row>
    <row r="1279" spans="1:9" x14ac:dyDescent="0.25">
      <c r="A1279" s="13"/>
      <c r="B1279"/>
      <c r="C1279"/>
      <c r="D1279"/>
      <c r="E1279"/>
      <c r="F1279"/>
      <c r="G1279"/>
      <c r="H1279"/>
      <c r="I1279"/>
    </row>
    <row r="1280" spans="1:9" x14ac:dyDescent="0.25">
      <c r="A1280" s="13"/>
      <c r="B1280"/>
      <c r="C1280"/>
      <c r="D1280"/>
      <c r="E1280"/>
      <c r="F1280"/>
      <c r="G1280"/>
      <c r="H1280"/>
      <c r="I1280"/>
    </row>
    <row r="1281" spans="1:9" x14ac:dyDescent="0.25">
      <c r="A1281" s="13"/>
      <c r="B1281"/>
      <c r="C1281"/>
      <c r="D1281"/>
      <c r="E1281"/>
      <c r="F1281"/>
      <c r="G1281"/>
      <c r="H1281"/>
      <c r="I1281"/>
    </row>
    <row r="1282" spans="1:9" x14ac:dyDescent="0.25">
      <c r="A1282" s="13"/>
      <c r="B1282"/>
      <c r="C1282"/>
      <c r="D1282"/>
      <c r="E1282"/>
      <c r="F1282"/>
      <c r="G1282"/>
      <c r="H1282"/>
      <c r="I1282"/>
    </row>
    <row r="1283" spans="1:9" x14ac:dyDescent="0.25">
      <c r="A1283" s="13"/>
      <c r="B1283"/>
      <c r="C1283"/>
      <c r="D1283"/>
      <c r="E1283"/>
      <c r="F1283"/>
      <c r="G1283"/>
      <c r="H1283"/>
      <c r="I1283"/>
    </row>
    <row r="1284" spans="1:9" x14ac:dyDescent="0.25">
      <c r="A1284" s="13"/>
      <c r="B1284"/>
      <c r="C1284"/>
      <c r="D1284"/>
      <c r="E1284"/>
      <c r="F1284"/>
      <c r="G1284"/>
      <c r="H1284"/>
      <c r="I1284"/>
    </row>
    <row r="1285" spans="1:9" x14ac:dyDescent="0.25">
      <c r="A1285" s="13"/>
      <c r="B1285"/>
      <c r="C1285"/>
      <c r="D1285"/>
      <c r="E1285"/>
      <c r="F1285"/>
      <c r="G1285"/>
      <c r="H1285"/>
      <c r="I1285"/>
    </row>
    <row r="1286" spans="1:9" x14ac:dyDescent="0.25">
      <c r="A1286" s="13"/>
      <c r="B1286"/>
      <c r="C1286"/>
      <c r="D1286"/>
      <c r="E1286"/>
      <c r="F1286"/>
      <c r="G1286"/>
      <c r="H1286"/>
      <c r="I1286"/>
    </row>
    <row r="1287" spans="1:9" x14ac:dyDescent="0.25">
      <c r="A1287" s="13"/>
      <c r="B1287"/>
      <c r="C1287"/>
      <c r="D1287"/>
      <c r="E1287"/>
      <c r="F1287"/>
      <c r="G1287"/>
      <c r="H1287"/>
      <c r="I1287"/>
    </row>
    <row r="1288" spans="1:9" x14ac:dyDescent="0.25">
      <c r="A1288" s="13"/>
      <c r="B1288"/>
      <c r="C1288"/>
      <c r="D1288"/>
      <c r="E1288"/>
      <c r="F1288"/>
      <c r="G1288"/>
      <c r="H1288"/>
      <c r="I1288"/>
    </row>
    <row r="1289" spans="1:9" x14ac:dyDescent="0.25">
      <c r="A1289" s="13"/>
      <c r="B1289"/>
      <c r="C1289"/>
      <c r="D1289"/>
      <c r="E1289"/>
      <c r="F1289"/>
      <c r="G1289"/>
      <c r="H1289"/>
      <c r="I1289"/>
    </row>
    <row r="1290" spans="1:9" x14ac:dyDescent="0.25">
      <c r="A1290" s="13"/>
      <c r="B1290"/>
      <c r="C1290"/>
      <c r="D1290"/>
      <c r="E1290"/>
      <c r="F1290"/>
      <c r="G1290"/>
      <c r="H1290"/>
      <c r="I1290"/>
    </row>
    <row r="1291" spans="1:9" x14ac:dyDescent="0.25">
      <c r="A1291" s="13"/>
      <c r="B1291"/>
      <c r="C1291"/>
      <c r="D1291"/>
      <c r="E1291"/>
      <c r="F1291"/>
      <c r="G1291"/>
      <c r="H1291"/>
      <c r="I1291"/>
    </row>
    <row r="1292" spans="1:9" x14ac:dyDescent="0.25">
      <c r="A1292" s="13"/>
      <c r="B1292"/>
      <c r="C1292"/>
      <c r="D1292"/>
      <c r="E1292"/>
      <c r="F1292"/>
      <c r="G1292"/>
      <c r="H1292"/>
      <c r="I1292"/>
    </row>
    <row r="1293" spans="1:9" x14ac:dyDescent="0.25">
      <c r="A1293" s="13"/>
      <c r="B1293"/>
      <c r="C1293"/>
      <c r="D1293"/>
      <c r="E1293"/>
      <c r="F1293"/>
      <c r="G1293"/>
      <c r="H1293"/>
      <c r="I1293"/>
    </row>
    <row r="1294" spans="1:9" x14ac:dyDescent="0.25">
      <c r="A1294" s="13"/>
      <c r="B1294"/>
      <c r="C1294"/>
      <c r="D1294"/>
      <c r="E1294"/>
      <c r="F1294"/>
      <c r="G1294"/>
      <c r="H1294"/>
      <c r="I1294"/>
    </row>
    <row r="1295" spans="1:9" x14ac:dyDescent="0.25">
      <c r="A1295" s="13"/>
      <c r="B1295"/>
      <c r="C1295"/>
      <c r="D1295"/>
      <c r="E1295"/>
      <c r="F1295"/>
      <c r="G1295"/>
      <c r="H1295"/>
      <c r="I1295"/>
    </row>
    <row r="1296" spans="1:9" x14ac:dyDescent="0.25">
      <c r="A1296" s="13"/>
      <c r="B1296"/>
      <c r="C1296"/>
      <c r="D1296"/>
      <c r="E1296"/>
      <c r="F1296"/>
      <c r="G1296"/>
      <c r="H1296"/>
      <c r="I1296"/>
    </row>
    <row r="1297" spans="1:9" x14ac:dyDescent="0.25">
      <c r="A1297" s="13"/>
      <c r="B1297"/>
      <c r="C1297"/>
      <c r="D1297"/>
      <c r="E1297"/>
      <c r="F1297"/>
      <c r="G1297"/>
      <c r="H1297"/>
      <c r="I1297"/>
    </row>
    <row r="1298" spans="1:9" x14ac:dyDescent="0.25">
      <c r="A1298" s="13"/>
      <c r="B1298"/>
      <c r="C1298"/>
      <c r="D1298"/>
      <c r="E1298"/>
      <c r="F1298"/>
      <c r="G1298"/>
      <c r="H1298"/>
      <c r="I1298"/>
    </row>
    <row r="1299" spans="1:9" x14ac:dyDescent="0.25">
      <c r="A1299" s="13"/>
      <c r="B1299"/>
      <c r="C1299"/>
      <c r="D1299"/>
      <c r="E1299"/>
      <c r="F1299"/>
      <c r="G1299"/>
      <c r="H1299"/>
      <c r="I1299"/>
    </row>
    <row r="1300" spans="1:9" x14ac:dyDescent="0.25">
      <c r="A1300" s="13"/>
      <c r="B1300"/>
      <c r="C1300"/>
      <c r="D1300"/>
      <c r="E1300"/>
      <c r="F1300"/>
      <c r="G1300"/>
      <c r="H1300"/>
      <c r="I1300"/>
    </row>
    <row r="1301" spans="1:9" x14ac:dyDescent="0.25">
      <c r="A1301" s="13"/>
      <c r="B1301"/>
      <c r="C1301"/>
      <c r="D1301"/>
      <c r="E1301"/>
      <c r="F1301"/>
      <c r="G1301"/>
      <c r="H1301"/>
      <c r="I1301"/>
    </row>
    <row r="1302" spans="1:9" x14ac:dyDescent="0.25">
      <c r="A1302" s="13"/>
      <c r="B1302"/>
      <c r="C1302"/>
      <c r="D1302"/>
      <c r="E1302"/>
      <c r="F1302"/>
      <c r="G1302"/>
      <c r="H1302"/>
      <c r="I1302"/>
    </row>
    <row r="1303" spans="1:9" x14ac:dyDescent="0.25">
      <c r="A1303" s="13"/>
      <c r="B1303"/>
      <c r="C1303"/>
      <c r="D1303"/>
      <c r="E1303"/>
      <c r="F1303"/>
      <c r="G1303"/>
      <c r="H1303"/>
      <c r="I1303"/>
    </row>
    <row r="1304" spans="1:9" x14ac:dyDescent="0.25">
      <c r="A1304" s="13"/>
      <c r="B1304"/>
      <c r="C1304"/>
      <c r="D1304"/>
      <c r="E1304"/>
      <c r="F1304"/>
      <c r="G1304"/>
      <c r="H1304"/>
      <c r="I1304"/>
    </row>
    <row r="1305" spans="1:9" x14ac:dyDescent="0.25">
      <c r="A1305" s="13"/>
      <c r="B1305"/>
      <c r="C1305"/>
      <c r="D1305"/>
      <c r="E1305"/>
      <c r="F1305"/>
      <c r="G1305"/>
      <c r="H1305"/>
      <c r="I1305"/>
    </row>
    <row r="1306" spans="1:9" x14ac:dyDescent="0.25">
      <c r="A1306" s="13"/>
      <c r="B1306"/>
      <c r="C1306"/>
      <c r="D1306"/>
      <c r="E1306"/>
      <c r="F1306"/>
      <c r="G1306"/>
      <c r="H1306"/>
      <c r="I1306"/>
    </row>
    <row r="1307" spans="1:9" x14ac:dyDescent="0.25">
      <c r="A1307" s="13"/>
      <c r="B1307"/>
      <c r="C1307"/>
      <c r="D1307"/>
      <c r="E1307"/>
      <c r="F1307"/>
      <c r="G1307"/>
      <c r="H1307"/>
      <c r="I1307"/>
    </row>
    <row r="1308" spans="1:9" x14ac:dyDescent="0.25">
      <c r="A1308" s="13"/>
      <c r="B1308"/>
      <c r="C1308"/>
      <c r="D1308"/>
      <c r="E1308"/>
      <c r="F1308"/>
      <c r="G1308"/>
      <c r="H1308"/>
      <c r="I1308"/>
    </row>
    <row r="1309" spans="1:9" x14ac:dyDescent="0.25">
      <c r="A1309" s="13"/>
      <c r="B1309"/>
      <c r="C1309"/>
      <c r="D1309"/>
      <c r="E1309"/>
      <c r="F1309"/>
      <c r="G1309"/>
      <c r="H1309"/>
      <c r="I1309"/>
    </row>
    <row r="1310" spans="1:9" x14ac:dyDescent="0.25">
      <c r="A1310" s="13"/>
      <c r="B1310"/>
      <c r="C1310"/>
      <c r="D1310"/>
      <c r="E1310"/>
      <c r="F1310"/>
      <c r="G1310"/>
      <c r="H1310"/>
      <c r="I1310"/>
    </row>
    <row r="1311" spans="1:9" x14ac:dyDescent="0.25">
      <c r="A1311" s="13"/>
      <c r="B1311"/>
      <c r="C1311"/>
      <c r="D1311"/>
      <c r="E1311"/>
      <c r="F1311"/>
      <c r="G1311"/>
      <c r="H1311"/>
      <c r="I1311"/>
    </row>
    <row r="1312" spans="1:9" x14ac:dyDescent="0.25">
      <c r="A1312" s="13"/>
      <c r="B1312"/>
      <c r="C1312"/>
      <c r="D1312"/>
      <c r="E1312"/>
      <c r="F1312"/>
      <c r="G1312"/>
      <c r="H1312"/>
      <c r="I1312"/>
    </row>
    <row r="1313" spans="1:9" x14ac:dyDescent="0.25">
      <c r="A1313" s="13"/>
      <c r="B1313"/>
      <c r="C1313"/>
      <c r="D1313"/>
      <c r="E1313"/>
      <c r="F1313"/>
      <c r="G1313"/>
      <c r="H1313"/>
      <c r="I1313"/>
    </row>
    <row r="1314" spans="1:9" x14ac:dyDescent="0.25">
      <c r="A1314" s="13"/>
      <c r="B1314"/>
      <c r="C1314"/>
      <c r="D1314"/>
      <c r="E1314"/>
      <c r="F1314"/>
      <c r="G1314"/>
      <c r="H1314"/>
      <c r="I1314"/>
    </row>
    <row r="1315" spans="1:9" x14ac:dyDescent="0.25">
      <c r="A1315" s="13"/>
      <c r="B1315"/>
      <c r="C1315"/>
      <c r="D1315"/>
      <c r="E1315"/>
      <c r="F1315"/>
      <c r="G1315"/>
      <c r="H1315"/>
      <c r="I1315"/>
    </row>
    <row r="1316" spans="1:9" x14ac:dyDescent="0.25">
      <c r="A1316" s="13"/>
      <c r="B1316"/>
      <c r="C1316"/>
      <c r="D1316"/>
      <c r="E1316"/>
      <c r="F1316"/>
      <c r="G1316"/>
      <c r="H1316"/>
      <c r="I1316"/>
    </row>
    <row r="1317" spans="1:9" x14ac:dyDescent="0.25">
      <c r="A1317" s="13"/>
      <c r="B1317"/>
      <c r="C1317"/>
      <c r="D1317"/>
      <c r="E1317"/>
      <c r="F1317"/>
      <c r="G1317"/>
      <c r="H1317"/>
      <c r="I1317"/>
    </row>
    <row r="1318" spans="1:9" x14ac:dyDescent="0.25">
      <c r="A1318" s="13"/>
      <c r="B1318"/>
      <c r="C1318"/>
      <c r="D1318"/>
      <c r="E1318"/>
      <c r="F1318"/>
      <c r="G1318"/>
      <c r="H1318"/>
      <c r="I1318"/>
    </row>
    <row r="1319" spans="1:9" x14ac:dyDescent="0.25">
      <c r="A1319" s="13"/>
      <c r="B1319"/>
      <c r="C1319"/>
      <c r="D1319"/>
      <c r="E1319"/>
      <c r="F1319"/>
      <c r="G1319"/>
      <c r="H1319"/>
      <c r="I1319"/>
    </row>
    <row r="1320" spans="1:9" x14ac:dyDescent="0.25">
      <c r="A1320" s="13"/>
      <c r="B1320"/>
      <c r="C1320"/>
      <c r="D1320"/>
      <c r="E1320"/>
      <c r="F1320"/>
      <c r="G1320"/>
      <c r="H1320"/>
      <c r="I1320"/>
    </row>
    <row r="1321" spans="1:9" x14ac:dyDescent="0.25">
      <c r="A1321" s="13"/>
      <c r="B1321"/>
      <c r="C1321"/>
      <c r="D1321"/>
      <c r="E1321"/>
      <c r="F1321"/>
      <c r="G1321"/>
      <c r="H1321"/>
      <c r="I1321"/>
    </row>
    <row r="1322" spans="1:9" x14ac:dyDescent="0.25">
      <c r="A1322" s="13"/>
      <c r="B1322"/>
      <c r="C1322"/>
      <c r="D1322"/>
      <c r="E1322"/>
      <c r="F1322"/>
      <c r="G1322"/>
      <c r="H1322"/>
      <c r="I1322"/>
    </row>
    <row r="1323" spans="1:9" x14ac:dyDescent="0.25">
      <c r="A1323" s="13"/>
      <c r="B1323"/>
      <c r="C1323"/>
      <c r="D1323"/>
      <c r="E1323"/>
      <c r="F1323"/>
      <c r="G1323"/>
      <c r="H1323"/>
      <c r="I1323"/>
    </row>
    <row r="1324" spans="1:9" x14ac:dyDescent="0.25">
      <c r="A1324" s="13"/>
      <c r="B1324"/>
      <c r="C1324"/>
      <c r="D1324"/>
      <c r="E1324"/>
      <c r="F1324"/>
      <c r="G1324"/>
      <c r="H1324"/>
      <c r="I1324"/>
    </row>
    <row r="1325" spans="1:9" x14ac:dyDescent="0.25">
      <c r="A1325" s="13"/>
      <c r="B1325"/>
      <c r="C1325"/>
      <c r="D1325"/>
      <c r="E1325"/>
      <c r="F1325"/>
      <c r="G1325"/>
      <c r="H1325"/>
      <c r="I1325"/>
    </row>
    <row r="1326" spans="1:9" x14ac:dyDescent="0.25">
      <c r="A1326" s="13"/>
      <c r="B1326"/>
      <c r="C1326"/>
      <c r="D1326"/>
      <c r="E1326"/>
      <c r="F1326"/>
      <c r="G1326"/>
      <c r="H1326"/>
      <c r="I1326"/>
    </row>
    <row r="1327" spans="1:9" x14ac:dyDescent="0.25">
      <c r="A1327" s="13"/>
      <c r="B1327"/>
      <c r="C1327"/>
      <c r="D1327"/>
      <c r="E1327"/>
      <c r="F1327"/>
      <c r="G1327"/>
      <c r="H1327"/>
      <c r="I1327"/>
    </row>
    <row r="1328" spans="1:9" x14ac:dyDescent="0.25">
      <c r="A1328" s="13"/>
      <c r="B1328"/>
      <c r="C1328"/>
      <c r="D1328"/>
      <c r="E1328"/>
      <c r="F1328"/>
      <c r="G1328"/>
      <c r="H1328"/>
      <c r="I1328"/>
    </row>
    <row r="1329" spans="1:9" x14ac:dyDescent="0.25">
      <c r="A1329" s="13"/>
      <c r="B1329"/>
      <c r="C1329"/>
      <c r="D1329"/>
      <c r="E1329"/>
      <c r="F1329"/>
      <c r="G1329"/>
      <c r="H1329"/>
      <c r="I1329"/>
    </row>
    <row r="1330" spans="1:9" x14ac:dyDescent="0.25">
      <c r="A1330" s="13"/>
      <c r="B1330"/>
      <c r="C1330"/>
      <c r="D1330"/>
      <c r="E1330"/>
      <c r="F1330"/>
      <c r="G1330"/>
      <c r="H1330"/>
      <c r="I1330"/>
    </row>
    <row r="1331" spans="1:9" x14ac:dyDescent="0.25">
      <c r="A1331" s="13"/>
      <c r="B1331"/>
      <c r="C1331"/>
      <c r="D1331"/>
      <c r="E1331"/>
      <c r="F1331"/>
      <c r="G1331"/>
      <c r="H1331"/>
      <c r="I1331"/>
    </row>
    <row r="1332" spans="1:9" x14ac:dyDescent="0.25">
      <c r="A1332" s="13"/>
      <c r="B1332"/>
      <c r="C1332"/>
      <c r="D1332"/>
      <c r="E1332"/>
      <c r="F1332"/>
      <c r="G1332"/>
      <c r="H1332"/>
      <c r="I1332"/>
    </row>
    <row r="1333" spans="1:9" x14ac:dyDescent="0.25">
      <c r="A1333" s="13"/>
      <c r="B1333"/>
      <c r="C1333"/>
      <c r="D1333"/>
      <c r="E1333"/>
      <c r="F1333"/>
      <c r="G1333"/>
      <c r="H1333"/>
      <c r="I1333"/>
    </row>
    <row r="1334" spans="1:9" x14ac:dyDescent="0.25">
      <c r="A1334" s="13"/>
      <c r="B1334"/>
      <c r="C1334"/>
      <c r="D1334"/>
      <c r="E1334"/>
      <c r="F1334"/>
      <c r="G1334"/>
      <c r="H1334"/>
      <c r="I1334"/>
    </row>
    <row r="1335" spans="1:9" x14ac:dyDescent="0.25">
      <c r="A1335" s="13"/>
      <c r="B1335"/>
      <c r="C1335"/>
      <c r="D1335"/>
      <c r="E1335"/>
      <c r="F1335"/>
      <c r="G1335"/>
      <c r="H1335"/>
      <c r="I1335"/>
    </row>
    <row r="1336" spans="1:9" x14ac:dyDescent="0.25">
      <c r="A1336" s="13"/>
      <c r="B1336"/>
      <c r="C1336"/>
      <c r="D1336"/>
      <c r="E1336"/>
      <c r="F1336"/>
      <c r="G1336"/>
      <c r="H1336"/>
      <c r="I1336"/>
    </row>
    <row r="1337" spans="1:9" x14ac:dyDescent="0.25">
      <c r="A1337" s="13"/>
      <c r="B1337"/>
      <c r="C1337"/>
      <c r="D1337"/>
      <c r="E1337"/>
      <c r="F1337"/>
      <c r="G1337"/>
      <c r="H1337"/>
      <c r="I1337"/>
    </row>
    <row r="1338" spans="1:9" x14ac:dyDescent="0.25">
      <c r="A1338" s="13"/>
      <c r="B1338"/>
      <c r="C1338"/>
      <c r="D1338"/>
      <c r="E1338"/>
      <c r="F1338"/>
      <c r="G1338"/>
      <c r="H1338"/>
      <c r="I1338"/>
    </row>
    <row r="1339" spans="1:9" x14ac:dyDescent="0.25">
      <c r="A1339" s="13"/>
      <c r="B1339"/>
      <c r="C1339"/>
      <c r="D1339"/>
      <c r="E1339"/>
      <c r="F1339"/>
      <c r="G1339"/>
      <c r="H1339"/>
      <c r="I1339"/>
    </row>
    <row r="1340" spans="1:9" x14ac:dyDescent="0.25">
      <c r="A1340" s="13"/>
      <c r="B1340"/>
      <c r="C1340"/>
      <c r="D1340"/>
      <c r="E1340"/>
      <c r="F1340"/>
      <c r="G1340"/>
      <c r="H1340"/>
      <c r="I1340"/>
    </row>
    <row r="1341" spans="1:9" x14ac:dyDescent="0.25">
      <c r="A1341" s="13"/>
      <c r="B1341"/>
      <c r="C1341"/>
      <c r="D1341"/>
      <c r="E1341"/>
      <c r="F1341"/>
      <c r="G1341"/>
      <c r="H1341"/>
      <c r="I1341"/>
    </row>
    <row r="1342" spans="1:9" x14ac:dyDescent="0.25">
      <c r="A1342" s="13"/>
      <c r="B1342"/>
      <c r="C1342"/>
      <c r="D1342"/>
      <c r="E1342"/>
      <c r="F1342"/>
      <c r="G1342"/>
      <c r="H1342"/>
      <c r="I1342"/>
    </row>
    <row r="1343" spans="1:9" x14ac:dyDescent="0.25">
      <c r="A1343" s="13"/>
      <c r="B1343"/>
      <c r="C1343"/>
      <c r="D1343"/>
      <c r="E1343"/>
      <c r="F1343"/>
      <c r="G1343"/>
      <c r="H1343"/>
      <c r="I1343"/>
    </row>
    <row r="1344" spans="1:9" x14ac:dyDescent="0.25">
      <c r="A1344" s="13"/>
      <c r="B1344"/>
      <c r="C1344"/>
      <c r="D1344"/>
      <c r="E1344"/>
      <c r="F1344"/>
      <c r="G1344"/>
      <c r="H1344"/>
      <c r="I1344"/>
    </row>
    <row r="1345" spans="1:9" x14ac:dyDescent="0.25">
      <c r="A1345" s="13"/>
      <c r="B1345"/>
      <c r="C1345"/>
      <c r="D1345"/>
      <c r="E1345"/>
      <c r="F1345"/>
      <c r="G1345"/>
      <c r="H1345"/>
      <c r="I1345"/>
    </row>
    <row r="1346" spans="1:9" x14ac:dyDescent="0.25">
      <c r="A1346" s="13"/>
      <c r="B1346"/>
      <c r="C1346"/>
      <c r="D1346"/>
      <c r="E1346"/>
      <c r="F1346"/>
      <c r="G1346"/>
      <c r="H1346"/>
      <c r="I1346"/>
    </row>
    <row r="1347" spans="1:9" x14ac:dyDescent="0.25">
      <c r="A1347" s="13"/>
      <c r="B1347"/>
      <c r="C1347"/>
      <c r="D1347"/>
      <c r="E1347"/>
      <c r="F1347"/>
      <c r="G1347"/>
      <c r="H1347"/>
      <c r="I1347"/>
    </row>
    <row r="1348" spans="1:9" x14ac:dyDescent="0.25">
      <c r="A1348" s="13"/>
      <c r="B1348"/>
      <c r="C1348"/>
      <c r="D1348"/>
      <c r="E1348"/>
      <c r="F1348"/>
      <c r="G1348"/>
      <c r="H1348"/>
      <c r="I1348"/>
    </row>
    <row r="1349" spans="1:9" x14ac:dyDescent="0.25">
      <c r="A1349" s="13"/>
      <c r="B1349"/>
      <c r="C1349"/>
      <c r="D1349"/>
      <c r="E1349"/>
      <c r="F1349"/>
      <c r="G1349"/>
      <c r="H1349"/>
      <c r="I1349"/>
    </row>
    <row r="1350" spans="1:9" x14ac:dyDescent="0.25">
      <c r="A1350" s="13"/>
      <c r="B1350"/>
      <c r="C1350"/>
      <c r="D1350"/>
      <c r="E1350"/>
      <c r="F1350"/>
      <c r="G1350"/>
      <c r="H1350"/>
      <c r="I1350"/>
    </row>
    <row r="1351" spans="1:9" x14ac:dyDescent="0.25">
      <c r="A1351" s="13"/>
      <c r="B1351"/>
      <c r="C1351"/>
      <c r="D1351"/>
      <c r="E1351"/>
      <c r="F1351"/>
      <c r="G1351"/>
      <c r="H1351"/>
      <c r="I1351"/>
    </row>
    <row r="1352" spans="1:9" x14ac:dyDescent="0.25">
      <c r="A1352" s="13"/>
      <c r="B1352"/>
      <c r="C1352"/>
      <c r="D1352"/>
      <c r="E1352"/>
      <c r="F1352"/>
      <c r="G1352"/>
      <c r="H1352"/>
      <c r="I1352"/>
    </row>
    <row r="1353" spans="1:9" x14ac:dyDescent="0.25">
      <c r="A1353" s="13"/>
      <c r="B1353"/>
      <c r="C1353"/>
      <c r="D1353"/>
      <c r="E1353"/>
      <c r="F1353"/>
      <c r="G1353"/>
      <c r="H1353"/>
      <c r="I1353"/>
    </row>
    <row r="1354" spans="1:9" x14ac:dyDescent="0.25">
      <c r="A1354" s="13"/>
      <c r="B1354"/>
      <c r="C1354"/>
      <c r="D1354"/>
      <c r="E1354"/>
      <c r="F1354"/>
      <c r="G1354"/>
      <c r="H1354"/>
      <c r="I1354"/>
    </row>
    <row r="1355" spans="1:9" x14ac:dyDescent="0.25">
      <c r="A1355" s="13"/>
      <c r="B1355"/>
      <c r="C1355"/>
      <c r="D1355"/>
      <c r="E1355"/>
      <c r="F1355"/>
      <c r="G1355"/>
      <c r="H1355"/>
      <c r="I1355"/>
    </row>
    <row r="1356" spans="1:9" x14ac:dyDescent="0.25">
      <c r="A1356" s="13"/>
      <c r="B1356"/>
      <c r="C1356"/>
      <c r="D1356"/>
      <c r="E1356"/>
      <c r="F1356"/>
      <c r="G1356"/>
      <c r="H1356"/>
      <c r="I1356"/>
    </row>
    <row r="1357" spans="1:9" x14ac:dyDescent="0.25">
      <c r="A1357" s="13"/>
      <c r="B1357"/>
      <c r="C1357"/>
      <c r="D1357"/>
      <c r="E1357"/>
      <c r="F1357"/>
      <c r="G1357"/>
      <c r="H1357"/>
      <c r="I1357"/>
    </row>
    <row r="1358" spans="1:9" x14ac:dyDescent="0.25">
      <c r="A1358" s="13"/>
      <c r="B1358"/>
      <c r="C1358"/>
      <c r="D1358"/>
      <c r="E1358"/>
      <c r="F1358"/>
      <c r="G1358"/>
      <c r="H1358"/>
      <c r="I1358"/>
    </row>
    <row r="1359" spans="1:9" x14ac:dyDescent="0.25">
      <c r="A1359" s="13"/>
      <c r="B1359"/>
      <c r="C1359"/>
      <c r="D1359"/>
      <c r="E1359"/>
      <c r="F1359"/>
      <c r="G1359"/>
      <c r="H1359"/>
      <c r="I1359"/>
    </row>
    <row r="1360" spans="1:9" x14ac:dyDescent="0.25">
      <c r="A1360" s="13"/>
      <c r="B1360"/>
      <c r="C1360"/>
      <c r="D1360"/>
      <c r="E1360"/>
      <c r="F1360"/>
      <c r="G1360"/>
      <c r="H1360"/>
      <c r="I1360"/>
    </row>
    <row r="1361" spans="1:9" x14ac:dyDescent="0.25">
      <c r="A1361" s="13"/>
      <c r="B1361"/>
      <c r="C1361"/>
      <c r="D1361"/>
      <c r="E1361"/>
      <c r="F1361"/>
      <c r="G1361"/>
      <c r="H1361"/>
      <c r="I1361"/>
    </row>
    <row r="1362" spans="1:9" x14ac:dyDescent="0.25">
      <c r="A1362" s="13"/>
      <c r="B1362"/>
      <c r="C1362"/>
      <c r="D1362"/>
      <c r="E1362"/>
      <c r="F1362"/>
      <c r="G1362"/>
      <c r="H1362"/>
      <c r="I1362"/>
    </row>
    <row r="1363" spans="1:9" x14ac:dyDescent="0.25">
      <c r="A1363" s="13"/>
      <c r="B1363"/>
      <c r="C1363"/>
      <c r="D1363"/>
      <c r="E1363"/>
      <c r="F1363"/>
      <c r="G1363"/>
      <c r="H1363"/>
      <c r="I1363"/>
    </row>
    <row r="1364" spans="1:9" x14ac:dyDescent="0.25">
      <c r="A1364" s="13"/>
      <c r="B1364"/>
      <c r="C1364"/>
      <c r="D1364"/>
      <c r="E1364"/>
      <c r="F1364"/>
      <c r="G1364"/>
      <c r="H1364"/>
      <c r="I1364"/>
    </row>
    <row r="1365" spans="1:9" x14ac:dyDescent="0.25">
      <c r="A1365" s="13"/>
      <c r="B1365"/>
      <c r="C1365"/>
      <c r="D1365"/>
      <c r="E1365"/>
      <c r="F1365"/>
      <c r="G1365"/>
      <c r="H1365"/>
      <c r="I1365"/>
    </row>
    <row r="1366" spans="1:9" x14ac:dyDescent="0.25">
      <c r="A1366" s="13"/>
      <c r="B1366"/>
      <c r="C1366"/>
      <c r="D1366"/>
      <c r="E1366"/>
      <c r="F1366"/>
      <c r="G1366"/>
      <c r="H1366"/>
      <c r="I1366"/>
    </row>
    <row r="1367" spans="1:9" x14ac:dyDescent="0.25">
      <c r="A1367" s="13"/>
      <c r="B1367"/>
      <c r="C1367"/>
      <c r="D1367"/>
      <c r="E1367"/>
      <c r="F1367"/>
      <c r="G1367"/>
      <c r="H1367"/>
      <c r="I1367"/>
    </row>
    <row r="1368" spans="1:9" x14ac:dyDescent="0.25">
      <c r="A1368" s="13"/>
      <c r="B1368"/>
      <c r="C1368"/>
      <c r="D1368"/>
      <c r="E1368"/>
      <c r="F1368"/>
      <c r="G1368"/>
      <c r="H1368"/>
      <c r="I1368"/>
    </row>
    <row r="1369" spans="1:9" x14ac:dyDescent="0.25">
      <c r="A1369" s="13"/>
      <c r="B1369"/>
      <c r="C1369"/>
      <c r="D1369"/>
      <c r="E1369"/>
      <c r="F1369"/>
      <c r="G1369"/>
      <c r="H1369"/>
      <c r="I1369"/>
    </row>
    <row r="1370" spans="1:9" x14ac:dyDescent="0.25">
      <c r="A1370" s="13"/>
      <c r="B1370"/>
      <c r="C1370"/>
      <c r="D1370"/>
      <c r="E1370"/>
      <c r="F1370"/>
      <c r="G1370"/>
      <c r="H1370"/>
      <c r="I1370"/>
    </row>
    <row r="1371" spans="1:9" x14ac:dyDescent="0.25">
      <c r="A1371" s="13"/>
      <c r="B1371"/>
      <c r="C1371"/>
      <c r="D1371"/>
      <c r="E1371"/>
      <c r="F1371"/>
      <c r="G1371"/>
      <c r="H1371"/>
      <c r="I1371"/>
    </row>
    <row r="1372" spans="1:9" x14ac:dyDescent="0.25">
      <c r="A1372" s="13"/>
      <c r="B1372"/>
      <c r="C1372"/>
      <c r="D1372"/>
      <c r="E1372"/>
      <c r="F1372"/>
      <c r="G1372"/>
      <c r="H1372"/>
      <c r="I1372"/>
    </row>
    <row r="1373" spans="1:9" x14ac:dyDescent="0.25">
      <c r="A1373" s="13"/>
      <c r="B1373"/>
      <c r="C1373"/>
      <c r="D1373"/>
      <c r="E1373"/>
      <c r="F1373"/>
      <c r="G1373"/>
      <c r="H1373"/>
      <c r="I1373"/>
    </row>
    <row r="1374" spans="1:9" x14ac:dyDescent="0.25">
      <c r="A1374" s="13"/>
      <c r="B1374"/>
      <c r="C1374"/>
      <c r="D1374"/>
      <c r="E1374"/>
      <c r="F1374"/>
      <c r="G1374"/>
      <c r="H1374"/>
      <c r="I1374"/>
    </row>
    <row r="1375" spans="1:9" x14ac:dyDescent="0.25">
      <c r="A1375" s="13"/>
      <c r="B1375"/>
      <c r="C1375"/>
      <c r="D1375"/>
      <c r="E1375"/>
      <c r="F1375"/>
      <c r="G1375"/>
      <c r="H1375"/>
      <c r="I1375"/>
    </row>
    <row r="1376" spans="1:9" x14ac:dyDescent="0.25">
      <c r="A1376" s="13"/>
      <c r="B1376"/>
      <c r="C1376"/>
      <c r="D1376"/>
      <c r="E1376"/>
      <c r="F1376"/>
      <c r="G1376"/>
      <c r="H1376"/>
      <c r="I1376"/>
    </row>
    <row r="1377" spans="1:9" x14ac:dyDescent="0.25">
      <c r="A1377" s="13"/>
      <c r="B1377"/>
      <c r="C1377"/>
      <c r="D1377"/>
      <c r="E1377"/>
      <c r="F1377"/>
      <c r="G1377"/>
      <c r="H1377"/>
      <c r="I1377"/>
    </row>
    <row r="1378" spans="1:9" x14ac:dyDescent="0.25">
      <c r="A1378" s="13"/>
      <c r="B1378"/>
      <c r="C1378"/>
      <c r="D1378"/>
      <c r="E1378"/>
      <c r="F1378"/>
      <c r="G1378"/>
      <c r="H1378"/>
      <c r="I1378"/>
    </row>
    <row r="1379" spans="1:9" x14ac:dyDescent="0.25">
      <c r="A1379" s="13"/>
      <c r="B1379"/>
      <c r="C1379"/>
      <c r="D1379"/>
      <c r="E1379"/>
      <c r="F1379"/>
      <c r="G1379"/>
      <c r="H1379"/>
      <c r="I1379"/>
    </row>
    <row r="1380" spans="1:9" x14ac:dyDescent="0.25">
      <c r="A1380" s="13"/>
      <c r="B1380"/>
      <c r="C1380"/>
      <c r="D1380"/>
      <c r="E1380"/>
      <c r="F1380"/>
      <c r="G1380"/>
      <c r="H1380"/>
      <c r="I1380"/>
    </row>
    <row r="1381" spans="1:9" x14ac:dyDescent="0.25">
      <c r="A1381" s="13"/>
      <c r="B1381"/>
      <c r="C1381"/>
      <c r="D1381"/>
      <c r="E1381"/>
      <c r="F1381"/>
      <c r="G1381"/>
      <c r="H1381"/>
      <c r="I1381"/>
    </row>
    <row r="1382" spans="1:9" x14ac:dyDescent="0.25">
      <c r="A1382" s="13"/>
      <c r="B1382"/>
      <c r="C1382"/>
      <c r="D1382"/>
      <c r="E1382"/>
      <c r="F1382"/>
      <c r="G1382"/>
      <c r="H1382"/>
      <c r="I1382"/>
    </row>
    <row r="1383" spans="1:9" x14ac:dyDescent="0.25">
      <c r="A1383" s="13"/>
      <c r="B1383"/>
      <c r="C1383"/>
      <c r="D1383"/>
      <c r="E1383"/>
      <c r="F1383"/>
      <c r="G1383"/>
      <c r="H1383"/>
      <c r="I1383"/>
    </row>
    <row r="1384" spans="1:9" x14ac:dyDescent="0.25">
      <c r="A1384" s="13"/>
      <c r="B1384"/>
      <c r="C1384"/>
      <c r="D1384"/>
      <c r="E1384"/>
      <c r="F1384"/>
      <c r="G1384"/>
      <c r="H1384"/>
      <c r="I1384"/>
    </row>
    <row r="1385" spans="1:9" x14ac:dyDescent="0.25">
      <c r="A1385" s="13"/>
      <c r="B1385"/>
      <c r="C1385"/>
      <c r="D1385"/>
      <c r="E1385"/>
      <c r="F1385"/>
      <c r="G1385"/>
      <c r="H1385"/>
      <c r="I1385"/>
    </row>
    <row r="1386" spans="1:9" x14ac:dyDescent="0.25">
      <c r="A1386" s="13"/>
      <c r="B1386"/>
      <c r="C1386"/>
      <c r="D1386"/>
      <c r="E1386"/>
      <c r="F1386"/>
      <c r="G1386"/>
      <c r="H1386"/>
      <c r="I1386"/>
    </row>
    <row r="1387" spans="1:9" x14ac:dyDescent="0.25">
      <c r="A1387" s="13"/>
      <c r="B1387"/>
      <c r="C1387"/>
      <c r="D1387"/>
      <c r="E1387"/>
      <c r="F1387"/>
      <c r="G1387"/>
      <c r="H1387"/>
      <c r="I1387"/>
    </row>
    <row r="1388" spans="1:9" x14ac:dyDescent="0.25">
      <c r="A1388" s="13"/>
      <c r="B1388"/>
      <c r="C1388"/>
      <c r="D1388"/>
      <c r="E1388"/>
      <c r="F1388"/>
      <c r="G1388"/>
      <c r="H1388"/>
      <c r="I1388"/>
    </row>
    <row r="1389" spans="1:9" x14ac:dyDescent="0.25">
      <c r="A1389" s="13"/>
      <c r="B1389"/>
      <c r="C1389"/>
      <c r="D1389"/>
      <c r="E1389"/>
      <c r="F1389"/>
      <c r="G1389"/>
      <c r="H1389"/>
      <c r="I1389"/>
    </row>
    <row r="1390" spans="1:9" x14ac:dyDescent="0.25">
      <c r="A1390" s="13"/>
      <c r="B1390"/>
      <c r="C1390"/>
      <c r="D1390"/>
      <c r="E1390"/>
      <c r="F1390"/>
      <c r="G1390"/>
      <c r="H1390"/>
      <c r="I1390"/>
    </row>
    <row r="1391" spans="1:9" x14ac:dyDescent="0.25">
      <c r="A1391" s="13"/>
      <c r="B1391"/>
      <c r="C1391"/>
      <c r="D1391"/>
      <c r="E1391"/>
      <c r="F1391"/>
      <c r="G1391"/>
      <c r="H1391"/>
      <c r="I1391"/>
    </row>
    <row r="1392" spans="1:9" x14ac:dyDescent="0.25">
      <c r="A1392" s="13"/>
      <c r="B1392"/>
      <c r="C1392"/>
      <c r="D1392"/>
      <c r="E1392"/>
      <c r="F1392"/>
      <c r="G1392"/>
      <c r="H1392"/>
      <c r="I1392"/>
    </row>
    <row r="1393" spans="1:9" x14ac:dyDescent="0.25">
      <c r="A1393" s="13"/>
      <c r="B1393"/>
      <c r="C1393"/>
      <c r="D1393"/>
      <c r="E1393"/>
      <c r="F1393"/>
      <c r="G1393"/>
      <c r="H1393"/>
      <c r="I1393"/>
    </row>
    <row r="1394" spans="1:9" x14ac:dyDescent="0.25">
      <c r="A1394" s="13"/>
      <c r="B1394"/>
      <c r="C1394"/>
      <c r="D1394"/>
      <c r="E1394"/>
      <c r="F1394"/>
      <c r="G1394"/>
      <c r="H1394"/>
      <c r="I1394"/>
    </row>
    <row r="1395" spans="1:9" x14ac:dyDescent="0.25">
      <c r="A1395" s="13"/>
      <c r="B1395"/>
      <c r="C1395"/>
      <c r="D1395"/>
      <c r="E1395"/>
      <c r="F1395"/>
      <c r="G1395"/>
      <c r="H1395"/>
      <c r="I1395"/>
    </row>
    <row r="1396" spans="1:9" x14ac:dyDescent="0.25">
      <c r="A1396" s="13"/>
      <c r="B1396"/>
      <c r="C1396"/>
      <c r="D1396"/>
      <c r="E1396"/>
      <c r="F1396"/>
      <c r="G1396"/>
      <c r="H1396"/>
      <c r="I1396"/>
    </row>
    <row r="1397" spans="1:9" x14ac:dyDescent="0.25">
      <c r="A1397" s="13"/>
      <c r="B1397"/>
      <c r="C1397"/>
      <c r="D1397"/>
      <c r="E1397"/>
      <c r="F1397"/>
      <c r="G1397"/>
      <c r="H1397"/>
      <c r="I1397"/>
    </row>
    <row r="1398" spans="1:9" x14ac:dyDescent="0.25">
      <c r="A1398" s="13"/>
      <c r="B1398"/>
      <c r="C1398"/>
      <c r="D1398"/>
      <c r="E1398"/>
      <c r="F1398"/>
      <c r="G1398"/>
      <c r="H1398"/>
      <c r="I1398"/>
    </row>
    <row r="1399" spans="1:9" x14ac:dyDescent="0.25">
      <c r="A1399" s="13"/>
      <c r="B1399"/>
      <c r="C1399"/>
      <c r="D1399"/>
      <c r="E1399"/>
      <c r="F1399"/>
      <c r="G1399"/>
      <c r="H1399"/>
      <c r="I1399"/>
    </row>
    <row r="1400" spans="1:9" x14ac:dyDescent="0.25">
      <c r="A1400" s="13"/>
      <c r="B1400"/>
      <c r="C1400"/>
      <c r="D1400"/>
      <c r="E1400"/>
      <c r="F1400"/>
      <c r="G1400"/>
      <c r="H1400"/>
      <c r="I1400"/>
    </row>
    <row r="1401" spans="1:9" x14ac:dyDescent="0.25">
      <c r="A1401" s="13"/>
      <c r="B1401"/>
      <c r="C1401"/>
      <c r="D1401"/>
      <c r="E1401"/>
      <c r="F1401"/>
      <c r="G1401"/>
      <c r="H1401"/>
      <c r="I1401"/>
    </row>
    <row r="1402" spans="1:9" x14ac:dyDescent="0.25">
      <c r="A1402" s="13"/>
      <c r="B1402"/>
      <c r="C1402"/>
      <c r="D1402"/>
      <c r="E1402"/>
      <c r="F1402"/>
      <c r="G1402"/>
      <c r="H1402"/>
      <c r="I1402"/>
    </row>
    <row r="1403" spans="1:9" x14ac:dyDescent="0.25">
      <c r="A1403" s="13"/>
      <c r="B1403"/>
      <c r="C1403"/>
      <c r="D1403"/>
      <c r="E1403"/>
      <c r="F1403"/>
      <c r="G1403"/>
      <c r="H1403"/>
      <c r="I1403"/>
    </row>
    <row r="1404" spans="1:9" x14ac:dyDescent="0.25">
      <c r="A1404" s="13"/>
      <c r="B1404"/>
      <c r="C1404"/>
      <c r="D1404"/>
      <c r="E1404"/>
      <c r="F1404"/>
      <c r="G1404"/>
      <c r="H1404"/>
      <c r="I1404"/>
    </row>
    <row r="1405" spans="1:9" x14ac:dyDescent="0.25">
      <c r="A1405" s="13"/>
      <c r="B1405"/>
      <c r="C1405"/>
      <c r="D1405"/>
      <c r="E1405"/>
      <c r="F1405"/>
      <c r="G1405"/>
      <c r="H1405"/>
      <c r="I1405"/>
    </row>
    <row r="1406" spans="1:9" x14ac:dyDescent="0.25">
      <c r="A1406" s="13"/>
      <c r="B1406"/>
      <c r="C1406"/>
      <c r="D1406"/>
      <c r="E1406"/>
      <c r="F1406"/>
      <c r="G1406"/>
      <c r="H1406"/>
      <c r="I1406"/>
    </row>
    <row r="1407" spans="1:9" x14ac:dyDescent="0.25">
      <c r="A1407" s="13"/>
      <c r="B1407"/>
      <c r="C1407"/>
      <c r="D1407"/>
      <c r="E1407"/>
      <c r="F1407"/>
      <c r="G1407"/>
      <c r="H1407"/>
      <c r="I1407"/>
    </row>
    <row r="1408" spans="1:9" x14ac:dyDescent="0.25">
      <c r="A1408" s="13"/>
      <c r="B1408"/>
      <c r="C1408"/>
      <c r="D1408"/>
      <c r="E1408"/>
      <c r="F1408"/>
      <c r="G1408"/>
      <c r="H1408"/>
      <c r="I1408"/>
    </row>
    <row r="1409" spans="1:9" x14ac:dyDescent="0.25">
      <c r="A1409" s="13"/>
      <c r="B1409"/>
      <c r="C1409"/>
      <c r="D1409"/>
      <c r="E1409"/>
      <c r="F1409"/>
      <c r="G1409"/>
      <c r="H1409"/>
      <c r="I1409"/>
    </row>
    <row r="1410" spans="1:9" x14ac:dyDescent="0.25">
      <c r="A1410" s="13"/>
      <c r="B1410"/>
      <c r="C1410"/>
      <c r="D1410"/>
      <c r="E1410"/>
      <c r="F1410"/>
      <c r="G1410"/>
      <c r="H1410"/>
      <c r="I1410"/>
    </row>
    <row r="1411" spans="1:9" x14ac:dyDescent="0.25">
      <c r="A1411" s="13"/>
      <c r="B1411"/>
      <c r="C1411"/>
      <c r="D1411"/>
      <c r="E1411"/>
      <c r="F1411"/>
      <c r="G1411"/>
      <c r="H1411"/>
      <c r="I1411"/>
    </row>
    <row r="1412" spans="1:9" x14ac:dyDescent="0.25">
      <c r="A1412" s="13"/>
      <c r="B1412"/>
      <c r="C1412"/>
      <c r="D1412"/>
      <c r="E1412"/>
      <c r="F1412"/>
      <c r="G1412"/>
      <c r="H1412"/>
      <c r="I1412"/>
    </row>
    <row r="1413" spans="1:9" x14ac:dyDescent="0.25">
      <c r="A1413" s="13"/>
      <c r="B1413"/>
      <c r="C1413"/>
      <c r="D1413"/>
      <c r="E1413"/>
      <c r="F1413"/>
      <c r="G1413"/>
      <c r="H1413"/>
      <c r="I1413"/>
    </row>
    <row r="1414" spans="1:9" x14ac:dyDescent="0.25">
      <c r="A1414" s="13"/>
      <c r="B1414"/>
      <c r="C1414"/>
      <c r="D1414"/>
      <c r="E1414"/>
      <c r="F1414"/>
      <c r="G1414"/>
      <c r="H1414"/>
      <c r="I1414"/>
    </row>
    <row r="1415" spans="1:9" x14ac:dyDescent="0.25">
      <c r="A1415" s="13"/>
      <c r="B1415"/>
      <c r="C1415"/>
      <c r="D1415"/>
      <c r="E1415"/>
      <c r="F1415"/>
      <c r="G1415"/>
      <c r="H1415"/>
      <c r="I1415"/>
    </row>
    <row r="1416" spans="1:9" x14ac:dyDescent="0.25">
      <c r="A1416" s="13"/>
      <c r="B1416"/>
      <c r="C1416"/>
      <c r="D1416"/>
      <c r="E1416"/>
      <c r="F1416"/>
      <c r="G1416"/>
      <c r="H1416"/>
      <c r="I1416"/>
    </row>
    <row r="1417" spans="1:9" x14ac:dyDescent="0.25">
      <c r="A1417" s="13"/>
      <c r="B1417"/>
      <c r="C1417"/>
      <c r="D1417"/>
      <c r="E1417"/>
      <c r="F1417"/>
      <c r="G1417"/>
      <c r="H1417"/>
      <c r="I1417"/>
    </row>
    <row r="1418" spans="1:9" x14ac:dyDescent="0.25">
      <c r="A1418" s="13"/>
      <c r="B1418"/>
      <c r="C1418"/>
      <c r="D1418"/>
      <c r="E1418"/>
      <c r="F1418"/>
      <c r="G1418"/>
      <c r="H1418"/>
      <c r="I1418"/>
    </row>
    <row r="1419" spans="1:9" x14ac:dyDescent="0.25">
      <c r="A1419" s="13"/>
      <c r="B1419"/>
      <c r="C1419"/>
      <c r="D1419"/>
      <c r="E1419"/>
      <c r="F1419"/>
      <c r="G1419"/>
      <c r="H1419"/>
      <c r="I1419"/>
    </row>
    <row r="1420" spans="1:9" x14ac:dyDescent="0.25">
      <c r="A1420" s="13"/>
      <c r="B1420"/>
      <c r="C1420"/>
      <c r="D1420"/>
      <c r="E1420"/>
      <c r="F1420"/>
      <c r="G1420"/>
      <c r="H1420"/>
      <c r="I1420"/>
    </row>
    <row r="1421" spans="1:9" x14ac:dyDescent="0.25">
      <c r="A1421" s="13"/>
      <c r="B1421"/>
      <c r="C1421"/>
      <c r="D1421"/>
      <c r="E1421"/>
      <c r="F1421"/>
      <c r="G1421"/>
      <c r="H1421"/>
      <c r="I1421"/>
    </row>
    <row r="1422" spans="1:9" x14ac:dyDescent="0.25">
      <c r="A1422" s="13"/>
      <c r="B1422"/>
      <c r="C1422"/>
      <c r="D1422"/>
      <c r="E1422"/>
      <c r="F1422"/>
      <c r="G1422"/>
      <c r="H1422"/>
      <c r="I1422"/>
    </row>
    <row r="1423" spans="1:9" x14ac:dyDescent="0.25">
      <c r="A1423" s="13"/>
      <c r="B1423"/>
      <c r="C1423"/>
      <c r="D1423"/>
      <c r="E1423"/>
      <c r="F1423"/>
      <c r="G1423"/>
      <c r="H1423"/>
      <c r="I1423"/>
    </row>
    <row r="1424" spans="1:9" x14ac:dyDescent="0.25">
      <c r="A1424" s="13"/>
      <c r="B1424"/>
      <c r="C1424"/>
      <c r="D1424"/>
      <c r="E1424"/>
      <c r="F1424"/>
      <c r="G1424"/>
      <c r="H1424"/>
      <c r="I1424"/>
    </row>
    <row r="1425" spans="1:9" x14ac:dyDescent="0.25">
      <c r="A1425" s="13"/>
      <c r="B1425"/>
      <c r="C1425"/>
      <c r="D1425"/>
      <c r="E1425"/>
      <c r="F1425"/>
      <c r="G1425"/>
      <c r="H1425"/>
      <c r="I1425"/>
    </row>
    <row r="1426" spans="1:9" x14ac:dyDescent="0.25">
      <c r="A1426" s="13"/>
      <c r="B1426"/>
      <c r="C1426"/>
      <c r="D1426"/>
      <c r="E1426"/>
      <c r="F1426"/>
      <c r="G1426"/>
      <c r="H1426"/>
      <c r="I1426"/>
    </row>
    <row r="1427" spans="1:9" x14ac:dyDescent="0.25">
      <c r="A1427" s="13"/>
      <c r="B1427"/>
      <c r="C1427"/>
      <c r="D1427"/>
      <c r="E1427"/>
      <c r="F1427"/>
      <c r="G1427"/>
      <c r="H1427"/>
      <c r="I1427"/>
    </row>
    <row r="1428" spans="1:9" x14ac:dyDescent="0.25">
      <c r="A1428" s="13"/>
      <c r="B1428"/>
      <c r="C1428"/>
      <c r="D1428"/>
      <c r="E1428"/>
      <c r="F1428"/>
      <c r="G1428"/>
      <c r="H1428"/>
      <c r="I1428"/>
    </row>
    <row r="1429" spans="1:9" x14ac:dyDescent="0.25">
      <c r="A1429" s="13"/>
      <c r="B1429"/>
      <c r="C1429"/>
      <c r="D1429"/>
      <c r="E1429"/>
      <c r="F1429"/>
      <c r="G1429"/>
      <c r="H1429"/>
      <c r="I1429"/>
    </row>
    <row r="1430" spans="1:9" x14ac:dyDescent="0.25">
      <c r="A1430" s="13"/>
      <c r="B1430"/>
      <c r="C1430"/>
      <c r="D1430"/>
      <c r="E1430"/>
      <c r="F1430"/>
      <c r="G1430"/>
      <c r="H1430"/>
      <c r="I1430"/>
    </row>
    <row r="1431" spans="1:9" x14ac:dyDescent="0.25">
      <c r="A1431" s="13"/>
      <c r="B1431"/>
      <c r="C1431"/>
      <c r="D1431"/>
      <c r="E1431"/>
      <c r="F1431"/>
      <c r="G1431"/>
      <c r="H1431"/>
      <c r="I1431"/>
    </row>
    <row r="1432" spans="1:9" x14ac:dyDescent="0.25">
      <c r="A1432" s="13"/>
      <c r="B1432"/>
      <c r="C1432"/>
      <c r="D1432"/>
      <c r="E1432"/>
      <c r="F1432"/>
      <c r="G1432"/>
      <c r="H1432"/>
      <c r="I1432"/>
    </row>
    <row r="1433" spans="1:9" x14ac:dyDescent="0.25">
      <c r="A1433" s="13"/>
      <c r="B1433"/>
      <c r="C1433"/>
      <c r="D1433"/>
      <c r="E1433"/>
      <c r="F1433"/>
      <c r="G1433"/>
      <c r="H1433"/>
      <c r="I1433"/>
    </row>
    <row r="1434" spans="1:9" x14ac:dyDescent="0.25">
      <c r="A1434" s="13"/>
      <c r="B1434"/>
      <c r="C1434"/>
      <c r="D1434"/>
      <c r="E1434"/>
      <c r="F1434"/>
      <c r="G1434"/>
      <c r="H1434"/>
      <c r="I1434"/>
    </row>
    <row r="1435" spans="1:9" x14ac:dyDescent="0.25">
      <c r="A1435" s="13"/>
      <c r="B1435"/>
      <c r="C1435"/>
      <c r="D1435"/>
      <c r="E1435"/>
      <c r="F1435"/>
      <c r="G1435"/>
      <c r="H1435"/>
      <c r="I1435"/>
    </row>
    <row r="1436" spans="1:9" x14ac:dyDescent="0.25">
      <c r="A1436" s="13"/>
      <c r="B1436"/>
      <c r="C1436"/>
      <c r="D1436"/>
      <c r="E1436"/>
      <c r="F1436"/>
      <c r="G1436"/>
      <c r="H1436"/>
      <c r="I1436"/>
    </row>
    <row r="1437" spans="1:9" x14ac:dyDescent="0.25">
      <c r="A1437" s="13"/>
      <c r="B1437"/>
      <c r="C1437"/>
      <c r="D1437"/>
      <c r="E1437"/>
      <c r="F1437"/>
      <c r="G1437"/>
      <c r="H1437"/>
      <c r="I1437"/>
    </row>
    <row r="1438" spans="1:9" x14ac:dyDescent="0.25">
      <c r="A1438" s="13"/>
      <c r="B1438"/>
      <c r="C1438"/>
      <c r="D1438"/>
      <c r="E1438"/>
      <c r="F1438"/>
      <c r="G1438"/>
      <c r="H1438"/>
      <c r="I1438"/>
    </row>
    <row r="1439" spans="1:9" x14ac:dyDescent="0.25">
      <c r="A1439" s="13"/>
      <c r="B1439"/>
      <c r="C1439"/>
      <c r="D1439"/>
      <c r="E1439"/>
      <c r="F1439"/>
      <c r="G1439"/>
      <c r="H1439"/>
      <c r="I1439"/>
    </row>
    <row r="1440" spans="1:9" x14ac:dyDescent="0.25">
      <c r="A1440" s="13"/>
      <c r="B1440"/>
      <c r="C1440"/>
      <c r="D1440"/>
      <c r="E1440"/>
      <c r="F1440"/>
      <c r="G1440"/>
      <c r="H1440"/>
      <c r="I1440"/>
    </row>
    <row r="1441" spans="1:9" x14ac:dyDescent="0.25">
      <c r="A1441" s="13"/>
      <c r="B1441"/>
      <c r="C1441"/>
      <c r="D1441"/>
      <c r="E1441"/>
      <c r="F1441"/>
      <c r="G1441"/>
      <c r="H1441"/>
      <c r="I1441"/>
    </row>
    <row r="1442" spans="1:9" x14ac:dyDescent="0.25">
      <c r="A1442" s="13"/>
      <c r="B1442"/>
      <c r="C1442"/>
      <c r="D1442"/>
      <c r="E1442"/>
      <c r="F1442"/>
      <c r="G1442"/>
      <c r="H1442"/>
      <c r="I1442"/>
    </row>
    <row r="1443" spans="1:9" x14ac:dyDescent="0.25">
      <c r="A1443" s="13"/>
      <c r="B1443"/>
      <c r="C1443"/>
      <c r="D1443"/>
      <c r="E1443"/>
      <c r="F1443"/>
      <c r="G1443"/>
      <c r="H1443"/>
      <c r="I1443"/>
    </row>
    <row r="1444" spans="1:9" x14ac:dyDescent="0.25">
      <c r="A1444" s="13"/>
      <c r="B1444"/>
      <c r="C1444"/>
      <c r="D1444"/>
      <c r="E1444"/>
      <c r="F1444"/>
      <c r="G1444"/>
      <c r="H1444"/>
      <c r="I1444"/>
    </row>
    <row r="1445" spans="1:9" x14ac:dyDescent="0.25">
      <c r="A1445" s="13"/>
      <c r="B1445"/>
      <c r="C1445"/>
      <c r="D1445"/>
      <c r="E1445"/>
      <c r="F1445"/>
      <c r="G1445"/>
      <c r="H1445"/>
      <c r="I1445"/>
    </row>
    <row r="1446" spans="1:9" x14ac:dyDescent="0.25">
      <c r="A1446" s="13"/>
      <c r="B1446"/>
      <c r="C1446"/>
      <c r="D1446"/>
      <c r="E1446"/>
      <c r="F1446"/>
      <c r="G1446"/>
      <c r="H1446"/>
      <c r="I1446"/>
    </row>
    <row r="1447" spans="1:9" x14ac:dyDescent="0.25">
      <c r="A1447" s="13"/>
      <c r="B1447"/>
      <c r="C1447"/>
      <c r="D1447"/>
      <c r="E1447"/>
      <c r="F1447"/>
      <c r="G1447"/>
      <c r="H1447"/>
      <c r="I1447"/>
    </row>
    <row r="1448" spans="1:9" x14ac:dyDescent="0.25">
      <c r="A1448" s="13"/>
      <c r="B1448"/>
      <c r="C1448"/>
      <c r="D1448"/>
      <c r="E1448"/>
      <c r="F1448"/>
      <c r="G1448"/>
      <c r="H1448"/>
      <c r="I1448"/>
    </row>
    <row r="1449" spans="1:9" x14ac:dyDescent="0.25">
      <c r="A1449" s="13"/>
      <c r="B1449"/>
      <c r="C1449"/>
      <c r="D1449"/>
      <c r="E1449"/>
      <c r="F1449"/>
      <c r="G1449"/>
      <c r="H1449"/>
      <c r="I1449"/>
    </row>
    <row r="1450" spans="1:9" x14ac:dyDescent="0.25">
      <c r="A1450" s="13"/>
      <c r="B1450"/>
      <c r="C1450"/>
      <c r="D1450"/>
      <c r="E1450"/>
      <c r="F1450"/>
      <c r="G1450"/>
      <c r="H1450"/>
      <c r="I1450"/>
    </row>
    <row r="1451" spans="1:9" x14ac:dyDescent="0.25">
      <c r="A1451" s="13"/>
      <c r="B1451"/>
      <c r="C1451"/>
      <c r="D1451"/>
      <c r="E1451"/>
      <c r="F1451"/>
      <c r="G1451"/>
      <c r="H1451"/>
      <c r="I1451"/>
    </row>
    <row r="1452" spans="1:9" x14ac:dyDescent="0.25">
      <c r="A1452" s="13"/>
      <c r="B1452"/>
      <c r="C1452"/>
      <c r="D1452"/>
      <c r="E1452"/>
      <c r="F1452"/>
      <c r="G1452"/>
      <c r="H1452"/>
      <c r="I1452"/>
    </row>
    <row r="1453" spans="1:9" x14ac:dyDescent="0.25">
      <c r="A1453" s="13"/>
      <c r="B1453"/>
      <c r="C1453"/>
      <c r="D1453"/>
      <c r="E1453"/>
      <c r="F1453"/>
      <c r="G1453"/>
      <c r="H1453"/>
      <c r="I1453"/>
    </row>
    <row r="1454" spans="1:9" x14ac:dyDescent="0.25">
      <c r="A1454" s="13"/>
      <c r="B1454"/>
      <c r="C1454"/>
      <c r="D1454"/>
      <c r="E1454"/>
      <c r="F1454"/>
      <c r="G1454"/>
      <c r="H1454"/>
      <c r="I1454"/>
    </row>
    <row r="1455" spans="1:9" x14ac:dyDescent="0.25">
      <c r="A1455" s="13"/>
      <c r="B1455"/>
      <c r="C1455"/>
      <c r="D1455"/>
      <c r="E1455"/>
      <c r="F1455"/>
      <c r="G1455"/>
      <c r="H1455"/>
      <c r="I1455"/>
    </row>
    <row r="1456" spans="1:9" x14ac:dyDescent="0.25">
      <c r="A1456" s="13"/>
      <c r="B1456"/>
      <c r="C1456"/>
      <c r="D1456"/>
      <c r="E1456"/>
      <c r="F1456"/>
      <c r="G1456"/>
      <c r="H1456"/>
      <c r="I1456"/>
    </row>
    <row r="1457" spans="1:9" x14ac:dyDescent="0.25">
      <c r="A1457" s="13"/>
      <c r="B1457"/>
      <c r="C1457"/>
      <c r="D1457"/>
      <c r="E1457"/>
      <c r="F1457"/>
      <c r="G1457"/>
      <c r="H1457"/>
      <c r="I1457"/>
    </row>
    <row r="1458" spans="1:9" x14ac:dyDescent="0.25">
      <c r="A1458" s="13"/>
      <c r="B1458"/>
      <c r="C1458"/>
      <c r="D1458"/>
      <c r="E1458"/>
      <c r="F1458"/>
      <c r="G1458"/>
      <c r="H1458"/>
      <c r="I1458"/>
    </row>
    <row r="1459" spans="1:9" x14ac:dyDescent="0.25">
      <c r="A1459" s="13"/>
      <c r="B1459"/>
      <c r="C1459"/>
      <c r="D1459"/>
      <c r="E1459"/>
      <c r="F1459"/>
      <c r="G1459"/>
      <c r="H1459"/>
      <c r="I1459"/>
    </row>
    <row r="1460" spans="1:9" x14ac:dyDescent="0.25">
      <c r="A1460" s="13"/>
      <c r="B1460"/>
      <c r="C1460"/>
      <c r="D1460"/>
      <c r="E1460"/>
      <c r="F1460"/>
      <c r="G1460"/>
      <c r="H1460"/>
      <c r="I1460"/>
    </row>
    <row r="1461" spans="1:9" x14ac:dyDescent="0.25">
      <c r="A1461" s="13"/>
      <c r="B1461"/>
      <c r="C1461"/>
      <c r="D1461"/>
      <c r="E1461"/>
      <c r="F1461"/>
      <c r="G1461"/>
      <c r="H1461"/>
      <c r="I1461"/>
    </row>
    <row r="1462" spans="1:9" x14ac:dyDescent="0.25">
      <c r="A1462" s="13"/>
      <c r="B1462"/>
      <c r="C1462"/>
      <c r="D1462"/>
      <c r="E1462"/>
      <c r="F1462"/>
      <c r="G1462"/>
      <c r="H1462"/>
      <c r="I1462"/>
    </row>
    <row r="1463" spans="1:9" x14ac:dyDescent="0.25">
      <c r="A1463" s="13"/>
      <c r="B1463"/>
      <c r="C1463"/>
      <c r="D1463"/>
      <c r="E1463"/>
      <c r="F1463"/>
      <c r="G1463"/>
      <c r="H1463"/>
      <c r="I1463"/>
    </row>
    <row r="1464" spans="1:9" x14ac:dyDescent="0.25">
      <c r="A1464" s="13"/>
      <c r="B1464"/>
      <c r="C1464"/>
      <c r="D1464"/>
      <c r="E1464"/>
      <c r="F1464"/>
      <c r="G1464"/>
      <c r="H1464"/>
      <c r="I1464"/>
    </row>
    <row r="1465" spans="1:9" x14ac:dyDescent="0.25">
      <c r="A1465" s="13"/>
      <c r="B1465"/>
      <c r="C1465"/>
      <c r="D1465"/>
      <c r="E1465"/>
      <c r="F1465"/>
      <c r="G1465"/>
      <c r="H1465"/>
      <c r="I1465"/>
    </row>
    <row r="1466" spans="1:9" x14ac:dyDescent="0.25">
      <c r="A1466" s="13"/>
      <c r="B1466"/>
      <c r="C1466"/>
      <c r="D1466"/>
      <c r="E1466"/>
      <c r="F1466"/>
      <c r="G1466"/>
      <c r="H1466"/>
      <c r="I1466"/>
    </row>
    <row r="1467" spans="1:9" x14ac:dyDescent="0.25">
      <c r="A1467" s="13"/>
      <c r="B1467"/>
      <c r="C1467"/>
      <c r="D1467"/>
      <c r="E1467"/>
      <c r="F1467"/>
      <c r="G1467"/>
      <c r="H1467"/>
      <c r="I1467"/>
    </row>
    <row r="1468" spans="1:9" x14ac:dyDescent="0.25">
      <c r="A1468" s="13"/>
      <c r="B1468"/>
      <c r="C1468"/>
      <c r="D1468"/>
      <c r="E1468"/>
      <c r="F1468"/>
      <c r="G1468"/>
      <c r="H1468"/>
      <c r="I1468"/>
    </row>
    <row r="1469" spans="1:9" x14ac:dyDescent="0.25">
      <c r="A1469" s="13"/>
      <c r="B1469"/>
      <c r="C1469"/>
      <c r="D1469"/>
      <c r="E1469"/>
      <c r="F1469"/>
      <c r="G1469"/>
      <c r="H1469"/>
      <c r="I1469"/>
    </row>
    <row r="1470" spans="1:9" x14ac:dyDescent="0.25">
      <c r="A1470" s="13"/>
      <c r="B1470"/>
      <c r="C1470"/>
      <c r="D1470"/>
      <c r="E1470"/>
      <c r="F1470"/>
      <c r="G1470"/>
      <c r="H1470"/>
      <c r="I1470"/>
    </row>
    <row r="1471" spans="1:9" x14ac:dyDescent="0.25">
      <c r="A1471" s="13"/>
      <c r="B1471"/>
      <c r="C1471"/>
      <c r="D1471"/>
      <c r="E1471"/>
      <c r="F1471"/>
      <c r="G1471"/>
      <c r="H1471"/>
      <c r="I1471"/>
    </row>
    <row r="1472" spans="1:9" x14ac:dyDescent="0.25">
      <c r="A1472" s="13"/>
      <c r="B1472"/>
      <c r="C1472"/>
      <c r="D1472"/>
      <c r="E1472"/>
      <c r="F1472"/>
      <c r="G1472"/>
      <c r="H1472"/>
      <c r="I1472"/>
    </row>
    <row r="1473" spans="1:9" x14ac:dyDescent="0.25">
      <c r="A1473" s="13"/>
      <c r="B1473"/>
      <c r="C1473"/>
      <c r="D1473"/>
      <c r="E1473"/>
      <c r="F1473"/>
      <c r="G1473"/>
      <c r="H1473"/>
      <c r="I1473"/>
    </row>
    <row r="1474" spans="1:9" x14ac:dyDescent="0.25">
      <c r="A1474" s="13"/>
      <c r="B1474"/>
      <c r="C1474"/>
      <c r="D1474"/>
      <c r="E1474"/>
      <c r="F1474"/>
      <c r="G1474"/>
      <c r="H1474"/>
      <c r="I1474"/>
    </row>
    <row r="1475" spans="1:9" x14ac:dyDescent="0.25">
      <c r="A1475" s="13"/>
      <c r="B1475"/>
      <c r="C1475"/>
      <c r="D1475"/>
      <c r="E1475"/>
      <c r="F1475"/>
      <c r="G1475"/>
      <c r="H1475"/>
      <c r="I1475"/>
    </row>
    <row r="1476" spans="1:9" x14ac:dyDescent="0.25">
      <c r="A1476" s="13"/>
      <c r="B1476"/>
      <c r="C1476"/>
      <c r="D1476"/>
      <c r="E1476"/>
      <c r="F1476"/>
      <c r="G1476"/>
      <c r="H1476"/>
      <c r="I1476"/>
    </row>
    <row r="1477" spans="1:9" x14ac:dyDescent="0.25">
      <c r="A1477" s="13"/>
      <c r="B1477"/>
      <c r="C1477"/>
      <c r="D1477"/>
      <c r="E1477"/>
      <c r="F1477"/>
      <c r="G1477"/>
      <c r="H1477"/>
      <c r="I1477"/>
    </row>
    <row r="1478" spans="1:9" x14ac:dyDescent="0.25">
      <c r="A1478" s="13"/>
      <c r="B1478"/>
      <c r="C1478"/>
      <c r="D1478"/>
      <c r="E1478"/>
      <c r="F1478"/>
      <c r="G1478"/>
      <c r="H1478"/>
      <c r="I1478"/>
    </row>
    <row r="1479" spans="1:9" x14ac:dyDescent="0.25">
      <c r="A1479" s="13"/>
      <c r="B1479"/>
      <c r="C1479"/>
      <c r="D1479"/>
      <c r="E1479"/>
      <c r="F1479"/>
      <c r="G1479"/>
      <c r="H1479"/>
      <c r="I1479"/>
    </row>
    <row r="1480" spans="1:9" x14ac:dyDescent="0.25">
      <c r="A1480" s="13"/>
      <c r="B1480"/>
      <c r="C1480"/>
      <c r="D1480"/>
      <c r="E1480"/>
      <c r="F1480"/>
      <c r="G1480"/>
      <c r="H1480"/>
      <c r="I1480"/>
    </row>
    <row r="1481" spans="1:9" x14ac:dyDescent="0.25">
      <c r="A1481" s="13"/>
      <c r="B1481"/>
      <c r="C1481"/>
      <c r="D1481"/>
      <c r="E1481"/>
      <c r="F1481"/>
      <c r="G1481"/>
      <c r="H1481"/>
      <c r="I1481"/>
    </row>
    <row r="1482" spans="1:9" x14ac:dyDescent="0.25">
      <c r="A1482" s="13"/>
      <c r="B1482"/>
      <c r="C1482"/>
      <c r="D1482"/>
      <c r="E1482"/>
      <c r="F1482"/>
      <c r="G1482"/>
      <c r="H1482"/>
      <c r="I1482"/>
    </row>
    <row r="1483" spans="1:9" x14ac:dyDescent="0.25">
      <c r="A1483" s="13"/>
      <c r="B1483"/>
      <c r="C1483"/>
      <c r="D1483"/>
      <c r="E1483"/>
      <c r="F1483"/>
      <c r="G1483"/>
      <c r="H1483"/>
      <c r="I1483"/>
    </row>
    <row r="1484" spans="1:9" x14ac:dyDescent="0.25">
      <c r="A1484" s="13"/>
      <c r="B1484"/>
      <c r="C1484"/>
      <c r="D1484"/>
      <c r="E1484"/>
      <c r="F1484"/>
      <c r="G1484"/>
      <c r="H1484"/>
      <c r="I1484"/>
    </row>
    <row r="1485" spans="1:9" x14ac:dyDescent="0.25">
      <c r="A1485" s="13"/>
      <c r="B1485"/>
      <c r="C1485"/>
      <c r="D1485"/>
      <c r="E1485"/>
      <c r="F1485"/>
      <c r="G1485"/>
      <c r="H1485"/>
      <c r="I1485"/>
    </row>
    <row r="1486" spans="1:9" x14ac:dyDescent="0.25">
      <c r="A1486" s="13"/>
      <c r="B1486"/>
      <c r="C1486"/>
      <c r="D1486"/>
      <c r="E1486"/>
      <c r="F1486"/>
      <c r="G1486"/>
      <c r="H1486"/>
      <c r="I1486"/>
    </row>
    <row r="1487" spans="1:9" x14ac:dyDescent="0.25">
      <c r="A1487" s="13"/>
      <c r="B1487"/>
      <c r="C1487"/>
      <c r="D1487"/>
      <c r="E1487"/>
      <c r="F1487"/>
      <c r="G1487"/>
      <c r="H1487"/>
      <c r="I1487"/>
    </row>
    <row r="1488" spans="1:9" x14ac:dyDescent="0.25">
      <c r="A1488" s="13"/>
      <c r="B1488"/>
      <c r="C1488"/>
      <c r="D1488"/>
      <c r="E1488"/>
      <c r="F1488"/>
      <c r="G1488"/>
      <c r="H1488"/>
      <c r="I1488"/>
    </row>
    <row r="1489" spans="1:9" x14ac:dyDescent="0.25">
      <c r="A1489" s="13"/>
      <c r="B1489"/>
      <c r="C1489"/>
      <c r="D1489"/>
      <c r="E1489"/>
      <c r="F1489"/>
      <c r="G1489"/>
      <c r="H1489"/>
      <c r="I1489"/>
    </row>
    <row r="1490" spans="1:9" x14ac:dyDescent="0.25">
      <c r="A1490" s="13"/>
      <c r="B1490"/>
      <c r="C1490"/>
      <c r="D1490"/>
      <c r="E1490"/>
      <c r="F1490"/>
      <c r="G1490"/>
      <c r="H1490"/>
      <c r="I1490"/>
    </row>
    <row r="1491" spans="1:9" x14ac:dyDescent="0.25">
      <c r="A1491" s="13"/>
      <c r="B1491"/>
      <c r="C1491"/>
      <c r="D1491"/>
      <c r="E1491"/>
      <c r="F1491"/>
      <c r="G1491"/>
      <c r="H1491"/>
      <c r="I1491"/>
    </row>
    <row r="1492" spans="1:9" x14ac:dyDescent="0.25">
      <c r="A1492" s="13"/>
      <c r="B1492"/>
      <c r="C1492"/>
      <c r="D1492"/>
      <c r="E1492"/>
      <c r="F1492"/>
      <c r="G1492"/>
      <c r="H1492"/>
      <c r="I1492"/>
    </row>
    <row r="1493" spans="1:9" x14ac:dyDescent="0.25">
      <c r="A1493" s="13"/>
      <c r="B1493"/>
      <c r="C1493"/>
      <c r="D1493"/>
      <c r="E1493"/>
      <c r="F1493"/>
      <c r="G1493"/>
      <c r="H1493"/>
      <c r="I1493"/>
    </row>
    <row r="1494" spans="1:9" x14ac:dyDescent="0.25">
      <c r="A1494" s="13"/>
      <c r="B1494"/>
      <c r="C1494"/>
      <c r="D1494"/>
      <c r="E1494"/>
      <c r="F1494"/>
      <c r="G1494"/>
      <c r="H1494"/>
      <c r="I1494"/>
    </row>
    <row r="1495" spans="1:9" x14ac:dyDescent="0.25">
      <c r="A1495" s="13"/>
      <c r="B1495"/>
      <c r="C1495"/>
      <c r="D1495"/>
      <c r="E1495"/>
      <c r="F1495"/>
      <c r="G1495"/>
      <c r="H1495"/>
      <c r="I1495"/>
    </row>
    <row r="1496" spans="1:9" x14ac:dyDescent="0.25">
      <c r="A1496" s="13"/>
      <c r="B1496"/>
      <c r="C1496"/>
      <c r="D1496"/>
      <c r="E1496"/>
      <c r="F1496"/>
      <c r="G1496"/>
      <c r="H1496"/>
      <c r="I1496"/>
    </row>
    <row r="1497" spans="1:9" x14ac:dyDescent="0.25">
      <c r="A1497" s="13"/>
      <c r="B1497"/>
      <c r="C1497"/>
      <c r="D1497"/>
      <c r="E1497"/>
      <c r="F1497"/>
      <c r="G1497"/>
      <c r="H1497"/>
      <c r="I1497"/>
    </row>
    <row r="1498" spans="1:9" x14ac:dyDescent="0.25">
      <c r="A1498" s="13"/>
      <c r="B1498"/>
      <c r="C1498"/>
      <c r="D1498"/>
      <c r="E1498"/>
      <c r="F1498"/>
      <c r="G1498"/>
      <c r="H1498"/>
      <c r="I1498"/>
    </row>
    <row r="1499" spans="1:9" x14ac:dyDescent="0.25">
      <c r="A1499" s="13"/>
      <c r="B1499"/>
      <c r="C1499"/>
      <c r="D1499"/>
      <c r="E1499"/>
      <c r="F1499"/>
      <c r="G1499"/>
      <c r="H1499"/>
      <c r="I1499"/>
    </row>
    <row r="1500" spans="1:9" x14ac:dyDescent="0.25">
      <c r="A1500" s="13"/>
      <c r="B1500"/>
      <c r="C1500"/>
      <c r="D1500"/>
      <c r="E1500"/>
      <c r="F1500"/>
      <c r="G1500"/>
      <c r="H1500"/>
      <c r="I1500"/>
    </row>
    <row r="1501" spans="1:9" x14ac:dyDescent="0.25">
      <c r="A1501" s="13"/>
      <c r="B1501"/>
      <c r="C1501"/>
      <c r="D1501"/>
      <c r="E1501"/>
      <c r="F1501"/>
      <c r="G1501"/>
      <c r="H1501"/>
      <c r="I1501"/>
    </row>
    <row r="1502" spans="1:9" x14ac:dyDescent="0.25">
      <c r="A1502" s="13"/>
      <c r="B1502"/>
      <c r="C1502"/>
      <c r="D1502"/>
      <c r="E1502"/>
      <c r="F1502"/>
      <c r="G1502"/>
      <c r="H1502"/>
      <c r="I1502"/>
    </row>
    <row r="1503" spans="1:9" x14ac:dyDescent="0.25">
      <c r="A1503" s="13"/>
      <c r="B1503"/>
      <c r="C1503"/>
      <c r="D1503"/>
      <c r="E1503"/>
      <c r="F1503"/>
      <c r="G1503"/>
      <c r="H1503"/>
      <c r="I1503"/>
    </row>
    <row r="1504" spans="1:9" x14ac:dyDescent="0.25">
      <c r="A1504" s="13"/>
      <c r="B1504"/>
      <c r="C1504"/>
      <c r="D1504"/>
      <c r="E1504"/>
      <c r="F1504"/>
      <c r="G1504"/>
      <c r="H1504"/>
      <c r="I1504"/>
    </row>
    <row r="1505" spans="1:9" x14ac:dyDescent="0.25">
      <c r="A1505" s="13"/>
      <c r="B1505"/>
      <c r="C1505"/>
      <c r="D1505"/>
      <c r="E1505"/>
      <c r="F1505"/>
      <c r="G1505"/>
      <c r="H1505"/>
      <c r="I1505"/>
    </row>
    <row r="1506" spans="1:9" x14ac:dyDescent="0.25">
      <c r="A1506" s="13"/>
      <c r="B1506"/>
      <c r="C1506"/>
      <c r="D1506"/>
      <c r="E1506"/>
      <c r="F1506"/>
      <c r="G1506"/>
      <c r="H1506"/>
      <c r="I1506"/>
    </row>
    <row r="1507" spans="1:9" x14ac:dyDescent="0.25">
      <c r="A1507" s="13"/>
      <c r="B1507"/>
      <c r="C1507"/>
      <c r="D1507"/>
      <c r="E1507"/>
      <c r="F1507"/>
      <c r="G1507"/>
      <c r="H1507"/>
      <c r="I1507"/>
    </row>
    <row r="1508" spans="1:9" x14ac:dyDescent="0.25">
      <c r="A1508" s="13"/>
      <c r="B1508"/>
      <c r="C1508"/>
      <c r="D1508"/>
      <c r="E1508"/>
      <c r="F1508"/>
      <c r="G1508"/>
      <c r="H1508"/>
      <c r="I1508"/>
    </row>
    <row r="1509" spans="1:9" x14ac:dyDescent="0.25">
      <c r="A1509" s="13"/>
      <c r="B1509"/>
      <c r="C1509"/>
      <c r="D1509"/>
      <c r="E1509"/>
      <c r="F1509"/>
      <c r="G1509"/>
      <c r="H1509"/>
      <c r="I1509"/>
    </row>
    <row r="1510" spans="1:9" x14ac:dyDescent="0.25">
      <c r="A1510" s="13"/>
      <c r="B1510"/>
      <c r="C1510"/>
      <c r="D1510"/>
      <c r="E1510"/>
      <c r="F1510"/>
      <c r="G1510"/>
      <c r="H1510"/>
      <c r="I1510"/>
    </row>
    <row r="1511" spans="1:9" x14ac:dyDescent="0.25">
      <c r="A1511" s="13"/>
      <c r="B1511"/>
      <c r="C1511"/>
      <c r="D1511"/>
      <c r="E1511"/>
      <c r="F1511"/>
      <c r="G1511"/>
      <c r="H1511"/>
      <c r="I1511"/>
    </row>
    <row r="1512" spans="1:9" x14ac:dyDescent="0.25">
      <c r="A1512" s="13"/>
      <c r="B1512"/>
      <c r="C1512"/>
      <c r="D1512"/>
      <c r="E1512"/>
      <c r="F1512"/>
      <c r="G1512"/>
      <c r="H1512"/>
      <c r="I1512"/>
    </row>
    <row r="1513" spans="1:9" x14ac:dyDescent="0.25">
      <c r="A1513" s="13"/>
      <c r="B1513"/>
      <c r="C1513"/>
      <c r="D1513"/>
      <c r="E1513"/>
      <c r="F1513"/>
      <c r="G1513"/>
      <c r="H1513"/>
      <c r="I1513"/>
    </row>
    <row r="1514" spans="1:9" x14ac:dyDescent="0.25">
      <c r="A1514" s="13"/>
      <c r="B1514"/>
      <c r="C1514"/>
      <c r="D1514"/>
      <c r="E1514"/>
      <c r="F1514"/>
      <c r="G1514"/>
      <c r="H1514"/>
      <c r="I1514"/>
    </row>
    <row r="1515" spans="1:9" x14ac:dyDescent="0.25">
      <c r="A1515" s="13"/>
      <c r="B1515"/>
      <c r="C1515"/>
      <c r="D1515"/>
      <c r="E1515"/>
      <c r="F1515"/>
      <c r="G1515"/>
      <c r="H1515"/>
      <c r="I1515"/>
    </row>
    <row r="1516" spans="1:9" x14ac:dyDescent="0.25">
      <c r="A1516" s="13"/>
      <c r="B1516"/>
      <c r="C1516"/>
      <c r="D1516"/>
      <c r="E1516"/>
      <c r="F1516"/>
      <c r="G1516"/>
      <c r="H1516"/>
      <c r="I1516"/>
    </row>
    <row r="1517" spans="1:9" x14ac:dyDescent="0.25">
      <c r="A1517" s="13"/>
      <c r="B1517"/>
      <c r="C1517"/>
      <c r="D1517"/>
      <c r="E1517"/>
      <c r="F1517"/>
      <c r="G1517"/>
      <c r="H1517"/>
      <c r="I1517"/>
    </row>
    <row r="1518" spans="1:9" x14ac:dyDescent="0.25">
      <c r="A1518" s="13"/>
      <c r="B1518"/>
      <c r="C1518"/>
      <c r="D1518"/>
      <c r="E1518"/>
      <c r="F1518"/>
      <c r="G1518"/>
      <c r="H1518"/>
      <c r="I1518"/>
    </row>
    <row r="1519" spans="1:9" x14ac:dyDescent="0.25">
      <c r="A1519" s="13"/>
      <c r="B1519"/>
      <c r="C1519"/>
      <c r="D1519"/>
      <c r="E1519"/>
      <c r="F1519"/>
      <c r="G1519"/>
      <c r="H1519"/>
      <c r="I1519"/>
    </row>
    <row r="1520" spans="1:9" x14ac:dyDescent="0.25">
      <c r="A1520" s="13"/>
      <c r="B1520"/>
      <c r="C1520"/>
      <c r="D1520"/>
      <c r="E1520"/>
      <c r="F1520"/>
      <c r="G1520"/>
      <c r="H1520"/>
      <c r="I1520"/>
    </row>
    <row r="1521" spans="1:9" x14ac:dyDescent="0.25">
      <c r="A1521" s="13"/>
      <c r="B1521"/>
      <c r="C1521"/>
      <c r="D1521"/>
      <c r="E1521"/>
      <c r="F1521"/>
      <c r="G1521"/>
      <c r="H1521"/>
      <c r="I1521"/>
    </row>
    <row r="1522" spans="1:9" x14ac:dyDescent="0.25">
      <c r="A1522" s="13"/>
      <c r="B1522"/>
      <c r="C1522"/>
      <c r="D1522"/>
      <c r="E1522"/>
      <c r="F1522"/>
      <c r="G1522"/>
      <c r="H1522"/>
      <c r="I1522"/>
    </row>
    <row r="1523" spans="1:9" x14ac:dyDescent="0.25">
      <c r="A1523" s="13"/>
      <c r="B1523"/>
      <c r="C1523"/>
      <c r="D1523"/>
      <c r="E1523"/>
      <c r="F1523"/>
      <c r="G1523"/>
      <c r="H1523"/>
      <c r="I1523"/>
    </row>
    <row r="1524" spans="1:9" x14ac:dyDescent="0.25">
      <c r="A1524" s="13"/>
      <c r="B1524"/>
      <c r="C1524"/>
      <c r="D1524"/>
      <c r="E1524"/>
      <c r="F1524"/>
      <c r="G1524"/>
      <c r="H1524"/>
      <c r="I1524"/>
    </row>
    <row r="1525" spans="1:9" x14ac:dyDescent="0.25">
      <c r="A1525" s="13"/>
      <c r="B1525"/>
      <c r="C1525"/>
      <c r="D1525"/>
      <c r="E1525"/>
      <c r="F1525"/>
      <c r="G1525"/>
      <c r="H1525"/>
      <c r="I1525"/>
    </row>
    <row r="1526" spans="1:9" x14ac:dyDescent="0.25">
      <c r="A1526" s="13"/>
      <c r="B1526"/>
      <c r="C1526"/>
      <c r="D1526"/>
      <c r="E1526"/>
      <c r="F1526"/>
      <c r="G1526"/>
      <c r="H1526"/>
      <c r="I1526"/>
    </row>
    <row r="1527" spans="1:9" x14ac:dyDescent="0.25">
      <c r="A1527" s="13"/>
      <c r="B1527"/>
      <c r="C1527"/>
      <c r="D1527"/>
      <c r="E1527"/>
      <c r="F1527"/>
      <c r="G1527"/>
      <c r="H1527"/>
      <c r="I1527"/>
    </row>
    <row r="1528" spans="1:9" x14ac:dyDescent="0.25">
      <c r="A1528" s="13"/>
      <c r="B1528"/>
      <c r="C1528"/>
      <c r="D1528"/>
      <c r="E1528"/>
      <c r="F1528"/>
      <c r="G1528"/>
      <c r="H1528"/>
      <c r="I1528"/>
    </row>
    <row r="1529" spans="1:9" x14ac:dyDescent="0.25">
      <c r="A1529" s="13"/>
      <c r="B1529"/>
      <c r="C1529"/>
      <c r="D1529"/>
      <c r="E1529"/>
      <c r="F1529"/>
      <c r="G1529"/>
      <c r="H1529"/>
      <c r="I1529"/>
    </row>
    <row r="1530" spans="1:9" x14ac:dyDescent="0.25">
      <c r="A1530" s="13"/>
      <c r="B1530"/>
      <c r="C1530"/>
      <c r="D1530"/>
      <c r="E1530"/>
      <c r="F1530"/>
      <c r="G1530"/>
      <c r="H1530"/>
      <c r="I1530"/>
    </row>
    <row r="1531" spans="1:9" x14ac:dyDescent="0.25">
      <c r="A1531" s="13"/>
      <c r="B1531"/>
      <c r="C1531"/>
      <c r="D1531"/>
      <c r="E1531"/>
      <c r="F1531"/>
      <c r="G1531"/>
      <c r="H1531"/>
      <c r="I1531"/>
    </row>
    <row r="1532" spans="1:9" x14ac:dyDescent="0.25">
      <c r="A1532" s="13"/>
      <c r="B1532"/>
      <c r="C1532"/>
      <c r="D1532"/>
      <c r="E1532"/>
      <c r="F1532"/>
      <c r="G1532"/>
      <c r="H1532"/>
      <c r="I1532"/>
    </row>
    <row r="1533" spans="1:9" x14ac:dyDescent="0.25">
      <c r="A1533" s="13"/>
      <c r="B1533"/>
      <c r="C1533"/>
      <c r="D1533"/>
      <c r="E1533"/>
      <c r="F1533"/>
      <c r="G1533"/>
      <c r="H1533"/>
      <c r="I1533"/>
    </row>
    <row r="1534" spans="1:9" x14ac:dyDescent="0.25">
      <c r="A1534" s="13"/>
      <c r="B1534"/>
      <c r="C1534"/>
      <c r="D1534"/>
      <c r="E1534"/>
      <c r="F1534"/>
      <c r="G1534"/>
      <c r="H1534"/>
      <c r="I1534"/>
    </row>
    <row r="1535" spans="1:9" x14ac:dyDescent="0.25">
      <c r="A1535" s="13"/>
      <c r="B1535"/>
      <c r="C1535"/>
      <c r="D1535"/>
      <c r="E1535"/>
      <c r="F1535"/>
      <c r="G1535"/>
      <c r="H1535"/>
      <c r="I1535"/>
    </row>
    <row r="1536" spans="1:9" x14ac:dyDescent="0.25">
      <c r="A1536" s="13"/>
      <c r="B1536"/>
      <c r="C1536"/>
      <c r="D1536"/>
      <c r="E1536"/>
      <c r="F1536"/>
      <c r="G1536"/>
      <c r="H1536"/>
      <c r="I1536"/>
    </row>
    <row r="1537" spans="1:9" x14ac:dyDescent="0.25">
      <c r="A1537" s="13"/>
      <c r="B1537"/>
      <c r="C1537"/>
      <c r="D1537"/>
      <c r="E1537"/>
      <c r="F1537"/>
      <c r="G1537"/>
      <c r="H1537"/>
      <c r="I1537"/>
    </row>
    <row r="1538" spans="1:9" x14ac:dyDescent="0.25">
      <c r="A1538" s="13"/>
      <c r="B1538"/>
      <c r="C1538"/>
      <c r="D1538"/>
      <c r="E1538"/>
      <c r="F1538"/>
      <c r="G1538"/>
      <c r="H1538"/>
      <c r="I1538"/>
    </row>
    <row r="1539" spans="1:9" x14ac:dyDescent="0.25">
      <c r="A1539" s="13"/>
      <c r="B1539"/>
      <c r="C1539"/>
      <c r="D1539"/>
      <c r="E1539"/>
      <c r="F1539"/>
      <c r="G1539"/>
      <c r="H1539"/>
      <c r="I1539"/>
    </row>
    <row r="1540" spans="1:9" x14ac:dyDescent="0.25">
      <c r="A1540" s="13"/>
      <c r="B1540"/>
      <c r="C1540"/>
      <c r="D1540"/>
      <c r="E1540"/>
      <c r="F1540"/>
      <c r="G1540"/>
      <c r="H1540"/>
      <c r="I1540"/>
    </row>
    <row r="1541" spans="1:9" x14ac:dyDescent="0.25">
      <c r="A1541" s="13"/>
      <c r="B1541"/>
      <c r="C1541"/>
      <c r="D1541"/>
      <c r="E1541"/>
      <c r="F1541"/>
      <c r="G1541"/>
      <c r="H1541"/>
      <c r="I1541"/>
    </row>
    <row r="1542" spans="1:9" x14ac:dyDescent="0.25">
      <c r="A1542" s="13"/>
      <c r="B1542"/>
      <c r="C1542"/>
      <c r="D1542"/>
      <c r="E1542"/>
      <c r="F1542"/>
      <c r="G1542"/>
      <c r="H1542"/>
      <c r="I1542"/>
    </row>
    <row r="1543" spans="1:9" x14ac:dyDescent="0.25">
      <c r="A1543" s="13"/>
      <c r="B1543"/>
      <c r="C1543"/>
      <c r="D1543"/>
      <c r="E1543"/>
      <c r="F1543"/>
      <c r="G1543"/>
      <c r="H1543"/>
      <c r="I1543"/>
    </row>
    <row r="1544" spans="1:9" x14ac:dyDescent="0.25">
      <c r="A1544" s="13"/>
      <c r="B1544"/>
      <c r="C1544"/>
      <c r="D1544"/>
      <c r="E1544"/>
      <c r="F1544"/>
      <c r="G1544"/>
      <c r="H1544"/>
      <c r="I1544"/>
    </row>
    <row r="1545" spans="1:9" x14ac:dyDescent="0.25">
      <c r="A1545" s="13"/>
      <c r="B1545"/>
      <c r="C1545"/>
      <c r="D1545"/>
      <c r="E1545"/>
      <c r="F1545"/>
      <c r="G1545"/>
      <c r="H1545"/>
      <c r="I1545"/>
    </row>
    <row r="1546" spans="1:9" x14ac:dyDescent="0.25">
      <c r="A1546" s="13"/>
      <c r="B1546"/>
      <c r="C1546"/>
      <c r="D1546"/>
      <c r="E1546"/>
      <c r="F1546"/>
      <c r="G1546"/>
      <c r="H1546"/>
      <c r="I1546"/>
    </row>
    <row r="1547" spans="1:9" x14ac:dyDescent="0.25">
      <c r="A1547" s="13"/>
      <c r="B1547"/>
      <c r="C1547"/>
      <c r="D1547"/>
      <c r="E1547"/>
      <c r="F1547"/>
      <c r="G1547"/>
      <c r="H1547"/>
      <c r="I1547"/>
    </row>
    <row r="1548" spans="1:9" x14ac:dyDescent="0.25">
      <c r="A1548" s="13"/>
      <c r="B1548"/>
      <c r="C1548"/>
      <c r="D1548"/>
      <c r="E1548"/>
      <c r="F1548"/>
      <c r="G1548"/>
      <c r="H1548"/>
      <c r="I1548"/>
    </row>
    <row r="1549" spans="1:9" x14ac:dyDescent="0.25">
      <c r="A1549" s="13"/>
      <c r="B1549"/>
      <c r="C1549"/>
      <c r="D1549"/>
      <c r="E1549"/>
      <c r="F1549"/>
      <c r="G1549"/>
      <c r="H1549"/>
      <c r="I1549"/>
    </row>
    <row r="1550" spans="1:9" x14ac:dyDescent="0.25">
      <c r="A1550" s="13"/>
      <c r="B1550"/>
      <c r="C1550"/>
      <c r="D1550"/>
      <c r="E1550"/>
      <c r="F1550"/>
      <c r="G1550"/>
      <c r="H1550"/>
      <c r="I1550"/>
    </row>
    <row r="1551" spans="1:9" x14ac:dyDescent="0.25">
      <c r="A1551" s="13"/>
      <c r="B1551"/>
      <c r="C1551"/>
      <c r="D1551"/>
      <c r="E1551"/>
      <c r="F1551"/>
      <c r="G1551"/>
      <c r="H1551"/>
      <c r="I1551"/>
    </row>
    <row r="1552" spans="1:9" x14ac:dyDescent="0.25">
      <c r="A1552" s="13"/>
      <c r="B1552"/>
      <c r="C1552"/>
      <c r="D1552"/>
      <c r="E1552"/>
      <c r="F1552"/>
      <c r="G1552"/>
      <c r="H1552"/>
      <c r="I1552"/>
    </row>
    <row r="1553" spans="1:9" x14ac:dyDescent="0.25">
      <c r="A1553" s="13"/>
      <c r="B1553"/>
      <c r="C1553"/>
      <c r="D1553"/>
      <c r="E1553"/>
      <c r="F1553"/>
      <c r="G1553"/>
      <c r="H1553"/>
      <c r="I1553"/>
    </row>
    <row r="1554" spans="1:9" x14ac:dyDescent="0.25">
      <c r="A1554" s="13"/>
      <c r="B1554"/>
      <c r="C1554"/>
      <c r="D1554"/>
      <c r="E1554"/>
      <c r="F1554"/>
      <c r="G1554"/>
      <c r="H1554"/>
      <c r="I1554"/>
    </row>
    <row r="1555" spans="1:9" x14ac:dyDescent="0.25">
      <c r="A1555" s="13"/>
      <c r="B1555"/>
      <c r="C1555"/>
      <c r="D1555"/>
      <c r="E1555"/>
      <c r="F1555"/>
      <c r="G1555"/>
      <c r="H1555"/>
      <c r="I1555"/>
    </row>
    <row r="1556" spans="1:9" x14ac:dyDescent="0.25">
      <c r="A1556" s="13"/>
      <c r="B1556"/>
      <c r="C1556"/>
      <c r="D1556"/>
      <c r="E1556"/>
      <c r="F1556"/>
      <c r="G1556"/>
      <c r="H1556"/>
      <c r="I1556"/>
    </row>
    <row r="1557" spans="1:9" x14ac:dyDescent="0.25">
      <c r="A1557" s="13"/>
      <c r="B1557"/>
      <c r="C1557"/>
      <c r="D1557"/>
      <c r="E1557"/>
      <c r="F1557"/>
      <c r="G1557"/>
      <c r="H1557"/>
      <c r="I1557"/>
    </row>
    <row r="1558" spans="1:9" x14ac:dyDescent="0.25">
      <c r="A1558" s="13"/>
      <c r="B1558"/>
      <c r="C1558"/>
      <c r="D1558"/>
      <c r="E1558"/>
      <c r="F1558"/>
      <c r="G1558"/>
      <c r="H1558"/>
      <c r="I1558"/>
    </row>
    <row r="1559" spans="1:9" x14ac:dyDescent="0.25">
      <c r="A1559" s="13"/>
      <c r="B1559"/>
      <c r="C1559"/>
      <c r="D1559"/>
      <c r="E1559"/>
      <c r="F1559"/>
      <c r="G1559"/>
      <c r="H1559"/>
      <c r="I1559"/>
    </row>
    <row r="1560" spans="1:9" x14ac:dyDescent="0.25">
      <c r="A1560" s="13"/>
      <c r="B1560"/>
      <c r="C1560"/>
      <c r="D1560"/>
      <c r="E1560"/>
      <c r="F1560"/>
      <c r="G1560"/>
      <c r="H1560"/>
      <c r="I1560"/>
    </row>
    <row r="1561" spans="1:9" x14ac:dyDescent="0.25">
      <c r="A1561" s="13"/>
      <c r="B1561"/>
      <c r="C1561"/>
      <c r="D1561"/>
      <c r="E1561"/>
      <c r="F1561"/>
      <c r="G1561"/>
      <c r="H1561"/>
      <c r="I1561"/>
    </row>
    <row r="1562" spans="1:9" x14ac:dyDescent="0.25">
      <c r="A1562" s="13"/>
      <c r="B1562"/>
      <c r="C1562"/>
      <c r="D1562"/>
      <c r="E1562"/>
      <c r="F1562"/>
      <c r="G1562"/>
      <c r="H1562"/>
      <c r="I1562"/>
    </row>
    <row r="1563" spans="1:9" x14ac:dyDescent="0.25">
      <c r="A1563" s="13"/>
      <c r="B1563"/>
      <c r="C1563"/>
      <c r="D1563"/>
      <c r="E1563"/>
      <c r="F1563"/>
      <c r="G1563"/>
      <c r="H1563"/>
      <c r="I1563"/>
    </row>
    <row r="1564" spans="1:9" x14ac:dyDescent="0.25">
      <c r="A1564" s="13"/>
      <c r="B1564"/>
      <c r="C1564"/>
      <c r="D1564"/>
      <c r="E1564"/>
      <c r="F1564"/>
      <c r="G1564"/>
      <c r="H1564"/>
      <c r="I1564"/>
    </row>
    <row r="1565" spans="1:9" x14ac:dyDescent="0.25">
      <c r="A1565" s="13"/>
      <c r="B1565"/>
      <c r="C1565"/>
      <c r="D1565"/>
      <c r="E1565"/>
      <c r="F1565"/>
      <c r="G1565"/>
      <c r="H1565"/>
      <c r="I1565"/>
    </row>
    <row r="1566" spans="1:9" x14ac:dyDescent="0.25">
      <c r="A1566" s="13"/>
      <c r="B1566"/>
      <c r="C1566"/>
      <c r="D1566"/>
      <c r="E1566"/>
      <c r="F1566"/>
      <c r="G1566"/>
      <c r="H1566"/>
      <c r="I1566"/>
    </row>
    <row r="1567" spans="1:9" x14ac:dyDescent="0.25">
      <c r="A1567" s="13"/>
      <c r="B1567"/>
      <c r="C1567"/>
      <c r="D1567"/>
      <c r="E1567"/>
      <c r="F1567"/>
      <c r="G1567"/>
      <c r="H1567"/>
      <c r="I1567"/>
    </row>
    <row r="1568" spans="1:9" x14ac:dyDescent="0.25">
      <c r="A1568" s="13"/>
      <c r="B1568"/>
      <c r="C1568"/>
      <c r="D1568"/>
      <c r="E1568"/>
      <c r="F1568"/>
      <c r="G1568"/>
      <c r="H1568"/>
      <c r="I1568"/>
    </row>
    <row r="1569" spans="1:9" x14ac:dyDescent="0.25">
      <c r="A1569" s="13"/>
      <c r="B1569"/>
      <c r="C1569"/>
      <c r="D1569"/>
      <c r="E1569"/>
      <c r="F1569"/>
      <c r="G1569"/>
      <c r="H1569"/>
      <c r="I1569"/>
    </row>
    <row r="1570" spans="1:9" x14ac:dyDescent="0.25">
      <c r="A1570" s="13"/>
      <c r="B1570"/>
      <c r="C1570"/>
      <c r="D1570"/>
      <c r="E1570"/>
      <c r="F1570"/>
      <c r="G1570"/>
      <c r="H1570"/>
      <c r="I1570"/>
    </row>
    <row r="1571" spans="1:9" x14ac:dyDescent="0.25">
      <c r="A1571" s="13"/>
      <c r="B1571"/>
      <c r="C1571"/>
      <c r="D1571"/>
      <c r="E1571"/>
      <c r="F1571"/>
      <c r="G1571"/>
      <c r="H1571"/>
      <c r="I1571"/>
    </row>
    <row r="1572" spans="1:9" x14ac:dyDescent="0.25">
      <c r="A1572" s="13"/>
      <c r="B1572"/>
      <c r="C1572"/>
      <c r="D1572"/>
      <c r="E1572"/>
      <c r="F1572"/>
      <c r="G1572"/>
      <c r="H1572"/>
      <c r="I1572"/>
    </row>
    <row r="1573" spans="1:9" x14ac:dyDescent="0.25">
      <c r="A1573" s="13"/>
      <c r="B1573"/>
      <c r="C1573"/>
      <c r="D1573"/>
      <c r="E1573"/>
      <c r="F1573"/>
      <c r="G1573"/>
      <c r="H1573"/>
      <c r="I1573"/>
    </row>
    <row r="1574" spans="1:9" x14ac:dyDescent="0.25">
      <c r="A1574" s="13"/>
      <c r="B1574"/>
      <c r="C1574"/>
      <c r="D1574"/>
      <c r="E1574"/>
      <c r="F1574"/>
      <c r="G1574"/>
      <c r="H1574"/>
      <c r="I1574"/>
    </row>
    <row r="1575" spans="1:9" x14ac:dyDescent="0.25">
      <c r="A1575" s="13"/>
      <c r="B1575"/>
      <c r="C1575"/>
      <c r="D1575"/>
      <c r="E1575"/>
      <c r="F1575"/>
      <c r="G1575"/>
      <c r="H1575"/>
      <c r="I1575"/>
    </row>
    <row r="1576" spans="1:9" x14ac:dyDescent="0.25">
      <c r="A1576" s="13"/>
      <c r="B1576"/>
      <c r="C1576"/>
      <c r="D1576"/>
      <c r="E1576"/>
      <c r="F1576"/>
      <c r="G1576"/>
      <c r="H1576"/>
      <c r="I1576"/>
    </row>
    <row r="1577" spans="1:9" x14ac:dyDescent="0.25">
      <c r="A1577" s="13"/>
      <c r="B1577"/>
      <c r="C1577"/>
      <c r="D1577"/>
      <c r="E1577"/>
      <c r="F1577"/>
      <c r="G1577"/>
      <c r="H1577"/>
      <c r="I1577"/>
    </row>
    <row r="1578" spans="1:9" x14ac:dyDescent="0.25">
      <c r="A1578" s="13"/>
      <c r="B1578"/>
      <c r="C1578"/>
      <c r="D1578"/>
      <c r="E1578"/>
      <c r="F1578"/>
      <c r="G1578"/>
      <c r="H1578"/>
      <c r="I1578"/>
    </row>
    <row r="1579" spans="1:9" x14ac:dyDescent="0.25">
      <c r="A1579" s="13"/>
      <c r="B1579"/>
      <c r="C1579"/>
      <c r="D1579"/>
      <c r="E1579"/>
      <c r="F1579"/>
      <c r="G1579"/>
      <c r="H1579"/>
      <c r="I1579"/>
    </row>
    <row r="1580" spans="1:9" x14ac:dyDescent="0.25">
      <c r="A1580" s="13"/>
      <c r="B1580"/>
      <c r="C1580"/>
      <c r="D1580"/>
      <c r="E1580"/>
      <c r="F1580"/>
      <c r="G1580"/>
      <c r="H1580"/>
      <c r="I1580"/>
    </row>
    <row r="1581" spans="1:9" x14ac:dyDescent="0.25">
      <c r="A1581" s="13"/>
      <c r="B1581"/>
      <c r="C1581"/>
      <c r="D1581"/>
      <c r="E1581"/>
      <c r="F1581"/>
      <c r="G1581"/>
      <c r="H1581"/>
      <c r="I1581"/>
    </row>
    <row r="1582" spans="1:9" x14ac:dyDescent="0.25">
      <c r="A1582" s="13"/>
      <c r="B1582"/>
      <c r="C1582"/>
      <c r="D1582"/>
      <c r="E1582"/>
      <c r="F1582"/>
      <c r="G1582"/>
      <c r="H1582"/>
      <c r="I1582"/>
    </row>
    <row r="1583" spans="1:9" x14ac:dyDescent="0.25">
      <c r="A1583" s="13"/>
      <c r="B1583"/>
      <c r="C1583"/>
      <c r="D1583"/>
      <c r="E1583"/>
      <c r="F1583"/>
      <c r="G1583"/>
      <c r="H1583"/>
      <c r="I1583"/>
    </row>
    <row r="1584" spans="1:9" x14ac:dyDescent="0.25">
      <c r="A1584" s="13"/>
      <c r="B1584"/>
      <c r="C1584"/>
      <c r="D1584"/>
      <c r="E1584"/>
      <c r="F1584"/>
      <c r="G1584"/>
      <c r="H1584"/>
      <c r="I1584"/>
    </row>
    <row r="1585" spans="1:9" x14ac:dyDescent="0.25">
      <c r="A1585" s="13"/>
      <c r="B1585"/>
      <c r="C1585"/>
      <c r="D1585"/>
      <c r="E1585"/>
      <c r="F1585"/>
      <c r="G1585"/>
      <c r="H1585"/>
      <c r="I1585"/>
    </row>
    <row r="1586" spans="1:9" x14ac:dyDescent="0.25">
      <c r="A1586" s="13"/>
      <c r="B1586"/>
      <c r="C1586"/>
      <c r="D1586"/>
      <c r="E1586"/>
      <c r="F1586"/>
      <c r="G1586"/>
      <c r="H1586"/>
      <c r="I1586"/>
    </row>
    <row r="1587" spans="1:9" x14ac:dyDescent="0.25">
      <c r="A1587" s="13"/>
      <c r="B1587"/>
      <c r="C1587"/>
      <c r="D1587"/>
      <c r="E1587"/>
      <c r="F1587"/>
      <c r="G1587"/>
      <c r="H1587"/>
      <c r="I1587"/>
    </row>
    <row r="1588" spans="1:9" x14ac:dyDescent="0.25">
      <c r="A1588" s="13"/>
      <c r="B1588"/>
      <c r="C1588"/>
      <c r="D1588"/>
      <c r="E1588"/>
      <c r="F1588"/>
      <c r="G1588"/>
      <c r="H1588"/>
      <c r="I1588"/>
    </row>
    <row r="1589" spans="1:9" x14ac:dyDescent="0.25">
      <c r="A1589" s="13"/>
      <c r="B1589"/>
      <c r="C1589"/>
      <c r="D1589"/>
      <c r="E1589"/>
      <c r="F1589"/>
      <c r="G1589"/>
      <c r="H1589"/>
      <c r="I1589"/>
    </row>
    <row r="1590" spans="1:9" x14ac:dyDescent="0.25">
      <c r="A1590" s="13"/>
      <c r="B1590"/>
      <c r="C1590"/>
      <c r="D1590"/>
      <c r="E1590"/>
      <c r="F1590"/>
      <c r="G1590"/>
      <c r="H1590"/>
      <c r="I1590"/>
    </row>
    <row r="1591" spans="1:9" x14ac:dyDescent="0.25">
      <c r="A1591" s="13"/>
      <c r="B1591"/>
      <c r="C1591"/>
      <c r="D1591"/>
      <c r="E1591"/>
      <c r="F1591"/>
      <c r="G1591"/>
      <c r="H1591"/>
      <c r="I1591"/>
    </row>
    <row r="1592" spans="1:9" x14ac:dyDescent="0.25">
      <c r="A1592" s="13"/>
      <c r="B1592"/>
      <c r="C1592"/>
      <c r="D1592"/>
      <c r="E1592"/>
      <c r="F1592"/>
      <c r="G1592"/>
      <c r="H1592"/>
      <c r="I1592"/>
    </row>
    <row r="1593" spans="1:9" x14ac:dyDescent="0.25">
      <c r="A1593" s="13"/>
      <c r="B1593"/>
      <c r="C1593"/>
      <c r="D1593"/>
      <c r="E1593"/>
      <c r="F1593"/>
      <c r="G1593"/>
      <c r="H1593"/>
      <c r="I1593"/>
    </row>
    <row r="1594" spans="1:9" x14ac:dyDescent="0.25">
      <c r="A1594" s="13"/>
      <c r="B1594"/>
      <c r="C1594"/>
      <c r="D1594"/>
      <c r="E1594"/>
      <c r="F1594"/>
      <c r="G1594"/>
      <c r="H1594"/>
      <c r="I1594"/>
    </row>
    <row r="1595" spans="1:9" x14ac:dyDescent="0.25">
      <c r="A1595" s="13"/>
      <c r="B1595"/>
      <c r="C1595"/>
      <c r="D1595"/>
      <c r="E1595"/>
      <c r="F1595"/>
      <c r="G1595"/>
      <c r="H1595"/>
      <c r="I1595"/>
    </row>
    <row r="1596" spans="1:9" x14ac:dyDescent="0.25">
      <c r="A1596" s="13"/>
      <c r="B1596"/>
      <c r="C1596"/>
      <c r="D1596"/>
      <c r="E1596"/>
      <c r="F1596"/>
      <c r="G1596"/>
      <c r="H1596"/>
      <c r="I1596"/>
    </row>
    <row r="1597" spans="1:9" x14ac:dyDescent="0.25">
      <c r="A1597" s="13"/>
      <c r="B1597"/>
      <c r="C1597"/>
      <c r="D1597"/>
      <c r="E1597"/>
      <c r="F1597"/>
      <c r="G1597"/>
      <c r="H1597"/>
      <c r="I1597"/>
    </row>
    <row r="1598" spans="1:9" x14ac:dyDescent="0.25">
      <c r="A1598" s="13"/>
      <c r="B1598"/>
      <c r="C1598"/>
      <c r="D1598"/>
      <c r="E1598"/>
      <c r="F1598"/>
      <c r="G1598"/>
      <c r="H1598"/>
      <c r="I1598"/>
    </row>
    <row r="1599" spans="1:9" x14ac:dyDescent="0.25">
      <c r="A1599" s="13"/>
      <c r="B1599"/>
      <c r="C1599"/>
      <c r="D1599"/>
      <c r="E1599"/>
      <c r="F1599"/>
      <c r="G1599"/>
      <c r="H1599"/>
      <c r="I1599"/>
    </row>
    <row r="1600" spans="1:9" x14ac:dyDescent="0.25">
      <c r="A1600" s="13"/>
      <c r="B1600"/>
      <c r="C1600"/>
      <c r="D1600"/>
      <c r="E1600"/>
      <c r="F1600"/>
      <c r="G1600"/>
      <c r="H1600"/>
      <c r="I1600"/>
    </row>
    <row r="1601" spans="1:9" x14ac:dyDescent="0.25">
      <c r="A1601" s="13"/>
      <c r="B1601"/>
      <c r="C1601"/>
      <c r="D1601"/>
      <c r="E1601"/>
      <c r="F1601"/>
      <c r="G1601"/>
      <c r="H1601"/>
      <c r="I1601"/>
    </row>
    <row r="1602" spans="1:9" x14ac:dyDescent="0.25">
      <c r="A1602" s="13"/>
      <c r="B1602"/>
      <c r="C1602"/>
      <c r="D1602"/>
      <c r="E1602"/>
      <c r="F1602"/>
      <c r="G1602"/>
      <c r="H1602"/>
      <c r="I1602"/>
    </row>
    <row r="1603" spans="1:9" x14ac:dyDescent="0.25">
      <c r="A1603" s="13"/>
      <c r="B1603"/>
      <c r="C1603"/>
      <c r="D1603"/>
      <c r="E1603"/>
      <c r="F1603"/>
      <c r="G1603"/>
      <c r="H1603"/>
      <c r="I1603"/>
    </row>
    <row r="1604" spans="1:9" x14ac:dyDescent="0.25">
      <c r="A1604" s="13"/>
      <c r="B1604"/>
      <c r="C1604"/>
      <c r="D1604"/>
      <c r="E1604"/>
      <c r="F1604"/>
      <c r="G1604"/>
      <c r="H1604"/>
      <c r="I1604"/>
    </row>
    <row r="1605" spans="1:9" x14ac:dyDescent="0.25">
      <c r="A1605" s="13"/>
      <c r="B1605"/>
      <c r="C1605"/>
      <c r="D1605"/>
      <c r="E1605"/>
      <c r="F1605"/>
      <c r="G1605"/>
      <c r="H1605"/>
      <c r="I1605"/>
    </row>
    <row r="1606" spans="1:9" x14ac:dyDescent="0.25">
      <c r="A1606" s="13"/>
      <c r="B1606"/>
      <c r="C1606"/>
      <c r="D1606"/>
      <c r="E1606"/>
      <c r="F1606"/>
      <c r="G1606"/>
      <c r="H1606"/>
      <c r="I1606"/>
    </row>
    <row r="1607" spans="1:9" x14ac:dyDescent="0.25">
      <c r="A1607" s="13"/>
      <c r="B1607"/>
      <c r="C1607"/>
      <c r="D1607"/>
      <c r="E1607"/>
      <c r="F1607"/>
      <c r="G1607"/>
      <c r="H1607"/>
      <c r="I1607"/>
    </row>
    <row r="1608" spans="1:9" x14ac:dyDescent="0.25">
      <c r="A1608" s="13"/>
      <c r="B1608"/>
      <c r="C1608"/>
      <c r="D1608"/>
      <c r="E1608"/>
      <c r="F1608"/>
      <c r="G1608"/>
      <c r="H1608"/>
      <c r="I1608"/>
    </row>
    <row r="1609" spans="1:9" x14ac:dyDescent="0.25">
      <c r="A1609" s="13"/>
      <c r="B1609"/>
      <c r="C1609"/>
      <c r="D1609"/>
      <c r="E1609"/>
      <c r="F1609"/>
      <c r="G1609"/>
      <c r="H1609"/>
      <c r="I1609"/>
    </row>
    <row r="1610" spans="1:9" x14ac:dyDescent="0.25">
      <c r="A1610" s="13"/>
      <c r="B1610"/>
      <c r="C1610"/>
      <c r="D1610"/>
      <c r="E1610"/>
      <c r="F1610"/>
      <c r="G1610"/>
      <c r="H1610"/>
      <c r="I1610"/>
    </row>
    <row r="1611" spans="1:9" x14ac:dyDescent="0.25">
      <c r="A1611" s="13"/>
      <c r="B1611"/>
      <c r="C1611"/>
      <c r="D1611"/>
      <c r="E1611"/>
      <c r="F1611"/>
      <c r="G1611"/>
      <c r="H1611"/>
      <c r="I1611"/>
    </row>
    <row r="1612" spans="1:9" x14ac:dyDescent="0.25">
      <c r="A1612" s="13"/>
      <c r="B1612"/>
      <c r="C1612"/>
      <c r="D1612"/>
      <c r="E1612"/>
      <c r="F1612"/>
      <c r="G1612"/>
      <c r="H1612"/>
      <c r="I1612"/>
    </row>
    <row r="1613" spans="1:9" x14ac:dyDescent="0.25">
      <c r="A1613" s="13"/>
      <c r="B1613"/>
      <c r="C1613"/>
      <c r="D1613"/>
      <c r="E1613"/>
      <c r="F1613"/>
      <c r="G1613"/>
      <c r="H1613"/>
      <c r="I1613"/>
    </row>
    <row r="1614" spans="1:9" x14ac:dyDescent="0.25">
      <c r="A1614" s="13"/>
      <c r="B1614"/>
      <c r="C1614"/>
      <c r="D1614"/>
      <c r="E1614"/>
      <c r="F1614"/>
      <c r="G1614"/>
      <c r="H1614"/>
      <c r="I1614"/>
    </row>
    <row r="1615" spans="1:9" x14ac:dyDescent="0.25">
      <c r="A1615" s="13"/>
      <c r="B1615"/>
      <c r="C1615"/>
      <c r="D1615"/>
      <c r="E1615"/>
      <c r="F1615"/>
      <c r="G1615"/>
      <c r="H1615"/>
      <c r="I1615"/>
    </row>
    <row r="1616" spans="1:9" x14ac:dyDescent="0.25">
      <c r="A1616" s="13"/>
      <c r="B1616"/>
      <c r="C1616"/>
      <c r="D1616"/>
      <c r="E1616"/>
      <c r="F1616"/>
      <c r="G1616"/>
      <c r="H1616"/>
      <c r="I1616"/>
    </row>
    <row r="1617" spans="1:9" x14ac:dyDescent="0.25">
      <c r="A1617" s="13"/>
      <c r="B1617"/>
      <c r="C1617"/>
      <c r="D1617"/>
      <c r="E1617"/>
      <c r="F1617"/>
      <c r="G1617"/>
      <c r="H1617"/>
      <c r="I1617"/>
    </row>
    <row r="1618" spans="1:9" x14ac:dyDescent="0.25">
      <c r="A1618" s="13"/>
      <c r="B1618"/>
      <c r="C1618"/>
      <c r="D1618"/>
      <c r="E1618"/>
      <c r="F1618"/>
      <c r="G1618"/>
      <c r="H1618"/>
      <c r="I1618"/>
    </row>
    <row r="1619" spans="1:9" x14ac:dyDescent="0.25">
      <c r="A1619" s="13"/>
      <c r="B1619"/>
      <c r="C1619"/>
      <c r="D1619"/>
      <c r="E1619"/>
      <c r="F1619"/>
      <c r="G1619"/>
      <c r="H1619"/>
      <c r="I1619"/>
    </row>
    <row r="1620" spans="1:9" x14ac:dyDescent="0.25">
      <c r="A1620" s="13"/>
      <c r="B1620"/>
      <c r="C1620"/>
      <c r="D1620"/>
      <c r="E1620"/>
      <c r="F1620"/>
      <c r="G1620"/>
      <c r="H1620"/>
      <c r="I1620"/>
    </row>
    <row r="1621" spans="1:9" x14ac:dyDescent="0.25">
      <c r="A1621" s="13"/>
      <c r="B1621"/>
      <c r="C1621"/>
      <c r="D1621"/>
      <c r="E1621"/>
      <c r="F1621"/>
      <c r="G1621"/>
      <c r="H1621"/>
      <c r="I1621"/>
    </row>
    <row r="1622" spans="1:9" x14ac:dyDescent="0.25">
      <c r="A1622" s="13"/>
      <c r="B1622"/>
      <c r="C1622"/>
      <c r="D1622"/>
      <c r="E1622"/>
      <c r="F1622"/>
      <c r="G1622"/>
      <c r="H1622"/>
      <c r="I1622"/>
    </row>
    <row r="1623" spans="1:9" x14ac:dyDescent="0.25">
      <c r="A1623" s="13"/>
      <c r="B1623"/>
      <c r="C1623"/>
      <c r="D1623"/>
      <c r="E1623"/>
      <c r="F1623"/>
      <c r="G1623"/>
      <c r="H1623"/>
      <c r="I1623"/>
    </row>
    <row r="1624" spans="1:9" x14ac:dyDescent="0.25">
      <c r="A1624" s="13"/>
      <c r="B1624"/>
      <c r="C1624"/>
      <c r="D1624"/>
      <c r="E1624"/>
      <c r="F1624"/>
      <c r="G1624"/>
      <c r="H1624"/>
      <c r="I1624"/>
    </row>
    <row r="1625" spans="1:9" x14ac:dyDescent="0.25">
      <c r="A1625" s="13"/>
      <c r="B1625"/>
      <c r="C1625"/>
      <c r="D1625"/>
      <c r="E1625"/>
      <c r="F1625"/>
      <c r="G1625"/>
      <c r="H1625"/>
      <c r="I1625"/>
    </row>
    <row r="1626" spans="1:9" x14ac:dyDescent="0.25">
      <c r="A1626" s="13"/>
      <c r="B1626"/>
      <c r="C1626"/>
      <c r="D1626"/>
      <c r="E1626"/>
      <c r="F1626"/>
      <c r="G1626"/>
      <c r="H1626"/>
      <c r="I1626"/>
    </row>
    <row r="1627" spans="1:9" x14ac:dyDescent="0.25">
      <c r="A1627" s="13"/>
      <c r="B1627"/>
      <c r="C1627"/>
      <c r="D1627"/>
      <c r="E1627"/>
      <c r="F1627"/>
      <c r="G1627"/>
      <c r="H1627"/>
      <c r="I1627"/>
    </row>
    <row r="1628" spans="1:9" x14ac:dyDescent="0.25">
      <c r="A1628" s="13"/>
      <c r="B1628"/>
      <c r="C1628"/>
      <c r="D1628"/>
      <c r="E1628"/>
      <c r="F1628"/>
      <c r="G1628"/>
      <c r="H1628"/>
      <c r="I1628"/>
    </row>
    <row r="1629" spans="1:9" x14ac:dyDescent="0.25">
      <c r="A1629" s="13"/>
      <c r="B1629"/>
      <c r="C1629"/>
      <c r="D1629"/>
      <c r="E1629"/>
      <c r="F1629"/>
      <c r="G1629"/>
      <c r="H1629"/>
      <c r="I1629"/>
    </row>
    <row r="1630" spans="1:9" x14ac:dyDescent="0.25">
      <c r="A1630" s="13"/>
      <c r="B1630"/>
      <c r="C1630"/>
      <c r="D1630"/>
      <c r="E1630"/>
      <c r="F1630"/>
      <c r="G1630"/>
      <c r="H1630"/>
      <c r="I1630"/>
    </row>
    <row r="1631" spans="1:9" x14ac:dyDescent="0.25">
      <c r="A1631" s="13"/>
      <c r="B1631"/>
      <c r="C1631"/>
      <c r="D1631"/>
      <c r="E1631"/>
      <c r="F1631"/>
      <c r="G1631"/>
      <c r="H1631"/>
      <c r="I1631"/>
    </row>
    <row r="1632" spans="1:9" x14ac:dyDescent="0.25">
      <c r="A1632" s="13"/>
      <c r="B1632"/>
      <c r="C1632"/>
      <c r="D1632"/>
      <c r="E1632"/>
      <c r="F1632"/>
      <c r="G1632"/>
      <c r="H1632"/>
      <c r="I1632"/>
    </row>
    <row r="1633" spans="1:9" x14ac:dyDescent="0.25">
      <c r="A1633" s="13"/>
      <c r="B1633"/>
      <c r="C1633"/>
      <c r="D1633"/>
      <c r="E1633"/>
      <c r="F1633"/>
      <c r="G1633"/>
      <c r="H1633"/>
      <c r="I1633"/>
    </row>
    <row r="1634" spans="1:9" x14ac:dyDescent="0.25">
      <c r="A1634" s="13"/>
      <c r="B1634"/>
      <c r="C1634"/>
      <c r="D1634"/>
      <c r="E1634"/>
      <c r="F1634"/>
      <c r="G1634"/>
      <c r="H1634"/>
      <c r="I1634"/>
    </row>
    <row r="1635" spans="1:9" x14ac:dyDescent="0.25">
      <c r="A1635" s="13"/>
      <c r="B1635"/>
      <c r="C1635"/>
      <c r="D1635"/>
      <c r="E1635"/>
      <c r="F1635"/>
      <c r="G1635"/>
      <c r="H1635"/>
      <c r="I1635"/>
    </row>
    <row r="1636" spans="1:9" x14ac:dyDescent="0.25">
      <c r="A1636" s="13"/>
      <c r="B1636"/>
      <c r="C1636"/>
      <c r="D1636"/>
      <c r="E1636"/>
      <c r="F1636"/>
      <c r="G1636"/>
      <c r="H1636"/>
      <c r="I1636"/>
    </row>
    <row r="1637" spans="1:9" x14ac:dyDescent="0.25">
      <c r="A1637" s="13"/>
      <c r="B1637"/>
      <c r="C1637"/>
      <c r="D1637"/>
      <c r="E1637"/>
      <c r="F1637"/>
      <c r="G1637"/>
      <c r="H1637"/>
      <c r="I1637"/>
    </row>
    <row r="1638" spans="1:9" x14ac:dyDescent="0.25">
      <c r="A1638" s="13"/>
      <c r="B1638"/>
      <c r="C1638"/>
      <c r="D1638"/>
      <c r="E1638"/>
      <c r="F1638"/>
      <c r="G1638"/>
      <c r="H1638"/>
      <c r="I1638"/>
    </row>
    <row r="1639" spans="1:9" x14ac:dyDescent="0.25">
      <c r="A1639" s="13"/>
      <c r="B1639"/>
      <c r="C1639"/>
      <c r="D1639"/>
      <c r="E1639"/>
      <c r="F1639"/>
      <c r="G1639"/>
      <c r="H1639"/>
      <c r="I1639"/>
    </row>
    <row r="1640" spans="1:9" x14ac:dyDescent="0.25">
      <c r="A1640" s="13"/>
      <c r="B1640"/>
      <c r="C1640"/>
      <c r="D1640"/>
      <c r="E1640"/>
      <c r="F1640"/>
      <c r="G1640"/>
      <c r="H1640"/>
      <c r="I1640"/>
    </row>
    <row r="1641" spans="1:9" x14ac:dyDescent="0.25">
      <c r="A1641" s="13"/>
      <c r="B1641"/>
      <c r="C1641"/>
      <c r="D1641"/>
      <c r="E1641"/>
      <c r="F1641"/>
      <c r="G1641"/>
      <c r="H1641"/>
      <c r="I1641"/>
    </row>
    <row r="1642" spans="1:9" x14ac:dyDescent="0.25">
      <c r="A1642" s="13"/>
      <c r="B1642"/>
      <c r="C1642"/>
      <c r="D1642"/>
      <c r="E1642"/>
      <c r="F1642"/>
      <c r="G1642"/>
      <c r="H1642"/>
      <c r="I1642"/>
    </row>
    <row r="1643" spans="1:9" x14ac:dyDescent="0.25">
      <c r="A1643" s="13"/>
      <c r="B1643"/>
      <c r="C1643"/>
      <c r="D1643"/>
      <c r="E1643"/>
      <c r="F1643"/>
      <c r="G1643"/>
      <c r="H1643"/>
      <c r="I1643"/>
    </row>
    <row r="1644" spans="1:9" x14ac:dyDescent="0.25">
      <c r="A1644" s="13"/>
      <c r="B1644"/>
      <c r="C1644"/>
      <c r="D1644"/>
      <c r="E1644"/>
      <c r="F1644"/>
      <c r="G1644"/>
      <c r="H1644"/>
      <c r="I1644"/>
    </row>
    <row r="1645" spans="1:9" x14ac:dyDescent="0.25">
      <c r="A1645" s="13"/>
      <c r="B1645"/>
      <c r="C1645"/>
      <c r="D1645"/>
      <c r="E1645"/>
      <c r="F1645"/>
      <c r="G1645"/>
      <c r="H1645"/>
      <c r="I1645"/>
    </row>
    <row r="1646" spans="1:9" x14ac:dyDescent="0.25">
      <c r="A1646" s="13"/>
      <c r="B1646"/>
      <c r="C1646"/>
      <c r="D1646"/>
      <c r="E1646"/>
      <c r="F1646"/>
      <c r="G1646"/>
      <c r="H1646"/>
      <c r="I1646"/>
    </row>
    <row r="1647" spans="1:9" x14ac:dyDescent="0.25">
      <c r="A1647" s="13"/>
      <c r="B1647"/>
      <c r="C1647"/>
      <c r="D1647"/>
      <c r="E1647"/>
      <c r="F1647"/>
      <c r="G1647"/>
      <c r="H1647"/>
      <c r="I1647"/>
    </row>
    <row r="1648" spans="1:9" x14ac:dyDescent="0.25">
      <c r="A1648" s="13"/>
      <c r="B1648"/>
      <c r="C1648"/>
      <c r="D1648"/>
      <c r="E1648"/>
      <c r="F1648"/>
      <c r="G1648"/>
      <c r="H1648"/>
      <c r="I1648"/>
    </row>
    <row r="1649" spans="1:9" x14ac:dyDescent="0.25">
      <c r="A1649" s="13"/>
      <c r="B1649"/>
      <c r="C1649"/>
      <c r="D1649"/>
      <c r="E1649"/>
      <c r="F1649"/>
      <c r="G1649"/>
      <c r="H1649"/>
      <c r="I1649"/>
    </row>
    <row r="1650" spans="1:9" x14ac:dyDescent="0.25">
      <c r="A1650" s="13"/>
      <c r="B1650"/>
      <c r="C1650"/>
      <c r="D1650"/>
      <c r="E1650"/>
      <c r="F1650"/>
      <c r="G1650"/>
      <c r="H1650"/>
      <c r="I1650"/>
    </row>
    <row r="1651" spans="1:9" x14ac:dyDescent="0.25">
      <c r="A1651" s="13"/>
      <c r="B1651"/>
      <c r="C1651"/>
      <c r="D1651"/>
      <c r="E1651"/>
      <c r="F1651"/>
      <c r="G1651"/>
      <c r="H1651"/>
      <c r="I1651"/>
    </row>
    <row r="1652" spans="1:9" x14ac:dyDescent="0.25">
      <c r="A1652" s="13"/>
      <c r="B1652"/>
      <c r="C1652"/>
      <c r="D1652"/>
      <c r="E1652"/>
      <c r="F1652"/>
      <c r="G1652"/>
      <c r="H1652"/>
      <c r="I1652"/>
    </row>
    <row r="1653" spans="1:9" x14ac:dyDescent="0.25">
      <c r="A1653" s="13"/>
      <c r="B1653"/>
      <c r="C1653"/>
      <c r="D1653"/>
      <c r="E1653"/>
      <c r="F1653"/>
      <c r="G1653"/>
      <c r="H1653"/>
      <c r="I1653"/>
    </row>
    <row r="1654" spans="1:9" x14ac:dyDescent="0.25">
      <c r="A1654" s="13"/>
      <c r="B1654"/>
      <c r="C1654"/>
      <c r="D1654"/>
      <c r="E1654"/>
      <c r="F1654"/>
      <c r="G1654"/>
      <c r="H1654"/>
      <c r="I1654"/>
    </row>
    <row r="1655" spans="1:9" x14ac:dyDescent="0.25">
      <c r="A1655" s="13"/>
      <c r="B1655"/>
      <c r="C1655"/>
      <c r="D1655"/>
      <c r="E1655"/>
      <c r="F1655"/>
      <c r="G1655"/>
      <c r="H1655"/>
      <c r="I1655"/>
    </row>
    <row r="1656" spans="1:9" x14ac:dyDescent="0.25">
      <c r="A1656" s="13"/>
      <c r="B1656"/>
      <c r="C1656"/>
      <c r="D1656"/>
      <c r="E1656"/>
      <c r="F1656"/>
      <c r="G1656"/>
      <c r="H1656"/>
      <c r="I1656"/>
    </row>
    <row r="1657" spans="1:9" x14ac:dyDescent="0.25">
      <c r="A1657" s="13"/>
      <c r="B1657"/>
      <c r="C1657"/>
      <c r="D1657"/>
      <c r="E1657"/>
      <c r="F1657"/>
      <c r="G1657"/>
      <c r="H1657"/>
      <c r="I1657"/>
    </row>
    <row r="1658" spans="1:9" x14ac:dyDescent="0.25">
      <c r="A1658" s="13"/>
      <c r="B1658"/>
      <c r="C1658"/>
      <c r="D1658"/>
      <c r="E1658"/>
      <c r="F1658"/>
      <c r="G1658"/>
      <c r="H1658"/>
      <c r="I1658"/>
    </row>
    <row r="1659" spans="1:9" x14ac:dyDescent="0.25">
      <c r="A1659" s="13"/>
      <c r="B1659"/>
      <c r="C1659"/>
      <c r="D1659"/>
      <c r="E1659"/>
      <c r="F1659"/>
      <c r="G1659"/>
      <c r="H1659"/>
      <c r="I1659"/>
    </row>
    <row r="1660" spans="1:9" x14ac:dyDescent="0.25">
      <c r="A1660" s="13"/>
      <c r="B1660"/>
      <c r="C1660"/>
      <c r="D1660"/>
      <c r="E1660"/>
      <c r="F1660"/>
      <c r="G1660"/>
      <c r="H1660"/>
      <c r="I1660"/>
    </row>
    <row r="1661" spans="1:9" x14ac:dyDescent="0.25">
      <c r="A1661" s="13"/>
      <c r="B1661"/>
      <c r="C1661"/>
      <c r="D1661"/>
      <c r="E1661"/>
      <c r="F1661"/>
      <c r="G1661"/>
      <c r="H1661"/>
      <c r="I1661"/>
    </row>
    <row r="1662" spans="1:9" x14ac:dyDescent="0.25">
      <c r="A1662" s="13"/>
      <c r="B1662"/>
      <c r="C1662"/>
      <c r="D1662"/>
      <c r="E1662"/>
      <c r="F1662"/>
      <c r="G1662"/>
      <c r="H1662"/>
      <c r="I1662"/>
    </row>
    <row r="1663" spans="1:9" x14ac:dyDescent="0.25">
      <c r="A1663" s="13"/>
      <c r="B1663"/>
      <c r="C1663"/>
      <c r="D1663"/>
      <c r="E1663"/>
      <c r="F1663"/>
      <c r="G1663"/>
      <c r="H1663"/>
      <c r="I1663"/>
    </row>
    <row r="1664" spans="1:9" x14ac:dyDescent="0.25">
      <c r="A1664" s="13"/>
      <c r="B1664"/>
      <c r="C1664"/>
      <c r="D1664"/>
      <c r="E1664"/>
      <c r="F1664"/>
      <c r="G1664"/>
      <c r="H1664"/>
      <c r="I1664"/>
    </row>
    <row r="1665" spans="1:9" x14ac:dyDescent="0.25">
      <c r="A1665" s="13"/>
      <c r="B1665"/>
      <c r="C1665"/>
      <c r="D1665"/>
      <c r="E1665"/>
      <c r="F1665"/>
      <c r="G1665"/>
      <c r="H1665"/>
      <c r="I1665"/>
    </row>
    <row r="1666" spans="1:9" x14ac:dyDescent="0.25">
      <c r="A1666" s="13"/>
      <c r="B1666"/>
      <c r="C1666"/>
      <c r="D1666"/>
      <c r="E1666"/>
      <c r="F1666"/>
      <c r="G1666"/>
      <c r="H1666"/>
      <c r="I1666"/>
    </row>
    <row r="1667" spans="1:9" x14ac:dyDescent="0.25">
      <c r="A1667" s="13"/>
      <c r="B1667"/>
      <c r="C1667"/>
      <c r="D1667"/>
      <c r="E1667"/>
      <c r="F1667"/>
      <c r="G1667"/>
      <c r="H1667"/>
      <c r="I1667"/>
    </row>
    <row r="1668" spans="1:9" x14ac:dyDescent="0.25">
      <c r="A1668" s="13"/>
      <c r="B1668"/>
      <c r="C1668"/>
      <c r="D1668"/>
      <c r="E1668"/>
      <c r="F1668"/>
      <c r="G1668"/>
      <c r="H1668"/>
      <c r="I1668"/>
    </row>
    <row r="1669" spans="1:9" x14ac:dyDescent="0.25">
      <c r="A1669" s="13"/>
      <c r="B1669"/>
      <c r="C1669"/>
      <c r="D1669"/>
      <c r="E1669"/>
      <c r="F1669"/>
      <c r="G1669"/>
      <c r="H1669"/>
      <c r="I1669"/>
    </row>
    <row r="1670" spans="1:9" x14ac:dyDescent="0.25">
      <c r="A1670" s="13"/>
      <c r="B1670"/>
      <c r="C1670"/>
      <c r="D1670"/>
      <c r="E1670"/>
      <c r="F1670"/>
      <c r="G1670"/>
      <c r="H1670"/>
      <c r="I1670"/>
    </row>
    <row r="1671" spans="1:9" x14ac:dyDescent="0.25">
      <c r="A1671" s="13"/>
      <c r="B1671"/>
      <c r="C1671"/>
      <c r="D1671"/>
      <c r="E1671"/>
      <c r="F1671"/>
      <c r="G1671"/>
      <c r="H1671"/>
      <c r="I1671"/>
    </row>
    <row r="1672" spans="1:9" x14ac:dyDescent="0.25">
      <c r="A1672" s="13"/>
      <c r="B1672"/>
      <c r="C1672"/>
      <c r="D1672"/>
      <c r="E1672"/>
      <c r="F1672"/>
      <c r="G1672"/>
      <c r="H1672"/>
      <c r="I1672"/>
    </row>
    <row r="1673" spans="1:9" x14ac:dyDescent="0.25">
      <c r="A1673" s="13"/>
      <c r="B1673"/>
      <c r="C1673"/>
      <c r="D1673"/>
      <c r="E1673"/>
      <c r="F1673"/>
      <c r="G1673"/>
      <c r="H1673"/>
      <c r="I1673"/>
    </row>
    <row r="1674" spans="1:9" x14ac:dyDescent="0.25">
      <c r="A1674" s="13"/>
      <c r="B1674"/>
      <c r="C1674"/>
      <c r="D1674"/>
      <c r="E1674"/>
      <c r="F1674"/>
      <c r="G1674"/>
      <c r="H1674"/>
      <c r="I1674"/>
    </row>
    <row r="1675" spans="1:9" x14ac:dyDescent="0.25">
      <c r="A1675" s="13"/>
      <c r="B1675"/>
      <c r="C1675"/>
      <c r="D1675"/>
      <c r="E1675"/>
      <c r="F1675"/>
      <c r="G1675"/>
      <c r="H1675"/>
      <c r="I1675"/>
    </row>
    <row r="1676" spans="1:9" x14ac:dyDescent="0.25">
      <c r="A1676" s="13"/>
      <c r="B1676"/>
      <c r="C1676"/>
      <c r="D1676"/>
      <c r="E1676"/>
      <c r="F1676"/>
      <c r="G1676"/>
      <c r="H1676"/>
      <c r="I1676"/>
    </row>
    <row r="1677" spans="1:9" x14ac:dyDescent="0.25">
      <c r="A1677" s="13"/>
      <c r="B1677"/>
      <c r="C1677"/>
      <c r="D1677"/>
      <c r="E1677"/>
      <c r="F1677"/>
      <c r="G1677"/>
      <c r="H1677"/>
      <c r="I1677"/>
    </row>
    <row r="1678" spans="1:9" x14ac:dyDescent="0.25">
      <c r="A1678" s="13"/>
      <c r="B1678"/>
      <c r="C1678"/>
      <c r="D1678"/>
      <c r="E1678"/>
      <c r="F1678"/>
      <c r="G1678"/>
      <c r="H1678"/>
      <c r="I1678"/>
    </row>
    <row r="1679" spans="1:9" x14ac:dyDescent="0.25">
      <c r="A1679" s="13"/>
      <c r="B1679"/>
      <c r="C1679"/>
      <c r="D1679"/>
      <c r="E1679"/>
      <c r="F1679"/>
      <c r="G1679"/>
      <c r="H1679"/>
      <c r="I1679"/>
    </row>
    <row r="1680" spans="1:9" x14ac:dyDescent="0.25">
      <c r="A1680" s="13"/>
      <c r="B1680"/>
      <c r="C1680"/>
      <c r="D1680"/>
      <c r="E1680"/>
      <c r="F1680"/>
      <c r="G1680"/>
      <c r="H1680"/>
      <c r="I1680"/>
    </row>
    <row r="1681" spans="1:9" x14ac:dyDescent="0.25">
      <c r="A1681" s="13"/>
      <c r="B1681"/>
      <c r="C1681"/>
      <c r="D1681"/>
      <c r="E1681"/>
      <c r="F1681"/>
      <c r="G1681"/>
      <c r="H1681"/>
      <c r="I1681"/>
    </row>
    <row r="1682" spans="1:9" x14ac:dyDescent="0.25">
      <c r="A1682" s="13"/>
      <c r="B1682"/>
      <c r="C1682"/>
      <c r="D1682"/>
      <c r="E1682"/>
      <c r="F1682"/>
      <c r="G1682"/>
      <c r="H1682"/>
      <c r="I1682"/>
    </row>
    <row r="1683" spans="1:9" x14ac:dyDescent="0.25">
      <c r="A1683" s="13"/>
      <c r="B1683"/>
      <c r="C1683"/>
      <c r="D1683"/>
      <c r="E1683"/>
      <c r="F1683"/>
      <c r="G1683"/>
      <c r="H1683"/>
      <c r="I1683"/>
    </row>
    <row r="1684" spans="1:9" x14ac:dyDescent="0.25">
      <c r="A1684" s="13"/>
      <c r="B1684"/>
      <c r="C1684"/>
      <c r="D1684"/>
      <c r="E1684"/>
      <c r="F1684"/>
      <c r="G1684"/>
      <c r="H1684"/>
      <c r="I1684"/>
    </row>
    <row r="1685" spans="1:9" x14ac:dyDescent="0.25">
      <c r="A1685" s="13"/>
      <c r="B1685"/>
      <c r="C1685"/>
      <c r="D1685"/>
      <c r="E1685"/>
      <c r="F1685"/>
      <c r="G1685"/>
      <c r="H1685"/>
      <c r="I1685"/>
    </row>
    <row r="1686" spans="1:9" x14ac:dyDescent="0.25">
      <c r="A1686" s="13"/>
      <c r="B1686"/>
      <c r="C1686"/>
      <c r="D1686"/>
      <c r="E1686"/>
      <c r="F1686"/>
      <c r="G1686"/>
      <c r="H1686"/>
      <c r="I1686"/>
    </row>
    <row r="1687" spans="1:9" x14ac:dyDescent="0.25">
      <c r="A1687" s="13"/>
      <c r="B1687"/>
      <c r="C1687"/>
      <c r="D1687"/>
      <c r="E1687"/>
      <c r="F1687"/>
      <c r="G1687"/>
      <c r="H1687"/>
      <c r="I1687"/>
    </row>
    <row r="1688" spans="1:9" x14ac:dyDescent="0.25">
      <c r="A1688" s="13"/>
      <c r="B1688"/>
      <c r="C1688"/>
      <c r="D1688"/>
      <c r="E1688"/>
      <c r="F1688"/>
      <c r="G1688"/>
      <c r="H1688"/>
      <c r="I1688"/>
    </row>
    <row r="1689" spans="1:9" x14ac:dyDescent="0.25">
      <c r="A1689" s="13"/>
      <c r="B1689"/>
      <c r="C1689"/>
      <c r="D1689"/>
      <c r="E1689"/>
      <c r="F1689"/>
      <c r="G1689"/>
      <c r="H1689"/>
      <c r="I1689"/>
    </row>
    <row r="1690" spans="1:9" x14ac:dyDescent="0.25">
      <c r="A1690" s="13"/>
      <c r="B1690"/>
      <c r="C1690"/>
      <c r="D1690"/>
      <c r="E1690"/>
      <c r="F1690"/>
      <c r="G1690"/>
      <c r="H1690"/>
      <c r="I1690"/>
    </row>
    <row r="1691" spans="1:9" x14ac:dyDescent="0.25">
      <c r="A1691" s="13"/>
      <c r="B1691"/>
      <c r="C1691"/>
      <c r="D1691"/>
      <c r="E1691"/>
      <c r="F1691"/>
      <c r="G1691"/>
      <c r="H1691"/>
      <c r="I1691"/>
    </row>
    <row r="1692" spans="1:9" x14ac:dyDescent="0.25">
      <c r="A1692" s="13"/>
      <c r="B1692"/>
      <c r="C1692"/>
      <c r="D1692"/>
      <c r="E1692"/>
      <c r="F1692"/>
      <c r="G1692"/>
      <c r="H1692"/>
      <c r="I1692"/>
    </row>
    <row r="1693" spans="1:9" x14ac:dyDescent="0.25">
      <c r="A1693" s="13"/>
      <c r="B1693"/>
      <c r="C1693"/>
      <c r="D1693"/>
      <c r="E1693"/>
      <c r="F1693"/>
      <c r="G1693"/>
      <c r="H1693"/>
      <c r="I1693"/>
    </row>
    <row r="1694" spans="1:9" x14ac:dyDescent="0.25">
      <c r="A1694" s="13"/>
      <c r="B1694"/>
      <c r="C1694"/>
      <c r="D1694"/>
      <c r="E1694"/>
      <c r="F1694"/>
      <c r="G1694"/>
      <c r="H1694"/>
      <c r="I1694"/>
    </row>
    <row r="1695" spans="1:9" x14ac:dyDescent="0.25">
      <c r="A1695" s="13"/>
      <c r="B1695"/>
      <c r="C1695"/>
      <c r="D1695"/>
      <c r="E1695"/>
      <c r="F1695"/>
      <c r="G1695"/>
      <c r="H1695"/>
      <c r="I1695"/>
    </row>
    <row r="1696" spans="1:9" x14ac:dyDescent="0.25">
      <c r="A1696" s="13"/>
      <c r="B1696"/>
      <c r="C1696"/>
      <c r="D1696"/>
      <c r="E1696"/>
      <c r="F1696"/>
      <c r="G1696"/>
      <c r="H1696"/>
      <c r="I1696"/>
    </row>
    <row r="1697" spans="1:9" x14ac:dyDescent="0.25">
      <c r="A1697" s="13"/>
      <c r="B1697"/>
      <c r="C1697"/>
      <c r="D1697"/>
      <c r="E1697"/>
      <c r="F1697"/>
      <c r="G1697"/>
      <c r="H1697"/>
      <c r="I1697"/>
    </row>
    <row r="1698" spans="1:9" x14ac:dyDescent="0.25">
      <c r="A1698" s="13"/>
      <c r="B1698"/>
      <c r="C1698"/>
      <c r="D1698"/>
      <c r="E1698"/>
      <c r="F1698"/>
      <c r="G1698"/>
      <c r="H1698"/>
      <c r="I1698"/>
    </row>
    <row r="1699" spans="1:9" x14ac:dyDescent="0.25">
      <c r="A1699" s="13"/>
      <c r="B1699"/>
      <c r="C1699"/>
      <c r="D1699"/>
      <c r="E1699"/>
      <c r="F1699"/>
      <c r="G1699"/>
      <c r="H1699"/>
      <c r="I1699"/>
    </row>
    <row r="1700" spans="1:9" x14ac:dyDescent="0.25">
      <c r="A1700" s="13"/>
      <c r="B1700"/>
      <c r="C1700"/>
      <c r="D1700"/>
      <c r="E1700"/>
      <c r="F1700"/>
      <c r="G1700"/>
      <c r="H1700"/>
      <c r="I1700"/>
    </row>
    <row r="1701" spans="1:9" x14ac:dyDescent="0.25">
      <c r="A1701" s="13"/>
      <c r="B1701"/>
      <c r="C1701"/>
      <c r="D1701"/>
      <c r="E1701"/>
      <c r="F1701"/>
      <c r="G1701"/>
      <c r="H1701"/>
      <c r="I1701"/>
    </row>
    <row r="1702" spans="1:9" x14ac:dyDescent="0.25">
      <c r="A1702" s="13"/>
      <c r="B1702"/>
      <c r="C1702"/>
      <c r="D1702"/>
      <c r="E1702"/>
      <c r="F1702"/>
      <c r="G1702"/>
      <c r="H1702"/>
      <c r="I1702"/>
    </row>
    <row r="1703" spans="1:9" x14ac:dyDescent="0.25">
      <c r="A1703" s="13"/>
      <c r="B1703"/>
      <c r="C1703"/>
      <c r="D1703"/>
      <c r="E1703"/>
      <c r="F1703"/>
      <c r="G1703"/>
      <c r="H1703"/>
      <c r="I1703"/>
    </row>
    <row r="1704" spans="1:9" x14ac:dyDescent="0.25">
      <c r="A1704" s="13"/>
      <c r="B1704"/>
      <c r="C1704"/>
      <c r="D1704"/>
      <c r="E1704"/>
      <c r="F1704"/>
      <c r="G1704"/>
      <c r="H1704"/>
      <c r="I1704"/>
    </row>
    <row r="1705" spans="1:9" x14ac:dyDescent="0.25">
      <c r="A1705" s="13"/>
      <c r="B1705"/>
      <c r="C1705"/>
      <c r="D1705"/>
      <c r="E1705"/>
      <c r="F1705"/>
      <c r="G1705"/>
      <c r="H1705"/>
      <c r="I1705"/>
    </row>
    <row r="1706" spans="1:9" x14ac:dyDescent="0.25">
      <c r="A1706" s="13"/>
      <c r="B1706"/>
      <c r="C1706"/>
      <c r="D1706"/>
      <c r="E1706"/>
      <c r="F1706"/>
      <c r="G1706"/>
      <c r="H1706"/>
      <c r="I1706"/>
    </row>
    <row r="1707" spans="1:9" x14ac:dyDescent="0.25">
      <c r="A1707" s="13"/>
      <c r="B1707"/>
      <c r="C1707"/>
      <c r="D1707"/>
      <c r="E1707"/>
      <c r="F1707"/>
      <c r="G1707"/>
      <c r="H1707"/>
      <c r="I1707"/>
    </row>
    <row r="1708" spans="1:9" x14ac:dyDescent="0.25">
      <c r="A1708" s="13"/>
      <c r="B1708"/>
      <c r="C1708"/>
      <c r="D1708"/>
      <c r="E1708"/>
      <c r="F1708"/>
      <c r="G1708"/>
      <c r="H1708"/>
      <c r="I1708"/>
    </row>
    <row r="1709" spans="1:9" x14ac:dyDescent="0.25">
      <c r="A1709" s="13"/>
      <c r="B1709"/>
      <c r="C1709"/>
      <c r="D1709"/>
      <c r="E1709"/>
      <c r="F1709"/>
      <c r="G1709"/>
      <c r="H1709"/>
      <c r="I1709"/>
    </row>
    <row r="1710" spans="1:9" x14ac:dyDescent="0.25">
      <c r="A1710" s="13"/>
      <c r="B1710"/>
      <c r="C1710"/>
      <c r="D1710"/>
      <c r="E1710"/>
      <c r="F1710"/>
      <c r="G1710"/>
      <c r="H1710"/>
      <c r="I1710"/>
    </row>
    <row r="1711" spans="1:9" x14ac:dyDescent="0.25">
      <c r="A1711" s="13"/>
      <c r="B1711"/>
      <c r="C1711"/>
      <c r="D1711"/>
      <c r="E1711"/>
      <c r="F1711"/>
      <c r="G1711"/>
      <c r="H1711"/>
      <c r="I1711"/>
    </row>
    <row r="1712" spans="1:9" x14ac:dyDescent="0.25">
      <c r="A1712" s="13"/>
      <c r="B1712"/>
      <c r="C1712"/>
      <c r="D1712"/>
      <c r="E1712"/>
      <c r="F1712"/>
      <c r="G1712"/>
      <c r="H1712"/>
      <c r="I1712"/>
    </row>
    <row r="1713" spans="1:9" x14ac:dyDescent="0.25">
      <c r="A1713" s="13"/>
      <c r="B1713"/>
      <c r="C1713"/>
      <c r="D1713"/>
      <c r="E1713"/>
      <c r="F1713"/>
      <c r="G1713"/>
      <c r="H1713"/>
      <c r="I1713"/>
    </row>
    <row r="1714" spans="1:9" x14ac:dyDescent="0.25">
      <c r="A1714" s="13"/>
      <c r="B1714"/>
      <c r="C1714"/>
      <c r="D1714"/>
      <c r="E1714"/>
      <c r="F1714"/>
      <c r="G1714"/>
      <c r="H1714"/>
      <c r="I1714"/>
    </row>
    <row r="1715" spans="1:9" x14ac:dyDescent="0.25">
      <c r="A1715" s="13"/>
      <c r="B1715"/>
      <c r="C1715"/>
      <c r="D1715"/>
      <c r="E1715"/>
      <c r="F1715"/>
      <c r="G1715"/>
      <c r="H1715"/>
      <c r="I1715"/>
    </row>
    <row r="1716" spans="1:9" x14ac:dyDescent="0.25">
      <c r="A1716" s="13"/>
      <c r="B1716"/>
      <c r="C1716"/>
      <c r="D1716"/>
      <c r="E1716"/>
      <c r="F1716"/>
      <c r="G1716"/>
      <c r="H1716"/>
      <c r="I1716"/>
    </row>
    <row r="1717" spans="1:9" x14ac:dyDescent="0.25">
      <c r="A1717" s="13"/>
      <c r="B1717"/>
      <c r="C1717"/>
      <c r="D1717"/>
      <c r="E1717"/>
      <c r="F1717"/>
      <c r="G1717"/>
      <c r="H1717"/>
      <c r="I1717"/>
    </row>
    <row r="1718" spans="1:9" x14ac:dyDescent="0.25">
      <c r="A1718" s="13"/>
      <c r="B1718"/>
      <c r="C1718"/>
      <c r="D1718"/>
      <c r="E1718"/>
      <c r="F1718"/>
      <c r="G1718"/>
      <c r="H1718"/>
      <c r="I1718"/>
    </row>
    <row r="1719" spans="1:9" x14ac:dyDescent="0.25">
      <c r="A1719" s="13"/>
      <c r="B1719"/>
      <c r="C1719"/>
      <c r="D1719"/>
      <c r="E1719"/>
      <c r="F1719"/>
      <c r="G1719"/>
      <c r="H1719"/>
      <c r="I1719"/>
    </row>
    <row r="1720" spans="1:9" x14ac:dyDescent="0.25">
      <c r="A1720" s="13"/>
      <c r="B1720"/>
      <c r="C1720"/>
      <c r="D1720"/>
      <c r="E1720"/>
      <c r="F1720"/>
      <c r="G1720"/>
      <c r="H1720"/>
      <c r="I1720"/>
    </row>
    <row r="1721" spans="1:9" x14ac:dyDescent="0.25">
      <c r="A1721" s="13"/>
      <c r="B1721"/>
      <c r="C1721"/>
      <c r="D1721"/>
      <c r="E1721"/>
      <c r="F1721"/>
      <c r="G1721"/>
      <c r="H1721"/>
      <c r="I1721"/>
    </row>
    <row r="1722" spans="1:9" x14ac:dyDescent="0.25">
      <c r="A1722" s="13"/>
      <c r="B1722"/>
      <c r="C1722"/>
      <c r="D1722"/>
      <c r="E1722"/>
      <c r="F1722"/>
      <c r="G1722"/>
      <c r="H1722"/>
      <c r="I1722"/>
    </row>
    <row r="1723" spans="1:9" x14ac:dyDescent="0.25">
      <c r="A1723" s="13"/>
      <c r="B1723"/>
      <c r="C1723"/>
      <c r="D1723"/>
      <c r="E1723"/>
      <c r="F1723"/>
      <c r="G1723"/>
      <c r="H1723"/>
      <c r="I1723"/>
    </row>
    <row r="1724" spans="1:9" x14ac:dyDescent="0.25">
      <c r="A1724" s="13"/>
      <c r="B1724"/>
      <c r="C1724"/>
      <c r="D1724"/>
      <c r="E1724"/>
      <c r="F1724"/>
      <c r="G1724"/>
      <c r="H1724"/>
      <c r="I1724"/>
    </row>
    <row r="1725" spans="1:9" x14ac:dyDescent="0.25">
      <c r="A1725" s="13"/>
      <c r="B1725"/>
      <c r="C1725"/>
      <c r="D1725"/>
      <c r="E1725"/>
      <c r="F1725"/>
      <c r="G1725"/>
      <c r="H1725"/>
      <c r="I1725"/>
    </row>
    <row r="1726" spans="1:9" x14ac:dyDescent="0.25">
      <c r="A1726" s="13"/>
      <c r="B1726"/>
      <c r="C1726"/>
      <c r="D1726"/>
      <c r="E1726"/>
      <c r="F1726"/>
      <c r="G1726"/>
      <c r="H1726"/>
      <c r="I1726"/>
    </row>
    <row r="1727" spans="1:9" x14ac:dyDescent="0.25">
      <c r="A1727" s="13"/>
      <c r="B1727"/>
      <c r="C1727"/>
      <c r="D1727"/>
      <c r="E1727"/>
      <c r="F1727"/>
      <c r="G1727"/>
      <c r="H1727"/>
      <c r="I1727"/>
    </row>
    <row r="1728" spans="1:9" x14ac:dyDescent="0.25">
      <c r="A1728" s="13"/>
      <c r="B1728"/>
      <c r="C1728"/>
      <c r="D1728"/>
      <c r="E1728"/>
      <c r="F1728"/>
      <c r="G1728"/>
      <c r="H1728"/>
      <c r="I1728"/>
    </row>
    <row r="1729" spans="1:9" x14ac:dyDescent="0.25">
      <c r="A1729" s="13"/>
      <c r="B1729"/>
      <c r="C1729"/>
      <c r="D1729"/>
      <c r="E1729"/>
      <c r="F1729"/>
      <c r="G1729"/>
      <c r="H1729"/>
      <c r="I1729"/>
    </row>
    <row r="1730" spans="1:9" x14ac:dyDescent="0.25">
      <c r="A1730" s="13"/>
      <c r="B1730"/>
      <c r="C1730"/>
      <c r="D1730"/>
      <c r="E1730"/>
      <c r="F1730"/>
      <c r="G1730"/>
      <c r="H1730"/>
      <c r="I1730"/>
    </row>
    <row r="1731" spans="1:9" x14ac:dyDescent="0.25">
      <c r="A1731" s="13"/>
      <c r="B1731"/>
      <c r="C1731"/>
      <c r="D1731"/>
      <c r="E1731"/>
      <c r="F1731"/>
      <c r="G1731"/>
      <c r="H1731"/>
      <c r="I1731"/>
    </row>
    <row r="1732" spans="1:9" x14ac:dyDescent="0.25">
      <c r="A1732" s="13"/>
      <c r="B1732"/>
      <c r="C1732"/>
      <c r="D1732"/>
      <c r="E1732"/>
      <c r="F1732"/>
      <c r="G1732"/>
      <c r="H1732"/>
      <c r="I1732"/>
    </row>
    <row r="1733" spans="1:9" x14ac:dyDescent="0.25">
      <c r="A1733" s="13"/>
      <c r="B1733"/>
      <c r="C1733"/>
      <c r="D1733"/>
      <c r="E1733"/>
      <c r="F1733"/>
      <c r="G1733"/>
      <c r="H1733"/>
      <c r="I1733"/>
    </row>
    <row r="1734" spans="1:9" x14ac:dyDescent="0.25">
      <c r="A1734" s="13"/>
      <c r="B1734"/>
      <c r="C1734"/>
      <c r="D1734"/>
      <c r="E1734"/>
      <c r="F1734"/>
      <c r="G1734"/>
      <c r="H1734"/>
      <c r="I1734"/>
    </row>
    <row r="1735" spans="1:9" x14ac:dyDescent="0.25">
      <c r="A1735" s="13"/>
      <c r="B1735"/>
      <c r="C1735"/>
      <c r="D1735"/>
      <c r="E1735"/>
      <c r="F1735"/>
      <c r="G1735"/>
      <c r="H1735"/>
      <c r="I1735"/>
    </row>
    <row r="1736" spans="1:9" x14ac:dyDescent="0.25">
      <c r="A1736" s="13"/>
      <c r="B1736"/>
      <c r="C1736"/>
      <c r="D1736"/>
      <c r="E1736"/>
      <c r="F1736"/>
      <c r="G1736"/>
      <c r="H1736"/>
      <c r="I1736"/>
    </row>
    <row r="1737" spans="1:9" x14ac:dyDescent="0.25">
      <c r="A1737" s="13"/>
      <c r="B1737"/>
      <c r="C1737"/>
      <c r="D1737"/>
      <c r="E1737"/>
      <c r="F1737"/>
      <c r="G1737"/>
      <c r="H1737"/>
      <c r="I1737"/>
    </row>
    <row r="1738" spans="1:9" x14ac:dyDescent="0.25">
      <c r="A1738" s="13"/>
      <c r="B1738"/>
      <c r="C1738"/>
      <c r="D1738"/>
      <c r="E1738"/>
      <c r="F1738"/>
      <c r="G1738"/>
      <c r="H1738"/>
      <c r="I1738"/>
    </row>
    <row r="1739" spans="1:9" x14ac:dyDescent="0.25">
      <c r="A1739" s="13"/>
      <c r="B1739"/>
      <c r="C1739"/>
      <c r="D1739"/>
      <c r="E1739"/>
      <c r="F1739"/>
      <c r="G1739"/>
      <c r="H1739"/>
      <c r="I1739"/>
    </row>
    <row r="1740" spans="1:9" x14ac:dyDescent="0.25">
      <c r="A1740" s="13"/>
      <c r="B1740"/>
      <c r="C1740"/>
      <c r="D1740"/>
      <c r="E1740"/>
      <c r="F1740"/>
      <c r="G1740"/>
      <c r="H1740"/>
      <c r="I1740"/>
    </row>
    <row r="1741" spans="1:9" x14ac:dyDescent="0.25">
      <c r="A1741" s="13"/>
      <c r="B1741"/>
      <c r="C1741"/>
      <c r="D1741"/>
      <c r="E1741"/>
      <c r="F1741"/>
      <c r="G1741"/>
      <c r="H1741"/>
      <c r="I1741"/>
    </row>
    <row r="1742" spans="1:9" x14ac:dyDescent="0.25">
      <c r="A1742" s="13"/>
      <c r="B1742"/>
      <c r="C1742"/>
      <c r="D1742"/>
      <c r="E1742"/>
      <c r="F1742"/>
      <c r="G1742"/>
      <c r="H1742"/>
      <c r="I1742"/>
    </row>
    <row r="1743" spans="1:9" x14ac:dyDescent="0.25">
      <c r="A1743" s="13"/>
      <c r="B1743"/>
      <c r="C1743"/>
      <c r="D1743"/>
      <c r="E1743"/>
      <c r="F1743"/>
      <c r="G1743"/>
      <c r="H1743"/>
      <c r="I1743"/>
    </row>
    <row r="1744" spans="1:9" x14ac:dyDescent="0.25">
      <c r="A1744" s="13"/>
      <c r="B1744"/>
      <c r="C1744"/>
      <c r="D1744"/>
      <c r="E1744"/>
      <c r="F1744"/>
      <c r="G1744"/>
      <c r="H1744"/>
      <c r="I1744"/>
    </row>
    <row r="1745" spans="1:9" x14ac:dyDescent="0.25">
      <c r="A1745" s="13"/>
      <c r="B1745"/>
      <c r="C1745"/>
      <c r="D1745"/>
      <c r="E1745"/>
      <c r="F1745"/>
      <c r="G1745"/>
      <c r="H1745"/>
      <c r="I1745"/>
    </row>
    <row r="1746" spans="1:9" x14ac:dyDescent="0.25">
      <c r="A1746" s="13"/>
      <c r="B1746"/>
      <c r="C1746"/>
      <c r="D1746"/>
      <c r="E1746"/>
      <c r="F1746"/>
      <c r="G1746"/>
      <c r="H1746"/>
      <c r="I1746"/>
    </row>
    <row r="1747" spans="1:9" x14ac:dyDescent="0.25">
      <c r="A1747" s="13"/>
      <c r="B1747"/>
      <c r="C1747"/>
      <c r="D1747"/>
      <c r="E1747"/>
      <c r="F1747"/>
      <c r="G1747"/>
      <c r="H1747"/>
      <c r="I1747"/>
    </row>
    <row r="1748" spans="1:9" x14ac:dyDescent="0.25">
      <c r="A1748" s="13"/>
      <c r="B1748"/>
      <c r="C1748"/>
      <c r="D1748"/>
      <c r="E1748"/>
      <c r="F1748"/>
      <c r="G1748"/>
      <c r="H1748"/>
      <c r="I1748"/>
    </row>
    <row r="1749" spans="1:9" x14ac:dyDescent="0.25">
      <c r="A1749" s="13"/>
      <c r="B1749"/>
      <c r="C1749"/>
      <c r="D1749"/>
      <c r="E1749"/>
      <c r="F1749"/>
      <c r="G1749"/>
      <c r="H1749"/>
      <c r="I1749"/>
    </row>
    <row r="1750" spans="1:9" x14ac:dyDescent="0.25">
      <c r="A1750" s="13"/>
      <c r="B1750"/>
      <c r="C1750"/>
      <c r="D1750"/>
      <c r="E1750"/>
      <c r="F1750"/>
      <c r="G1750"/>
      <c r="H1750"/>
      <c r="I1750"/>
    </row>
    <row r="1751" spans="1:9" x14ac:dyDescent="0.25">
      <c r="A1751" s="13"/>
      <c r="B1751"/>
      <c r="C1751"/>
      <c r="D1751"/>
      <c r="E1751"/>
      <c r="F1751"/>
      <c r="G1751"/>
      <c r="H1751"/>
      <c r="I1751"/>
    </row>
    <row r="1752" spans="1:9" x14ac:dyDescent="0.25">
      <c r="A1752" s="13"/>
      <c r="B1752"/>
      <c r="C1752"/>
      <c r="D1752"/>
      <c r="E1752"/>
      <c r="F1752"/>
      <c r="G1752"/>
      <c r="H1752"/>
      <c r="I1752"/>
    </row>
    <row r="1753" spans="1:9" x14ac:dyDescent="0.25">
      <c r="A1753" s="13"/>
      <c r="B1753"/>
      <c r="C1753"/>
      <c r="D1753"/>
      <c r="E1753"/>
      <c r="F1753"/>
      <c r="G1753"/>
      <c r="H1753"/>
      <c r="I1753"/>
    </row>
    <row r="1754" spans="1:9" x14ac:dyDescent="0.25">
      <c r="A1754" s="13"/>
      <c r="B1754"/>
      <c r="C1754"/>
      <c r="D1754"/>
      <c r="E1754"/>
      <c r="F1754"/>
      <c r="G1754"/>
      <c r="H1754"/>
      <c r="I1754"/>
    </row>
    <row r="1755" spans="1:9" x14ac:dyDescent="0.25">
      <c r="A1755" s="13"/>
      <c r="B1755"/>
      <c r="C1755"/>
      <c r="D1755"/>
      <c r="E1755"/>
      <c r="F1755"/>
      <c r="G1755"/>
      <c r="H1755"/>
      <c r="I1755"/>
    </row>
    <row r="1756" spans="1:9" x14ac:dyDescent="0.25">
      <c r="A1756" s="13"/>
      <c r="B1756"/>
      <c r="C1756"/>
      <c r="D1756"/>
      <c r="E1756"/>
      <c r="F1756"/>
      <c r="G1756"/>
      <c r="H1756"/>
      <c r="I1756"/>
    </row>
    <row r="1757" spans="1:9" x14ac:dyDescent="0.25">
      <c r="A1757" s="13"/>
      <c r="B1757"/>
      <c r="C1757"/>
      <c r="D1757"/>
      <c r="E1757"/>
      <c r="F1757"/>
      <c r="G1757"/>
      <c r="H1757"/>
      <c r="I1757"/>
    </row>
    <row r="1758" spans="1:9" x14ac:dyDescent="0.25">
      <c r="A1758" s="13"/>
      <c r="B1758"/>
      <c r="C1758"/>
      <c r="D1758"/>
      <c r="E1758"/>
      <c r="F1758"/>
      <c r="G1758"/>
      <c r="H1758"/>
      <c r="I1758"/>
    </row>
    <row r="1759" spans="1:9" x14ac:dyDescent="0.25">
      <c r="A1759" s="13"/>
      <c r="B1759"/>
      <c r="C1759"/>
      <c r="D1759"/>
      <c r="E1759"/>
      <c r="F1759"/>
      <c r="G1759"/>
      <c r="H1759"/>
      <c r="I1759"/>
    </row>
    <row r="1760" spans="1:9" x14ac:dyDescent="0.25">
      <c r="A1760" s="13"/>
      <c r="B1760"/>
      <c r="C1760"/>
      <c r="D1760"/>
      <c r="E1760"/>
      <c r="F1760"/>
      <c r="G1760"/>
      <c r="H1760"/>
      <c r="I1760"/>
    </row>
    <row r="1761" spans="1:9" x14ac:dyDescent="0.25">
      <c r="A1761" s="13"/>
      <c r="B1761"/>
      <c r="C1761"/>
      <c r="D1761"/>
      <c r="E1761"/>
      <c r="F1761"/>
      <c r="G1761"/>
      <c r="H1761"/>
      <c r="I1761"/>
    </row>
    <row r="1762" spans="1:9" x14ac:dyDescent="0.25">
      <c r="A1762" s="13"/>
      <c r="B1762"/>
      <c r="C1762"/>
      <c r="D1762"/>
      <c r="E1762"/>
      <c r="F1762"/>
      <c r="G1762"/>
      <c r="H1762"/>
      <c r="I1762"/>
    </row>
    <row r="1763" spans="1:9" x14ac:dyDescent="0.25">
      <c r="A1763" s="13"/>
      <c r="B1763"/>
      <c r="C1763"/>
      <c r="D1763"/>
      <c r="E1763"/>
      <c r="F1763"/>
      <c r="G1763"/>
      <c r="H1763"/>
      <c r="I1763"/>
    </row>
    <row r="1764" spans="1:9" x14ac:dyDescent="0.25">
      <c r="A1764" s="13"/>
      <c r="B1764"/>
      <c r="C1764"/>
      <c r="D1764"/>
      <c r="E1764"/>
      <c r="F1764"/>
      <c r="G1764"/>
      <c r="H1764"/>
      <c r="I1764"/>
    </row>
    <row r="1765" spans="1:9" x14ac:dyDescent="0.25">
      <c r="A1765" s="13"/>
      <c r="B1765"/>
      <c r="C1765"/>
      <c r="D1765"/>
      <c r="E1765"/>
      <c r="F1765"/>
      <c r="G1765"/>
      <c r="H1765"/>
      <c r="I1765"/>
    </row>
    <row r="1766" spans="1:9" x14ac:dyDescent="0.25">
      <c r="A1766" s="13"/>
      <c r="B1766"/>
      <c r="C1766"/>
      <c r="D1766"/>
      <c r="E1766"/>
      <c r="F1766"/>
      <c r="G1766"/>
      <c r="H1766"/>
      <c r="I1766"/>
    </row>
    <row r="1767" spans="1:9" x14ac:dyDescent="0.25">
      <c r="A1767" s="13"/>
      <c r="B1767"/>
      <c r="C1767"/>
      <c r="D1767"/>
      <c r="E1767"/>
      <c r="F1767"/>
      <c r="G1767"/>
      <c r="H1767"/>
      <c r="I1767"/>
    </row>
    <row r="1768" spans="1:9" x14ac:dyDescent="0.25">
      <c r="A1768" s="13"/>
      <c r="B1768"/>
      <c r="C1768"/>
      <c r="D1768"/>
      <c r="E1768"/>
      <c r="F1768"/>
      <c r="G1768"/>
      <c r="H1768"/>
      <c r="I1768"/>
    </row>
    <row r="1769" spans="1:9" x14ac:dyDescent="0.25">
      <c r="A1769" s="13"/>
      <c r="B1769"/>
      <c r="C1769"/>
      <c r="D1769"/>
      <c r="E1769"/>
      <c r="F1769"/>
      <c r="G1769"/>
      <c r="H1769"/>
      <c r="I1769"/>
    </row>
    <row r="1770" spans="1:9" x14ac:dyDescent="0.25">
      <c r="A1770" s="13"/>
      <c r="B1770"/>
      <c r="C1770"/>
      <c r="D1770"/>
      <c r="E1770"/>
      <c r="F1770"/>
      <c r="G1770"/>
      <c r="H1770"/>
      <c r="I1770"/>
    </row>
    <row r="1771" spans="1:9" x14ac:dyDescent="0.25">
      <c r="A1771" s="13"/>
      <c r="B1771"/>
      <c r="C1771"/>
      <c r="D1771"/>
      <c r="E1771"/>
      <c r="F1771"/>
      <c r="G1771"/>
      <c r="H1771"/>
      <c r="I1771"/>
    </row>
    <row r="1772" spans="1:9" x14ac:dyDescent="0.25">
      <c r="A1772" s="13"/>
      <c r="B1772"/>
      <c r="C1772"/>
      <c r="D1772"/>
      <c r="E1772"/>
      <c r="F1772"/>
      <c r="G1772"/>
      <c r="H1772"/>
      <c r="I1772"/>
    </row>
    <row r="1773" spans="1:9" x14ac:dyDescent="0.25">
      <c r="A1773" s="13"/>
      <c r="B1773"/>
      <c r="C1773"/>
      <c r="D1773"/>
      <c r="E1773"/>
      <c r="F1773"/>
      <c r="G1773"/>
      <c r="H1773"/>
      <c r="I1773"/>
    </row>
    <row r="1774" spans="1:9" x14ac:dyDescent="0.25">
      <c r="A1774" s="13"/>
      <c r="B1774"/>
      <c r="C1774"/>
      <c r="D1774"/>
      <c r="E1774"/>
      <c r="F1774"/>
      <c r="G1774"/>
      <c r="H1774"/>
      <c r="I1774"/>
    </row>
    <row r="1775" spans="1:9" x14ac:dyDescent="0.25">
      <c r="A1775" s="13"/>
      <c r="B1775"/>
      <c r="C1775"/>
      <c r="D1775"/>
      <c r="E1775"/>
      <c r="F1775"/>
      <c r="G1775"/>
      <c r="H1775"/>
      <c r="I1775"/>
    </row>
    <row r="1776" spans="1:9" x14ac:dyDescent="0.25">
      <c r="A1776" s="13"/>
      <c r="B1776"/>
      <c r="C1776"/>
      <c r="D1776"/>
      <c r="E1776"/>
      <c r="F1776"/>
      <c r="G1776"/>
      <c r="H1776"/>
      <c r="I1776"/>
    </row>
    <row r="1777" spans="1:9" x14ac:dyDescent="0.25">
      <c r="A1777" s="13"/>
      <c r="B1777"/>
      <c r="C1777"/>
      <c r="D1777"/>
      <c r="E1777"/>
      <c r="F1777"/>
      <c r="G1777"/>
      <c r="H1777"/>
      <c r="I1777"/>
    </row>
    <row r="1778" spans="1:9" x14ac:dyDescent="0.25">
      <c r="A1778" s="13"/>
      <c r="B1778"/>
      <c r="C1778"/>
      <c r="D1778"/>
      <c r="E1778"/>
      <c r="F1778"/>
      <c r="G1778"/>
      <c r="H1778"/>
      <c r="I1778"/>
    </row>
    <row r="1779" spans="1:9" x14ac:dyDescent="0.25">
      <c r="A1779" s="13"/>
      <c r="B1779"/>
      <c r="C1779"/>
      <c r="D1779"/>
      <c r="E1779"/>
      <c r="F1779"/>
      <c r="G1779"/>
      <c r="H1779"/>
      <c r="I1779"/>
    </row>
    <row r="1780" spans="1:9" x14ac:dyDescent="0.25">
      <c r="A1780" s="13"/>
      <c r="B1780"/>
      <c r="C1780"/>
      <c r="D1780"/>
      <c r="E1780"/>
      <c r="F1780"/>
      <c r="G1780"/>
      <c r="H1780"/>
      <c r="I1780"/>
    </row>
    <row r="1781" spans="1:9" x14ac:dyDescent="0.25">
      <c r="A1781" s="13"/>
      <c r="B1781"/>
      <c r="C1781"/>
      <c r="D1781"/>
      <c r="E1781"/>
      <c r="F1781"/>
      <c r="G1781"/>
      <c r="H1781"/>
      <c r="I1781"/>
    </row>
    <row r="1782" spans="1:9" x14ac:dyDescent="0.25">
      <c r="A1782" s="13"/>
      <c r="B1782"/>
      <c r="C1782"/>
      <c r="D1782"/>
      <c r="E1782"/>
      <c r="F1782"/>
      <c r="G1782"/>
      <c r="H1782"/>
      <c r="I1782"/>
    </row>
    <row r="1783" spans="1:9" x14ac:dyDescent="0.25">
      <c r="A1783" s="13"/>
      <c r="B1783"/>
      <c r="C1783"/>
      <c r="D1783"/>
      <c r="E1783"/>
      <c r="F1783"/>
      <c r="G1783"/>
      <c r="H1783"/>
      <c r="I1783"/>
    </row>
    <row r="1784" spans="1:9" x14ac:dyDescent="0.25">
      <c r="A1784" s="13"/>
      <c r="B1784"/>
      <c r="C1784"/>
      <c r="D1784"/>
      <c r="E1784"/>
      <c r="F1784"/>
      <c r="G1784"/>
      <c r="H1784"/>
      <c r="I1784"/>
    </row>
    <row r="1785" spans="1:9" x14ac:dyDescent="0.25">
      <c r="A1785" s="13"/>
      <c r="B1785"/>
      <c r="C1785"/>
      <c r="D1785"/>
      <c r="E1785"/>
      <c r="F1785"/>
      <c r="G1785"/>
      <c r="H1785"/>
      <c r="I1785"/>
    </row>
    <row r="1786" spans="1:9" x14ac:dyDescent="0.25">
      <c r="A1786" s="13"/>
      <c r="B1786"/>
      <c r="C1786"/>
      <c r="D1786"/>
      <c r="E1786"/>
      <c r="F1786"/>
      <c r="G1786"/>
      <c r="H1786"/>
      <c r="I1786"/>
    </row>
    <row r="1787" spans="1:9" x14ac:dyDescent="0.25">
      <c r="A1787" s="13"/>
      <c r="B1787"/>
      <c r="C1787"/>
      <c r="D1787"/>
      <c r="E1787"/>
      <c r="F1787"/>
      <c r="G1787"/>
      <c r="H1787"/>
      <c r="I1787"/>
    </row>
    <row r="1788" spans="1:9" x14ac:dyDescent="0.25">
      <c r="A1788" s="13"/>
      <c r="B1788"/>
      <c r="C1788"/>
      <c r="D1788"/>
      <c r="E1788"/>
      <c r="F1788"/>
      <c r="G1788"/>
      <c r="H1788"/>
      <c r="I1788"/>
    </row>
    <row r="1789" spans="1:9" x14ac:dyDescent="0.25">
      <c r="A1789" s="13"/>
      <c r="B1789"/>
      <c r="C1789"/>
      <c r="D1789"/>
      <c r="E1789"/>
      <c r="F1789"/>
      <c r="G1789"/>
      <c r="H1789"/>
      <c r="I1789"/>
    </row>
    <row r="1790" spans="1:9" x14ac:dyDescent="0.25">
      <c r="A1790" s="13"/>
      <c r="B1790"/>
      <c r="C1790"/>
      <c r="D1790"/>
      <c r="E1790"/>
      <c r="F1790"/>
      <c r="G1790"/>
      <c r="H1790"/>
      <c r="I1790"/>
    </row>
    <row r="1791" spans="1:9" x14ac:dyDescent="0.25">
      <c r="A1791" s="13"/>
      <c r="B1791"/>
      <c r="C1791"/>
      <c r="D1791"/>
      <c r="E1791"/>
      <c r="F1791"/>
      <c r="G1791"/>
      <c r="H1791"/>
      <c r="I1791"/>
    </row>
    <row r="1792" spans="1:9" x14ac:dyDescent="0.25">
      <c r="A1792" s="13"/>
      <c r="B1792"/>
      <c r="C1792"/>
      <c r="D1792"/>
      <c r="E1792"/>
      <c r="F1792"/>
      <c r="G1792"/>
      <c r="H1792"/>
      <c r="I1792"/>
    </row>
    <row r="1793" spans="1:9" x14ac:dyDescent="0.25">
      <c r="A1793" s="13"/>
      <c r="B1793"/>
      <c r="C1793"/>
      <c r="D1793"/>
      <c r="E1793"/>
      <c r="F1793"/>
      <c r="G1793"/>
      <c r="H1793"/>
      <c r="I1793"/>
    </row>
    <row r="1794" spans="1:9" x14ac:dyDescent="0.25">
      <c r="A1794" s="13"/>
      <c r="B1794"/>
      <c r="C1794"/>
      <c r="D1794"/>
      <c r="E1794"/>
      <c r="F1794"/>
      <c r="G1794"/>
      <c r="H1794"/>
      <c r="I1794"/>
    </row>
    <row r="1795" spans="1:9" x14ac:dyDescent="0.25">
      <c r="A1795" s="13"/>
      <c r="B1795"/>
      <c r="C1795"/>
      <c r="D1795"/>
      <c r="E1795"/>
      <c r="F1795"/>
      <c r="G1795"/>
      <c r="H1795"/>
      <c r="I1795"/>
    </row>
    <row r="1796" spans="1:9" x14ac:dyDescent="0.25">
      <c r="A1796" s="13"/>
      <c r="B1796"/>
      <c r="C1796"/>
      <c r="D1796"/>
      <c r="E1796"/>
      <c r="F1796"/>
      <c r="G1796"/>
      <c r="H1796"/>
      <c r="I1796"/>
    </row>
    <row r="1797" spans="1:9" x14ac:dyDescent="0.25">
      <c r="A1797" s="13"/>
      <c r="B1797"/>
      <c r="C1797"/>
      <c r="D1797"/>
      <c r="E1797"/>
      <c r="F1797"/>
      <c r="G1797"/>
      <c r="H1797"/>
      <c r="I1797"/>
    </row>
    <row r="1798" spans="1:9" x14ac:dyDescent="0.25">
      <c r="A1798" s="13"/>
      <c r="B1798"/>
      <c r="C1798"/>
      <c r="D1798"/>
      <c r="E1798"/>
      <c r="F1798"/>
      <c r="G1798"/>
      <c r="H1798"/>
      <c r="I1798"/>
    </row>
    <row r="1799" spans="1:9" x14ac:dyDescent="0.25">
      <c r="A1799" s="13"/>
      <c r="B1799"/>
      <c r="C1799"/>
      <c r="D1799"/>
      <c r="E1799"/>
      <c r="F1799"/>
      <c r="G1799"/>
      <c r="H1799"/>
      <c r="I1799"/>
    </row>
    <row r="1800" spans="1:9" x14ac:dyDescent="0.25">
      <c r="A1800" s="13"/>
      <c r="B1800"/>
      <c r="C1800"/>
      <c r="D1800"/>
      <c r="E1800"/>
      <c r="F1800"/>
      <c r="G1800"/>
      <c r="H1800"/>
      <c r="I1800"/>
    </row>
    <row r="1801" spans="1:9" x14ac:dyDescent="0.25">
      <c r="A1801" s="13"/>
      <c r="B1801"/>
      <c r="C1801"/>
      <c r="D1801"/>
      <c r="E1801"/>
      <c r="F1801"/>
      <c r="G1801"/>
      <c r="H1801"/>
      <c r="I1801"/>
    </row>
    <row r="1802" spans="1:9" x14ac:dyDescent="0.25">
      <c r="A1802" s="13"/>
      <c r="B1802"/>
      <c r="C1802"/>
      <c r="D1802"/>
      <c r="E1802"/>
      <c r="F1802"/>
      <c r="G1802"/>
      <c r="H1802"/>
      <c r="I1802"/>
    </row>
    <row r="1803" spans="1:9" x14ac:dyDescent="0.25">
      <c r="A1803" s="13"/>
      <c r="B1803"/>
      <c r="C1803"/>
      <c r="D1803"/>
      <c r="E1803"/>
      <c r="F1803"/>
      <c r="G1803"/>
      <c r="H1803"/>
      <c r="I1803"/>
    </row>
    <row r="1804" spans="1:9" x14ac:dyDescent="0.25">
      <c r="A1804" s="13"/>
      <c r="B1804"/>
      <c r="C1804"/>
      <c r="D1804"/>
      <c r="E1804"/>
      <c r="F1804"/>
      <c r="G1804"/>
      <c r="H1804"/>
      <c r="I1804"/>
    </row>
    <row r="1805" spans="1:9" x14ac:dyDescent="0.25">
      <c r="A1805" s="13"/>
      <c r="B1805"/>
      <c r="C1805"/>
      <c r="D1805"/>
      <c r="E1805"/>
      <c r="F1805"/>
      <c r="G1805"/>
      <c r="H1805"/>
      <c r="I1805"/>
    </row>
    <row r="1806" spans="1:9" x14ac:dyDescent="0.25">
      <c r="A1806" s="13"/>
      <c r="B1806"/>
      <c r="C1806"/>
      <c r="D1806"/>
      <c r="E1806"/>
      <c r="F1806"/>
      <c r="G1806"/>
      <c r="H1806"/>
      <c r="I1806"/>
    </row>
    <row r="1807" spans="1:9" x14ac:dyDescent="0.25">
      <c r="A1807" s="13"/>
      <c r="B1807"/>
      <c r="C1807"/>
      <c r="D1807"/>
      <c r="E1807"/>
      <c r="F1807"/>
      <c r="G1807"/>
      <c r="H1807"/>
      <c r="I1807"/>
    </row>
    <row r="1808" spans="1:9" x14ac:dyDescent="0.25">
      <c r="A1808" s="13"/>
      <c r="B1808"/>
      <c r="C1808"/>
      <c r="D1808"/>
      <c r="E1808"/>
      <c r="F1808"/>
      <c r="G1808"/>
      <c r="H1808"/>
      <c r="I1808"/>
    </row>
    <row r="1809" spans="1:9" x14ac:dyDescent="0.25">
      <c r="A1809" s="13"/>
      <c r="B1809"/>
      <c r="C1809"/>
      <c r="D1809"/>
      <c r="E1809"/>
      <c r="F1809"/>
      <c r="G1809"/>
      <c r="H1809"/>
      <c r="I1809"/>
    </row>
    <row r="1810" spans="1:9" x14ac:dyDescent="0.25">
      <c r="A1810" s="13"/>
      <c r="B1810"/>
      <c r="C1810"/>
      <c r="D1810"/>
      <c r="E1810"/>
      <c r="F1810"/>
      <c r="G1810"/>
      <c r="H1810"/>
      <c r="I1810"/>
    </row>
    <row r="1811" spans="1:9" x14ac:dyDescent="0.25">
      <c r="A1811" s="13"/>
      <c r="B1811"/>
      <c r="C1811"/>
      <c r="D1811"/>
      <c r="E1811"/>
      <c r="F1811"/>
      <c r="G1811"/>
      <c r="H1811"/>
      <c r="I1811"/>
    </row>
    <row r="1812" spans="1:9" x14ac:dyDescent="0.25">
      <c r="A1812" s="13"/>
      <c r="B1812"/>
      <c r="C1812"/>
      <c r="D1812"/>
      <c r="E1812"/>
      <c r="F1812"/>
      <c r="G1812"/>
      <c r="H1812"/>
      <c r="I1812"/>
    </row>
    <row r="1813" spans="1:9" x14ac:dyDescent="0.25">
      <c r="A1813" s="13"/>
      <c r="B1813"/>
      <c r="C1813"/>
      <c r="D1813"/>
      <c r="E1813"/>
      <c r="F1813"/>
      <c r="G1813"/>
      <c r="H1813"/>
      <c r="I1813"/>
    </row>
    <row r="1814" spans="1:9" x14ac:dyDescent="0.25">
      <c r="A1814" s="13"/>
      <c r="B1814"/>
      <c r="C1814"/>
      <c r="D1814"/>
      <c r="E1814"/>
      <c r="F1814"/>
      <c r="G1814"/>
      <c r="H1814"/>
      <c r="I1814"/>
    </row>
    <row r="1815" spans="1:9" x14ac:dyDescent="0.25">
      <c r="A1815" s="13"/>
      <c r="B1815"/>
      <c r="C1815"/>
      <c r="D1815"/>
      <c r="E1815"/>
      <c r="F1815"/>
      <c r="G1815"/>
      <c r="H1815"/>
      <c r="I1815"/>
    </row>
    <row r="1816" spans="1:9" x14ac:dyDescent="0.25">
      <c r="A1816" s="13"/>
      <c r="B1816"/>
      <c r="C1816"/>
      <c r="D1816"/>
      <c r="E1816"/>
      <c r="F1816"/>
      <c r="G1816"/>
      <c r="H1816"/>
      <c r="I1816"/>
    </row>
    <row r="1817" spans="1:9" x14ac:dyDescent="0.25">
      <c r="A1817" s="13"/>
      <c r="B1817"/>
      <c r="C1817"/>
      <c r="D1817"/>
      <c r="E1817"/>
      <c r="F1817"/>
      <c r="G1817"/>
      <c r="H1817"/>
      <c r="I1817"/>
    </row>
    <row r="1818" spans="1:9" x14ac:dyDescent="0.25">
      <c r="A1818" s="13"/>
      <c r="B1818"/>
      <c r="C1818"/>
      <c r="D1818"/>
      <c r="E1818"/>
      <c r="F1818"/>
      <c r="G1818"/>
      <c r="H1818"/>
      <c r="I1818"/>
    </row>
    <row r="1819" spans="1:9" x14ac:dyDescent="0.25">
      <c r="A1819" s="13"/>
      <c r="B1819"/>
      <c r="C1819"/>
      <c r="D1819"/>
      <c r="E1819"/>
      <c r="F1819"/>
      <c r="G1819"/>
      <c r="H1819"/>
      <c r="I1819"/>
    </row>
    <row r="1820" spans="1:9" x14ac:dyDescent="0.25">
      <c r="A1820" s="13"/>
      <c r="B1820"/>
      <c r="C1820"/>
      <c r="D1820"/>
      <c r="E1820"/>
      <c r="F1820"/>
      <c r="G1820"/>
      <c r="H1820"/>
      <c r="I1820"/>
    </row>
    <row r="1821" spans="1:9" x14ac:dyDescent="0.25">
      <c r="A1821" s="13"/>
      <c r="B1821"/>
      <c r="C1821"/>
      <c r="D1821"/>
      <c r="E1821"/>
      <c r="F1821"/>
      <c r="G1821"/>
      <c r="H1821"/>
      <c r="I1821"/>
    </row>
    <row r="1822" spans="1:9" x14ac:dyDescent="0.25">
      <c r="A1822" s="13"/>
      <c r="B1822"/>
      <c r="C1822"/>
      <c r="D1822"/>
      <c r="E1822"/>
      <c r="F1822"/>
      <c r="G1822"/>
      <c r="H1822"/>
      <c r="I1822"/>
    </row>
    <row r="1823" spans="1:9" x14ac:dyDescent="0.25">
      <c r="A1823" s="13"/>
      <c r="B1823"/>
      <c r="C1823"/>
      <c r="D1823"/>
      <c r="E1823"/>
      <c r="F1823"/>
      <c r="G1823"/>
      <c r="H1823"/>
      <c r="I1823"/>
    </row>
    <row r="1824" spans="1:9" x14ac:dyDescent="0.25">
      <c r="A1824" s="13"/>
      <c r="B1824"/>
      <c r="C1824"/>
      <c r="D1824"/>
      <c r="E1824"/>
      <c r="F1824"/>
      <c r="G1824"/>
      <c r="H1824"/>
      <c r="I1824"/>
    </row>
    <row r="1825" spans="1:9" x14ac:dyDescent="0.25">
      <c r="A1825" s="13"/>
      <c r="B1825"/>
      <c r="C1825"/>
      <c r="D1825"/>
      <c r="E1825"/>
      <c r="F1825"/>
      <c r="G1825"/>
      <c r="H1825"/>
      <c r="I1825"/>
    </row>
    <row r="1826" spans="1:9" x14ac:dyDescent="0.25">
      <c r="A1826" s="13"/>
      <c r="B1826"/>
      <c r="C1826"/>
      <c r="D1826"/>
      <c r="E1826"/>
      <c r="F1826"/>
      <c r="G1826"/>
      <c r="H1826"/>
      <c r="I1826"/>
    </row>
    <row r="1827" spans="1:9" x14ac:dyDescent="0.25">
      <c r="A1827" s="13"/>
      <c r="B1827"/>
      <c r="C1827"/>
      <c r="D1827"/>
      <c r="E1827"/>
      <c r="F1827"/>
      <c r="G1827"/>
      <c r="H1827"/>
      <c r="I1827"/>
    </row>
    <row r="1828" spans="1:9" x14ac:dyDescent="0.25">
      <c r="A1828" s="13"/>
      <c r="B1828"/>
      <c r="C1828"/>
      <c r="D1828"/>
      <c r="E1828"/>
      <c r="F1828"/>
      <c r="G1828"/>
      <c r="H1828"/>
      <c r="I1828"/>
    </row>
    <row r="1829" spans="1:9" x14ac:dyDescent="0.25">
      <c r="A1829" s="13"/>
      <c r="B1829"/>
      <c r="C1829"/>
      <c r="D1829"/>
      <c r="E1829"/>
      <c r="F1829"/>
      <c r="G1829"/>
      <c r="H1829"/>
      <c r="I1829"/>
    </row>
    <row r="1830" spans="1:9" x14ac:dyDescent="0.25">
      <c r="A1830" s="13"/>
      <c r="B1830"/>
      <c r="C1830"/>
      <c r="D1830"/>
      <c r="E1830"/>
      <c r="F1830"/>
      <c r="G1830"/>
      <c r="H1830"/>
      <c r="I1830"/>
    </row>
    <row r="1831" spans="1:9" x14ac:dyDescent="0.25">
      <c r="A1831" s="13"/>
      <c r="B1831"/>
      <c r="C1831"/>
      <c r="D1831"/>
      <c r="E1831"/>
      <c r="F1831"/>
      <c r="G1831"/>
      <c r="H1831"/>
      <c r="I1831"/>
    </row>
    <row r="1832" spans="1:9" x14ac:dyDescent="0.25">
      <c r="A1832" s="13"/>
      <c r="B1832"/>
      <c r="C1832"/>
      <c r="D1832"/>
      <c r="E1832"/>
      <c r="F1832"/>
      <c r="G1832"/>
      <c r="H1832"/>
      <c r="I1832"/>
    </row>
    <row r="1833" spans="1:9" x14ac:dyDescent="0.25">
      <c r="A1833" s="13"/>
      <c r="B1833"/>
      <c r="C1833"/>
      <c r="D1833"/>
      <c r="E1833"/>
      <c r="F1833"/>
      <c r="G1833"/>
      <c r="H1833"/>
      <c r="I1833"/>
    </row>
    <row r="1834" spans="1:9" x14ac:dyDescent="0.25">
      <c r="A1834" s="13"/>
      <c r="B1834"/>
      <c r="C1834"/>
      <c r="D1834"/>
      <c r="E1834"/>
      <c r="F1834"/>
      <c r="G1834"/>
      <c r="H1834"/>
      <c r="I1834"/>
    </row>
    <row r="1835" spans="1:9" x14ac:dyDescent="0.25">
      <c r="A1835" s="13"/>
      <c r="B1835"/>
      <c r="C1835"/>
      <c r="D1835"/>
      <c r="E1835"/>
      <c r="F1835"/>
      <c r="G1835"/>
      <c r="H1835"/>
      <c r="I1835"/>
    </row>
    <row r="1836" spans="1:9" x14ac:dyDescent="0.25">
      <c r="A1836" s="13"/>
      <c r="B1836"/>
      <c r="C1836"/>
      <c r="D1836"/>
      <c r="E1836"/>
      <c r="F1836"/>
      <c r="G1836"/>
      <c r="H1836"/>
      <c r="I1836"/>
    </row>
    <row r="1837" spans="1:9" x14ac:dyDescent="0.25">
      <c r="A1837" s="13"/>
      <c r="B1837"/>
      <c r="C1837"/>
      <c r="D1837"/>
      <c r="E1837"/>
      <c r="F1837"/>
      <c r="G1837"/>
      <c r="H1837"/>
      <c r="I1837"/>
    </row>
    <row r="1838" spans="1:9" x14ac:dyDescent="0.25">
      <c r="A1838" s="13"/>
      <c r="B1838"/>
      <c r="C1838"/>
      <c r="D1838"/>
      <c r="E1838"/>
      <c r="F1838"/>
      <c r="G1838"/>
      <c r="H1838"/>
      <c r="I1838"/>
    </row>
    <row r="1839" spans="1:9" x14ac:dyDescent="0.25">
      <c r="A1839" s="13"/>
      <c r="B1839"/>
      <c r="C1839"/>
      <c r="D1839"/>
      <c r="E1839"/>
      <c r="F1839"/>
      <c r="G1839"/>
      <c r="H1839"/>
      <c r="I1839"/>
    </row>
    <row r="1840" spans="1:9" x14ac:dyDescent="0.25">
      <c r="A1840" s="13"/>
      <c r="B1840"/>
      <c r="C1840"/>
      <c r="D1840"/>
      <c r="E1840"/>
      <c r="F1840"/>
      <c r="G1840"/>
      <c r="H1840"/>
      <c r="I1840"/>
    </row>
    <row r="1841" spans="1:9" x14ac:dyDescent="0.25">
      <c r="A1841" s="13"/>
      <c r="B1841"/>
      <c r="C1841"/>
      <c r="D1841"/>
      <c r="E1841"/>
      <c r="F1841"/>
      <c r="G1841"/>
      <c r="H1841"/>
      <c r="I1841"/>
    </row>
    <row r="1842" spans="1:9" x14ac:dyDescent="0.25">
      <c r="A1842" s="13"/>
      <c r="B1842"/>
      <c r="C1842"/>
      <c r="D1842"/>
      <c r="E1842"/>
      <c r="F1842"/>
      <c r="G1842"/>
      <c r="H1842"/>
      <c r="I1842"/>
    </row>
    <row r="1843" spans="1:9" x14ac:dyDescent="0.25">
      <c r="A1843" s="13"/>
      <c r="B1843"/>
      <c r="C1843"/>
      <c r="D1843"/>
      <c r="E1843"/>
      <c r="F1843"/>
      <c r="G1843"/>
      <c r="H1843"/>
      <c r="I1843"/>
    </row>
    <row r="1844" spans="1:9" x14ac:dyDescent="0.25">
      <c r="A1844" s="13"/>
      <c r="B1844"/>
      <c r="C1844"/>
      <c r="D1844"/>
      <c r="E1844"/>
      <c r="F1844"/>
      <c r="G1844"/>
      <c r="H1844"/>
      <c r="I1844"/>
    </row>
    <row r="1845" spans="1:9" x14ac:dyDescent="0.25">
      <c r="A1845" s="13"/>
      <c r="B1845"/>
      <c r="C1845"/>
      <c r="D1845"/>
      <c r="E1845"/>
      <c r="F1845"/>
      <c r="G1845"/>
      <c r="H1845"/>
      <c r="I1845"/>
    </row>
    <row r="1846" spans="1:9" x14ac:dyDescent="0.25">
      <c r="A1846" s="13"/>
      <c r="B1846"/>
      <c r="C1846"/>
      <c r="D1846"/>
      <c r="E1846"/>
      <c r="F1846"/>
      <c r="G1846"/>
      <c r="H1846"/>
      <c r="I1846"/>
    </row>
    <row r="1847" spans="1:9" x14ac:dyDescent="0.25">
      <c r="A1847" s="13"/>
      <c r="B1847"/>
      <c r="C1847"/>
      <c r="D1847"/>
      <c r="E1847"/>
      <c r="F1847"/>
      <c r="G1847"/>
      <c r="H1847"/>
      <c r="I1847"/>
    </row>
    <row r="1848" spans="1:9" x14ac:dyDescent="0.25">
      <c r="A1848" s="13"/>
      <c r="B1848"/>
      <c r="C1848"/>
      <c r="D1848"/>
      <c r="E1848"/>
      <c r="F1848"/>
      <c r="G1848"/>
      <c r="H1848"/>
      <c r="I1848"/>
    </row>
    <row r="1849" spans="1:9" x14ac:dyDescent="0.25">
      <c r="A1849" s="13"/>
      <c r="B1849"/>
      <c r="C1849"/>
      <c r="D1849"/>
      <c r="E1849"/>
      <c r="F1849"/>
      <c r="G1849"/>
      <c r="H1849"/>
      <c r="I1849"/>
    </row>
    <row r="1850" spans="1:9" x14ac:dyDescent="0.25">
      <c r="A1850" s="13"/>
      <c r="B1850"/>
      <c r="C1850"/>
      <c r="D1850"/>
      <c r="E1850"/>
      <c r="F1850"/>
      <c r="G1850"/>
      <c r="H1850"/>
      <c r="I1850"/>
    </row>
    <row r="1851" spans="1:9" x14ac:dyDescent="0.25">
      <c r="A1851" s="13"/>
      <c r="B1851"/>
      <c r="C1851"/>
      <c r="D1851"/>
      <c r="E1851"/>
      <c r="F1851"/>
      <c r="G1851"/>
      <c r="H1851"/>
      <c r="I1851"/>
    </row>
    <row r="1852" spans="1:9" x14ac:dyDescent="0.25">
      <c r="A1852" s="13"/>
      <c r="B1852"/>
      <c r="C1852"/>
      <c r="D1852"/>
      <c r="E1852"/>
      <c r="F1852"/>
      <c r="G1852"/>
      <c r="H1852"/>
      <c r="I1852"/>
    </row>
    <row r="1853" spans="1:9" x14ac:dyDescent="0.25">
      <c r="A1853" s="13"/>
      <c r="B1853"/>
      <c r="C1853"/>
      <c r="D1853"/>
      <c r="E1853"/>
      <c r="F1853"/>
      <c r="G1853"/>
      <c r="H1853"/>
      <c r="I1853"/>
    </row>
    <row r="1854" spans="1:9" x14ac:dyDescent="0.25">
      <c r="A1854" s="13"/>
      <c r="B1854"/>
      <c r="C1854"/>
      <c r="D1854"/>
      <c r="E1854"/>
      <c r="F1854"/>
      <c r="G1854"/>
      <c r="H1854"/>
      <c r="I1854"/>
    </row>
    <row r="1855" spans="1:9" x14ac:dyDescent="0.25">
      <c r="A1855" s="13"/>
      <c r="B1855"/>
      <c r="C1855"/>
      <c r="D1855"/>
      <c r="E1855"/>
      <c r="F1855"/>
      <c r="G1855"/>
      <c r="H1855"/>
      <c r="I1855"/>
    </row>
    <row r="1856" spans="1:9" x14ac:dyDescent="0.25">
      <c r="A1856" s="13"/>
      <c r="B1856"/>
      <c r="C1856"/>
      <c r="D1856"/>
      <c r="E1856"/>
      <c r="F1856"/>
      <c r="G1856"/>
      <c r="H1856"/>
      <c r="I1856"/>
    </row>
    <row r="1857" spans="1:9" x14ac:dyDescent="0.25">
      <c r="A1857" s="13"/>
      <c r="B1857"/>
      <c r="C1857"/>
      <c r="D1857"/>
      <c r="E1857"/>
      <c r="F1857"/>
      <c r="G1857"/>
      <c r="H1857"/>
      <c r="I1857"/>
    </row>
    <row r="1858" spans="1:9" x14ac:dyDescent="0.25">
      <c r="A1858" s="13"/>
      <c r="B1858"/>
      <c r="C1858"/>
      <c r="D1858"/>
      <c r="E1858"/>
      <c r="F1858"/>
      <c r="G1858"/>
      <c r="H1858"/>
      <c r="I1858"/>
    </row>
    <row r="1859" spans="1:9" x14ac:dyDescent="0.25">
      <c r="A1859" s="13"/>
      <c r="B1859"/>
      <c r="C1859"/>
      <c r="D1859"/>
      <c r="E1859"/>
      <c r="F1859"/>
      <c r="G1859"/>
      <c r="H1859"/>
      <c r="I1859"/>
    </row>
    <row r="1860" spans="1:9" x14ac:dyDescent="0.25">
      <c r="A1860" s="13"/>
      <c r="B1860"/>
      <c r="C1860"/>
      <c r="D1860"/>
      <c r="E1860"/>
      <c r="F1860"/>
      <c r="G1860"/>
      <c r="H1860"/>
      <c r="I1860"/>
    </row>
    <row r="1861" spans="1:9" x14ac:dyDescent="0.25">
      <c r="A1861" s="13"/>
      <c r="B1861"/>
      <c r="C1861"/>
      <c r="D1861"/>
      <c r="E1861"/>
      <c r="F1861"/>
      <c r="G1861"/>
      <c r="H1861"/>
      <c r="I1861"/>
    </row>
    <row r="1862" spans="1:9" x14ac:dyDescent="0.25">
      <c r="A1862" s="13"/>
      <c r="B1862"/>
      <c r="C1862"/>
      <c r="D1862"/>
      <c r="E1862"/>
      <c r="F1862"/>
      <c r="G1862"/>
      <c r="H1862"/>
      <c r="I1862"/>
    </row>
    <row r="1863" spans="1:9" x14ac:dyDescent="0.25">
      <c r="A1863" s="13"/>
      <c r="B1863"/>
      <c r="C1863"/>
      <c r="D1863"/>
      <c r="E1863"/>
      <c r="F1863"/>
      <c r="G1863"/>
      <c r="H1863"/>
      <c r="I1863"/>
    </row>
    <row r="1864" spans="1:9" x14ac:dyDescent="0.25">
      <c r="A1864" s="13"/>
      <c r="B1864"/>
      <c r="C1864"/>
      <c r="D1864"/>
      <c r="E1864"/>
      <c r="F1864"/>
      <c r="G1864"/>
      <c r="H1864"/>
      <c r="I1864"/>
    </row>
    <row r="1865" spans="1:9" x14ac:dyDescent="0.25">
      <c r="A1865" s="13"/>
      <c r="B1865"/>
      <c r="C1865"/>
      <c r="D1865"/>
      <c r="E1865"/>
      <c r="F1865"/>
      <c r="G1865"/>
      <c r="H1865"/>
      <c r="I1865"/>
    </row>
    <row r="1866" spans="1:9" x14ac:dyDescent="0.25">
      <c r="A1866" s="13"/>
      <c r="B1866"/>
      <c r="C1866"/>
      <c r="D1866"/>
      <c r="E1866"/>
      <c r="F1866"/>
      <c r="G1866"/>
      <c r="H1866"/>
      <c r="I1866"/>
    </row>
    <row r="1867" spans="1:9" x14ac:dyDescent="0.25">
      <c r="A1867" s="13"/>
      <c r="B1867"/>
      <c r="C1867"/>
      <c r="D1867"/>
      <c r="E1867"/>
      <c r="F1867"/>
      <c r="G1867"/>
      <c r="H1867"/>
      <c r="I1867"/>
    </row>
    <row r="1868" spans="1:9" x14ac:dyDescent="0.25">
      <c r="A1868" s="13"/>
      <c r="B1868"/>
      <c r="C1868"/>
      <c r="D1868"/>
      <c r="E1868"/>
      <c r="F1868"/>
      <c r="G1868"/>
      <c r="H1868"/>
      <c r="I1868"/>
    </row>
    <row r="1869" spans="1:9" x14ac:dyDescent="0.25">
      <c r="A1869" s="13"/>
      <c r="B1869"/>
      <c r="C1869"/>
      <c r="D1869"/>
      <c r="E1869"/>
      <c r="F1869"/>
      <c r="G1869"/>
      <c r="H1869"/>
      <c r="I1869"/>
    </row>
    <row r="1870" spans="1:9" x14ac:dyDescent="0.25">
      <c r="A1870" s="13"/>
      <c r="B1870"/>
      <c r="C1870"/>
      <c r="D1870"/>
      <c r="E1870"/>
      <c r="F1870"/>
      <c r="G1870"/>
      <c r="H1870"/>
      <c r="I1870"/>
    </row>
    <row r="1871" spans="1:9" x14ac:dyDescent="0.25">
      <c r="A1871" s="13"/>
      <c r="B1871"/>
      <c r="C1871"/>
      <c r="D1871"/>
      <c r="E1871"/>
      <c r="F1871"/>
      <c r="G1871"/>
      <c r="H1871"/>
      <c r="I1871"/>
    </row>
    <row r="1872" spans="1:9" x14ac:dyDescent="0.25">
      <c r="A1872" s="13"/>
      <c r="B1872"/>
      <c r="C1872"/>
      <c r="D1872"/>
      <c r="E1872"/>
      <c r="F1872"/>
      <c r="G1872"/>
      <c r="H1872"/>
      <c r="I1872"/>
    </row>
    <row r="1873" spans="1:9" x14ac:dyDescent="0.25">
      <c r="A1873" s="13"/>
      <c r="B1873"/>
      <c r="C1873"/>
      <c r="D1873"/>
      <c r="E1873"/>
      <c r="F1873"/>
      <c r="G1873"/>
      <c r="H1873"/>
      <c r="I1873"/>
    </row>
    <row r="1874" spans="1:9" x14ac:dyDescent="0.25">
      <c r="A1874" s="13"/>
      <c r="B1874"/>
      <c r="C1874"/>
      <c r="D1874"/>
      <c r="E1874"/>
      <c r="F1874"/>
      <c r="G1874"/>
      <c r="H1874"/>
      <c r="I1874"/>
    </row>
    <row r="1875" spans="1:9" x14ac:dyDescent="0.25">
      <c r="A1875" s="13"/>
      <c r="B1875"/>
      <c r="C1875"/>
      <c r="D1875"/>
      <c r="E1875"/>
      <c r="F1875"/>
      <c r="G1875"/>
      <c r="H1875"/>
      <c r="I1875"/>
    </row>
    <row r="1876" spans="1:9" x14ac:dyDescent="0.25">
      <c r="A1876" s="13"/>
      <c r="B1876"/>
      <c r="C1876"/>
      <c r="D1876"/>
      <c r="E1876"/>
      <c r="F1876"/>
      <c r="G1876"/>
      <c r="H1876"/>
      <c r="I1876"/>
    </row>
    <row r="1877" spans="1:9" x14ac:dyDescent="0.25">
      <c r="A1877" s="13"/>
      <c r="B1877"/>
      <c r="C1877"/>
      <c r="D1877"/>
      <c r="E1877"/>
      <c r="F1877"/>
      <c r="G1877"/>
      <c r="H1877"/>
      <c r="I1877"/>
    </row>
    <row r="1878" spans="1:9" x14ac:dyDescent="0.25">
      <c r="A1878" s="13"/>
      <c r="B1878"/>
      <c r="C1878"/>
      <c r="D1878"/>
      <c r="E1878"/>
      <c r="F1878"/>
      <c r="G1878"/>
      <c r="H1878"/>
      <c r="I1878"/>
    </row>
    <row r="1879" spans="1:9" x14ac:dyDescent="0.25">
      <c r="A1879" s="13"/>
      <c r="B1879"/>
      <c r="C1879"/>
      <c r="D1879"/>
      <c r="E1879"/>
      <c r="F1879"/>
      <c r="G1879"/>
      <c r="H1879"/>
      <c r="I1879"/>
    </row>
    <row r="1880" spans="1:9" x14ac:dyDescent="0.25">
      <c r="A1880" s="13"/>
      <c r="B1880"/>
      <c r="C1880"/>
      <c r="D1880"/>
      <c r="E1880"/>
      <c r="F1880"/>
      <c r="G1880"/>
      <c r="H1880"/>
      <c r="I1880"/>
    </row>
    <row r="1881" spans="1:9" x14ac:dyDescent="0.25">
      <c r="A1881" s="13"/>
      <c r="B1881"/>
      <c r="C1881"/>
      <c r="D1881"/>
      <c r="E1881"/>
      <c r="F1881"/>
      <c r="G1881"/>
      <c r="H1881"/>
      <c r="I1881"/>
    </row>
    <row r="1882" spans="1:9" x14ac:dyDescent="0.25">
      <c r="A1882" s="13"/>
      <c r="B1882"/>
      <c r="C1882"/>
      <c r="D1882"/>
      <c r="E1882"/>
      <c r="F1882"/>
      <c r="G1882"/>
      <c r="H1882"/>
      <c r="I1882"/>
    </row>
    <row r="1883" spans="1:9" x14ac:dyDescent="0.25">
      <c r="A1883" s="13"/>
      <c r="B1883"/>
      <c r="C1883"/>
      <c r="D1883"/>
      <c r="E1883"/>
      <c r="F1883"/>
      <c r="G1883"/>
      <c r="H1883"/>
      <c r="I1883"/>
    </row>
    <row r="1884" spans="1:9" x14ac:dyDescent="0.25">
      <c r="A1884" s="13"/>
      <c r="B1884"/>
      <c r="C1884"/>
      <c r="D1884"/>
      <c r="E1884"/>
      <c r="F1884"/>
      <c r="G1884"/>
      <c r="H1884"/>
      <c r="I1884"/>
    </row>
    <row r="1885" spans="1:9" x14ac:dyDescent="0.25">
      <c r="A1885" s="13"/>
      <c r="B1885"/>
      <c r="C1885"/>
      <c r="D1885"/>
      <c r="E1885"/>
      <c r="F1885"/>
      <c r="G1885"/>
      <c r="H1885"/>
      <c r="I1885"/>
    </row>
    <row r="1886" spans="1:9" x14ac:dyDescent="0.25">
      <c r="A1886" s="13"/>
      <c r="B1886"/>
      <c r="C1886"/>
      <c r="D1886"/>
      <c r="E1886"/>
      <c r="F1886"/>
      <c r="G1886"/>
      <c r="H1886"/>
      <c r="I1886"/>
    </row>
    <row r="1887" spans="1:9" x14ac:dyDescent="0.25">
      <c r="A1887" s="13"/>
      <c r="B1887"/>
      <c r="C1887"/>
      <c r="D1887"/>
      <c r="E1887"/>
      <c r="F1887"/>
      <c r="G1887"/>
      <c r="H1887"/>
      <c r="I1887"/>
    </row>
    <row r="1888" spans="1:9" x14ac:dyDescent="0.25">
      <c r="A1888" s="13"/>
      <c r="B1888"/>
      <c r="C1888"/>
      <c r="D1888"/>
      <c r="E1888"/>
      <c r="F1888"/>
      <c r="G1888"/>
      <c r="H1888"/>
      <c r="I1888"/>
    </row>
    <row r="1889" spans="1:9" x14ac:dyDescent="0.25">
      <c r="A1889" s="13"/>
      <c r="B1889"/>
      <c r="C1889"/>
      <c r="D1889"/>
      <c r="E1889"/>
      <c r="F1889"/>
      <c r="G1889"/>
      <c r="H1889"/>
      <c r="I1889"/>
    </row>
    <row r="1890" spans="1:9" x14ac:dyDescent="0.25">
      <c r="A1890" s="13"/>
      <c r="B1890"/>
      <c r="C1890"/>
      <c r="D1890"/>
      <c r="E1890"/>
      <c r="F1890"/>
      <c r="G1890"/>
      <c r="H1890"/>
      <c r="I1890"/>
    </row>
    <row r="1891" spans="1:9" x14ac:dyDescent="0.25">
      <c r="A1891" s="13"/>
      <c r="B1891"/>
      <c r="C1891"/>
      <c r="D1891"/>
      <c r="E1891"/>
      <c r="F1891"/>
      <c r="G1891"/>
      <c r="H1891"/>
      <c r="I1891"/>
    </row>
    <row r="1892" spans="1:9" x14ac:dyDescent="0.25">
      <c r="A1892" s="13"/>
      <c r="B1892"/>
      <c r="C1892"/>
      <c r="D1892"/>
      <c r="E1892"/>
      <c r="F1892"/>
      <c r="G1892"/>
      <c r="H1892"/>
      <c r="I1892"/>
    </row>
    <row r="1893" spans="1:9" x14ac:dyDescent="0.25">
      <c r="A1893" s="13"/>
      <c r="B1893"/>
      <c r="C1893"/>
      <c r="D1893"/>
      <c r="E1893"/>
      <c r="F1893"/>
      <c r="G1893"/>
      <c r="H1893"/>
      <c r="I1893"/>
    </row>
    <row r="1894" spans="1:9" x14ac:dyDescent="0.25">
      <c r="A1894" s="13"/>
      <c r="B1894"/>
      <c r="C1894"/>
      <c r="D1894"/>
      <c r="E1894"/>
      <c r="F1894"/>
      <c r="G1894"/>
      <c r="H1894"/>
      <c r="I1894"/>
    </row>
    <row r="1895" spans="1:9" x14ac:dyDescent="0.25">
      <c r="A1895" s="13"/>
      <c r="B1895"/>
      <c r="C1895"/>
      <c r="D1895"/>
      <c r="E1895"/>
      <c r="F1895"/>
      <c r="G1895"/>
      <c r="H1895"/>
      <c r="I1895"/>
    </row>
    <row r="1896" spans="1:9" x14ac:dyDescent="0.25">
      <c r="A1896" s="13"/>
      <c r="B1896"/>
      <c r="C1896"/>
      <c r="D1896"/>
      <c r="E1896"/>
      <c r="F1896"/>
      <c r="G1896"/>
      <c r="H1896"/>
      <c r="I1896"/>
    </row>
    <row r="1897" spans="1:9" x14ac:dyDescent="0.25">
      <c r="A1897" s="13"/>
      <c r="B1897"/>
      <c r="C1897"/>
      <c r="D1897"/>
      <c r="E1897"/>
      <c r="F1897"/>
      <c r="G1897"/>
      <c r="H1897"/>
      <c r="I1897"/>
    </row>
    <row r="1898" spans="1:9" x14ac:dyDescent="0.25">
      <c r="A1898" s="13"/>
      <c r="B1898"/>
      <c r="C1898"/>
      <c r="D1898"/>
      <c r="E1898"/>
      <c r="F1898"/>
      <c r="G1898"/>
      <c r="H1898"/>
      <c r="I1898"/>
    </row>
    <row r="1899" spans="1:9" x14ac:dyDescent="0.25">
      <c r="A1899" s="13"/>
      <c r="B1899"/>
      <c r="C1899"/>
      <c r="D1899"/>
      <c r="E1899"/>
      <c r="F1899"/>
      <c r="G1899"/>
      <c r="H1899"/>
      <c r="I1899"/>
    </row>
    <row r="1900" spans="1:9" x14ac:dyDescent="0.25">
      <c r="A1900" s="13"/>
      <c r="B1900"/>
      <c r="C1900"/>
      <c r="D1900"/>
      <c r="E1900"/>
      <c r="F1900"/>
      <c r="G1900"/>
      <c r="H1900"/>
      <c r="I1900"/>
    </row>
    <row r="1901" spans="1:9" x14ac:dyDescent="0.25">
      <c r="A1901" s="13"/>
      <c r="B1901"/>
      <c r="C1901"/>
      <c r="D1901"/>
      <c r="E1901"/>
      <c r="F1901"/>
      <c r="G1901"/>
      <c r="H1901"/>
      <c r="I1901"/>
    </row>
    <row r="1902" spans="1:9" x14ac:dyDescent="0.25">
      <c r="A1902" s="13"/>
      <c r="B1902"/>
      <c r="C1902"/>
      <c r="D1902"/>
      <c r="E1902"/>
      <c r="F1902"/>
      <c r="G1902"/>
      <c r="H1902"/>
      <c r="I1902"/>
    </row>
    <row r="1903" spans="1:9" x14ac:dyDescent="0.25">
      <c r="A1903" s="13"/>
      <c r="B1903"/>
      <c r="C1903"/>
      <c r="D1903"/>
      <c r="E1903"/>
      <c r="F1903"/>
      <c r="G1903"/>
      <c r="H1903"/>
      <c r="I1903"/>
    </row>
    <row r="1904" spans="1:9" x14ac:dyDescent="0.25">
      <c r="A1904" s="13"/>
      <c r="B1904"/>
      <c r="C1904"/>
      <c r="D1904"/>
      <c r="E1904"/>
      <c r="F1904"/>
      <c r="G1904"/>
      <c r="H1904"/>
      <c r="I1904"/>
    </row>
    <row r="1905" spans="1:9" x14ac:dyDescent="0.25">
      <c r="A1905" s="13"/>
      <c r="B1905"/>
      <c r="C1905"/>
      <c r="D1905"/>
      <c r="E1905"/>
      <c r="F1905"/>
      <c r="G1905"/>
      <c r="H1905"/>
      <c r="I1905"/>
    </row>
    <row r="1906" spans="1:9" x14ac:dyDescent="0.25">
      <c r="A1906" s="13"/>
      <c r="B1906"/>
      <c r="C1906"/>
      <c r="D1906"/>
      <c r="E1906"/>
      <c r="F1906"/>
      <c r="G1906"/>
      <c r="H1906"/>
      <c r="I1906"/>
    </row>
    <row r="1907" spans="1:9" x14ac:dyDescent="0.25">
      <c r="A1907" s="13"/>
      <c r="B1907"/>
      <c r="C1907"/>
      <c r="D1907"/>
      <c r="E1907"/>
      <c r="F1907"/>
      <c r="G1907"/>
      <c r="H1907"/>
      <c r="I1907"/>
    </row>
    <row r="1908" spans="1:9" x14ac:dyDescent="0.25">
      <c r="A1908" s="13"/>
      <c r="B1908"/>
      <c r="C1908"/>
      <c r="D1908"/>
      <c r="E1908"/>
      <c r="F1908"/>
      <c r="G1908"/>
      <c r="H1908"/>
      <c r="I1908"/>
    </row>
    <row r="1909" spans="1:9" x14ac:dyDescent="0.25">
      <c r="A1909" s="13"/>
      <c r="B1909"/>
      <c r="C1909"/>
      <c r="D1909"/>
      <c r="E1909"/>
      <c r="F1909"/>
      <c r="G1909"/>
      <c r="H1909"/>
      <c r="I1909"/>
    </row>
    <row r="1910" spans="1:9" x14ac:dyDescent="0.25">
      <c r="A1910" s="13"/>
      <c r="B1910"/>
      <c r="C1910"/>
      <c r="D1910"/>
      <c r="E1910"/>
      <c r="F1910"/>
      <c r="G1910"/>
      <c r="H1910"/>
      <c r="I1910"/>
    </row>
    <row r="1911" spans="1:9" x14ac:dyDescent="0.25">
      <c r="A1911" s="13"/>
      <c r="B1911"/>
      <c r="C1911"/>
      <c r="D1911"/>
      <c r="E1911"/>
      <c r="F1911"/>
      <c r="G1911"/>
      <c r="H1911"/>
      <c r="I1911"/>
    </row>
    <row r="1912" spans="1:9" x14ac:dyDescent="0.25">
      <c r="A1912" s="13"/>
      <c r="B1912"/>
      <c r="C1912"/>
      <c r="D1912"/>
      <c r="E1912"/>
      <c r="F1912"/>
      <c r="G1912"/>
      <c r="H1912"/>
      <c r="I1912"/>
    </row>
    <row r="1913" spans="1:9" x14ac:dyDescent="0.25">
      <c r="A1913" s="13"/>
      <c r="B1913"/>
      <c r="C1913"/>
      <c r="D1913"/>
      <c r="E1913"/>
      <c r="F1913"/>
      <c r="G1913"/>
      <c r="H1913"/>
      <c r="I1913"/>
    </row>
    <row r="1914" spans="1:9" x14ac:dyDescent="0.25">
      <c r="A1914" s="13"/>
      <c r="B1914"/>
      <c r="C1914"/>
      <c r="D1914"/>
      <c r="E1914"/>
      <c r="F1914"/>
      <c r="G1914"/>
      <c r="H1914"/>
      <c r="I1914"/>
    </row>
    <row r="1915" spans="1:9" x14ac:dyDescent="0.25">
      <c r="A1915" s="13"/>
      <c r="B1915"/>
      <c r="C1915"/>
      <c r="D1915"/>
      <c r="E1915"/>
      <c r="F1915"/>
      <c r="G1915"/>
      <c r="H1915"/>
      <c r="I1915"/>
    </row>
    <row r="1916" spans="1:9" x14ac:dyDescent="0.25">
      <c r="A1916" s="13"/>
      <c r="B1916"/>
      <c r="C1916"/>
      <c r="D1916"/>
      <c r="E1916"/>
      <c r="F1916"/>
      <c r="G1916"/>
      <c r="H1916"/>
      <c r="I1916"/>
    </row>
    <row r="1917" spans="1:9" x14ac:dyDescent="0.25">
      <c r="A1917" s="13"/>
      <c r="B1917"/>
      <c r="C1917"/>
      <c r="D1917"/>
      <c r="E1917"/>
      <c r="F1917"/>
      <c r="G1917"/>
      <c r="H1917"/>
      <c r="I1917"/>
    </row>
    <row r="1918" spans="1:9" x14ac:dyDescent="0.25">
      <c r="A1918" s="13"/>
      <c r="B1918"/>
      <c r="C1918"/>
      <c r="D1918"/>
      <c r="E1918"/>
      <c r="F1918"/>
      <c r="G1918"/>
      <c r="H1918"/>
      <c r="I1918"/>
    </row>
    <row r="1919" spans="1:9" x14ac:dyDescent="0.25">
      <c r="A1919" s="13"/>
      <c r="B1919"/>
      <c r="C1919"/>
      <c r="D1919"/>
      <c r="E1919"/>
      <c r="F1919"/>
      <c r="G1919"/>
      <c r="H1919"/>
      <c r="I1919"/>
    </row>
    <row r="1920" spans="1:9" x14ac:dyDescent="0.25">
      <c r="A1920" s="13"/>
      <c r="B1920"/>
      <c r="C1920"/>
      <c r="D1920"/>
      <c r="E1920"/>
      <c r="F1920"/>
      <c r="G1920"/>
      <c r="H1920"/>
      <c r="I1920"/>
    </row>
    <row r="1921" spans="1:9" x14ac:dyDescent="0.25">
      <c r="A1921" s="13"/>
      <c r="B1921"/>
      <c r="C1921"/>
      <c r="D1921"/>
      <c r="E1921"/>
      <c r="F1921"/>
      <c r="G1921"/>
      <c r="H1921"/>
      <c r="I1921"/>
    </row>
    <row r="1922" spans="1:9" x14ac:dyDescent="0.25">
      <c r="A1922" s="13"/>
      <c r="B1922"/>
      <c r="C1922"/>
      <c r="D1922"/>
      <c r="E1922"/>
      <c r="F1922"/>
      <c r="G1922"/>
      <c r="H1922"/>
      <c r="I1922"/>
    </row>
    <row r="1923" spans="1:9" x14ac:dyDescent="0.25">
      <c r="A1923" s="13"/>
      <c r="B1923"/>
      <c r="C1923"/>
      <c r="D1923"/>
      <c r="E1923"/>
      <c r="F1923"/>
      <c r="G1923"/>
      <c r="H1923"/>
      <c r="I1923"/>
    </row>
    <row r="1924" spans="1:9" x14ac:dyDescent="0.25">
      <c r="A1924" s="13"/>
      <c r="B1924"/>
      <c r="C1924"/>
      <c r="D1924"/>
      <c r="E1924"/>
      <c r="F1924"/>
      <c r="G1924"/>
      <c r="H1924"/>
      <c r="I1924"/>
    </row>
    <row r="1925" spans="1:9" x14ac:dyDescent="0.25">
      <c r="A1925" s="13"/>
      <c r="B1925"/>
      <c r="C1925"/>
      <c r="D1925"/>
      <c r="E1925"/>
      <c r="F1925"/>
      <c r="G1925"/>
      <c r="H1925"/>
      <c r="I1925"/>
    </row>
    <row r="1926" spans="1:9" x14ac:dyDescent="0.25">
      <c r="A1926" s="13"/>
      <c r="B1926"/>
      <c r="C1926"/>
      <c r="D1926"/>
      <c r="E1926"/>
      <c r="F1926"/>
      <c r="G1926"/>
      <c r="H1926"/>
      <c r="I1926"/>
    </row>
    <row r="1927" spans="1:9" x14ac:dyDescent="0.25">
      <c r="A1927" s="13"/>
      <c r="B1927"/>
      <c r="C1927"/>
      <c r="D1927"/>
      <c r="E1927"/>
      <c r="F1927"/>
      <c r="G1927"/>
      <c r="H1927"/>
      <c r="I1927"/>
    </row>
    <row r="1928" spans="1:9" x14ac:dyDescent="0.25">
      <c r="A1928" s="13"/>
      <c r="B1928"/>
      <c r="C1928"/>
      <c r="D1928"/>
      <c r="E1928"/>
      <c r="F1928"/>
      <c r="G1928"/>
      <c r="H1928"/>
      <c r="I1928"/>
    </row>
    <row r="1929" spans="1:9" x14ac:dyDescent="0.25">
      <c r="A1929" s="13"/>
      <c r="B1929"/>
      <c r="C1929"/>
      <c r="D1929"/>
      <c r="E1929"/>
      <c r="F1929"/>
      <c r="G1929"/>
      <c r="H1929"/>
      <c r="I1929"/>
    </row>
    <row r="1930" spans="1:9" x14ac:dyDescent="0.25">
      <c r="A1930" s="13"/>
      <c r="B1930"/>
      <c r="C1930"/>
      <c r="D1930"/>
      <c r="E1930"/>
      <c r="F1930"/>
      <c r="G1930"/>
      <c r="H1930"/>
      <c r="I1930"/>
    </row>
    <row r="1931" spans="1:9" x14ac:dyDescent="0.25">
      <c r="A1931" s="13"/>
      <c r="B1931"/>
      <c r="C1931"/>
      <c r="D1931"/>
      <c r="E1931"/>
      <c r="F1931"/>
      <c r="G1931"/>
      <c r="H1931"/>
      <c r="I1931"/>
    </row>
    <row r="1932" spans="1:9" x14ac:dyDescent="0.25">
      <c r="A1932" s="10"/>
      <c r="F1932" s="11"/>
      <c r="G1932" s="11"/>
    </row>
    <row r="1933" spans="1:9" x14ac:dyDescent="0.25">
      <c r="A1933" s="10"/>
      <c r="F1933" s="11"/>
      <c r="G1933" s="11"/>
    </row>
    <row r="1934" spans="1:9" x14ac:dyDescent="0.25">
      <c r="A1934" s="10"/>
      <c r="F1934" s="11"/>
      <c r="G1934" s="11"/>
    </row>
    <row r="1935" spans="1:9" x14ac:dyDescent="0.25">
      <c r="A1935" s="10"/>
      <c r="F1935" s="11"/>
      <c r="G1935" s="11"/>
    </row>
    <row r="1936" spans="1:9" x14ac:dyDescent="0.25">
      <c r="A1936" s="10"/>
      <c r="F1936" s="11"/>
      <c r="G1936" s="1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workbookViewId="0">
      <selection activeCell="I8" sqref="I8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hidden="1" customWidth="1"/>
    <col min="12" max="12" width="9.140625" hidden="1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14</v>
      </c>
      <c r="C4" s="91" t="s">
        <v>78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7">
        <v>3604679</v>
      </c>
      <c r="B7" s="2" t="str">
        <f>IF(ISERROR(VLOOKUP(A7,tesserati[],2,FALSE)),"",VLOOKUP(A7,tesserati[],2,FALSE))</f>
        <v>NWACHUKWU</v>
      </c>
      <c r="C7" s="2" t="str">
        <f>IF(ISERROR(VLOOKUP(A7,tesserati[],3,FALSE)),"",VLOOKUP(A7,tesserati[],3,FALSE))</f>
        <v>GHANDY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2003</v>
      </c>
      <c r="F7" s="9" t="str">
        <f>IF(ISERROR(VLOOKUP(A7,tesserati[],4,FALSE)),"",VLOOKUP(A7,tesserati[],4,FALSE))</f>
        <v>CSI TEZZE</v>
      </c>
      <c r="G7" s="7" t="str">
        <f>IF(ISERROR(VLOOKUP(A7,tesserati[],8,FALSE)),"",VLOOKUP(A7,tesserati[],8,FALSE))</f>
        <v>RF</v>
      </c>
      <c r="H7" s="32">
        <v>8.5</v>
      </c>
      <c r="I7" s="2">
        <v>8</v>
      </c>
      <c r="J7" s="8">
        <v>1</v>
      </c>
      <c r="M7" s="2">
        <v>8</v>
      </c>
    </row>
    <row r="8" spans="1:13" ht="24.95" customHeight="1" x14ac:dyDescent="0.25">
      <c r="A8" s="48">
        <v>3602950</v>
      </c>
      <c r="B8" s="2" t="str">
        <f>IF(ISERROR(VLOOKUP(A8,tesserati[],2,FALSE)),"",VLOOKUP(A8,tesserati[],2,FALSE))</f>
        <v>FONGARO</v>
      </c>
      <c r="C8" s="2" t="str">
        <f>IF(ISERROR(VLOOKUP(A8,tesserati[],3,FALSE)),"",VLOOKUP(A8,tesserati[],3,FALSE))</f>
        <v>GIULIA</v>
      </c>
      <c r="D8" s="7" t="str">
        <f>IF(ISERROR(VLOOKUP(A8,tesserati[],5,FALSE)),"",VLOOKUP(A8,tesserati[],5,FALSE))</f>
        <v>VICENZA</v>
      </c>
      <c r="E8" s="16">
        <f>IF(ISERROR(VLOOKUP(A8,tesserati[],6,FALSE)),"",VLOOKUP(A8,tesserati[],6,FALSE))</f>
        <v>2004</v>
      </c>
      <c r="F8" s="9" t="str">
        <f>IF(ISERROR(VLOOKUP(A8,tesserati[],4,FALSE)),"",VLOOKUP(A8,tesserati[],4,FALSE))</f>
        <v>ATLETICA ARZIGNANO 00131</v>
      </c>
      <c r="G8" s="7" t="str">
        <f>IF(ISERROR(VLOOKUP(A8,tesserati[],8,FALSE)),"",VLOOKUP(A8,tesserati[],8,FALSE))</f>
        <v>RF</v>
      </c>
      <c r="H8" s="32">
        <v>8.5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6">
        <v>3604538</v>
      </c>
      <c r="B9" s="2" t="str">
        <f>IF(ISERROR(VLOOKUP(A9,tesserati[],2,FALSE)),"",VLOOKUP(A9,tesserati[],2,FALSE))</f>
        <v>LAZZARETTO</v>
      </c>
      <c r="C9" s="2" t="str">
        <f>IF(ISERROR(VLOOKUP(A9,tesserati[],3,FALSE)),"",VLOOKUP(A9,tesserati[],3,FALSE))</f>
        <v>MARIKA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2003</v>
      </c>
      <c r="F9" s="9" t="str">
        <f>IF(ISERROR(VLOOKUP(A9,tesserati[],4,FALSE)),"",VLOOKUP(A9,tesserati[],4,FALSE))</f>
        <v>POLISPORTIVA DUEVILLE</v>
      </c>
      <c r="G9" s="7" t="str">
        <f>IF(ISERROR(VLOOKUP(A9,tesserati[],8,FALSE)),"",VLOOKUP(A9,tesserati[],8,FALSE))</f>
        <v>RF</v>
      </c>
      <c r="H9" s="32">
        <v>8.5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48">
        <v>3602979</v>
      </c>
      <c r="B10" s="2" t="str">
        <f>IF(ISERROR(VLOOKUP(A10,tesserati[],2,FALSE)),"",VLOOKUP(A10,tesserati[],2,FALSE))</f>
        <v>PRETO MARTINI</v>
      </c>
      <c r="C10" s="2" t="str">
        <f>IF(ISERROR(VLOOKUP(A10,tesserati[],3,FALSE)),"",VLOOKUP(A10,tesserati[],3,FALSE))</f>
        <v>ANGELICA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2004</v>
      </c>
      <c r="F10" s="9" t="str">
        <f>IF(ISERROR(VLOOKUP(A10,tesserati[],4,FALSE)),"",VLOOKUP(A10,tesserati[],4,FALSE))</f>
        <v>ATLETICA ARZIGNANO 00131</v>
      </c>
      <c r="G10" s="7" t="str">
        <f>IF(ISERROR(VLOOKUP(A10,tesserati[],8,FALSE)),"",VLOOKUP(A10,tesserati[],8,FALSE))</f>
        <v>RF</v>
      </c>
      <c r="H10" s="32">
        <v>8.6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40">
        <v>3603202</v>
      </c>
      <c r="B11" s="2" t="str">
        <f>IF(ISERROR(VLOOKUP(A11,tesserati[],2,FALSE)),"",VLOOKUP(A11,tesserati[],2,FALSE))</f>
        <v>GHEZZO</v>
      </c>
      <c r="C11" s="2" t="str">
        <f>IF(ISERROR(VLOOKUP(A11,tesserati[],3,FALSE)),"",VLOOKUP(A11,tesserati[],3,FALSE))</f>
        <v>REBECCA</v>
      </c>
      <c r="D11" s="7" t="str">
        <f>IF(ISERROR(VLOOKUP(A11,tesserati[],5,FALSE)),"",VLOOKUP(A11,tesserati[],5,FALSE))</f>
        <v>VICENZA</v>
      </c>
      <c r="E11" s="9">
        <f>IF(ISERROR(VLOOKUP(A11,tesserati[],6,FALSE)),"",VLOOKUP(A11,tesserati[],6,FALSE))</f>
        <v>2003</v>
      </c>
      <c r="F11" s="9" t="str">
        <f>IF(ISERROR(VLOOKUP(A11,tesserati[],4,FALSE)),"",VLOOKUP(A11,tesserati[],4,FALSE))</f>
        <v>ATLETICA UNION CREAZZO</v>
      </c>
      <c r="G11" s="7" t="str">
        <f>IF(ISERROR(VLOOKUP(A11,tesserati[],8,FALSE)),"",VLOOKUP(A11,tesserati[],8,FALSE))</f>
        <v>RF</v>
      </c>
      <c r="H11" s="32">
        <v>8.6999999999999993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33">
        <v>3604863</v>
      </c>
      <c r="B12" s="2" t="str">
        <f>IF(ISERROR(VLOOKUP(A12,tesserati[],2,FALSE)),"",VLOOKUP(A12,tesserati[],2,FALSE))</f>
        <v>BARATTINI</v>
      </c>
      <c r="C12" s="2" t="str">
        <f>IF(ISERROR(VLOOKUP(A12,tesserati[],3,FALSE)),"",VLOOKUP(A12,tesserati[],3,FALSE))</f>
        <v>GIULIA</v>
      </c>
      <c r="D12" s="7" t="str">
        <f>IF(ISERROR(VLOOKUP(A12,tesserati[],5,FALSE)),"",VLOOKUP(A12,tesserati[],5,FALSE))</f>
        <v>VICENZA</v>
      </c>
      <c r="E12" s="9">
        <f>IF(ISERROR(VLOOKUP(A12,tesserati[],6,FALSE)),"",VLOOKUP(A12,tesserati[],6,FALSE))</f>
        <v>2003</v>
      </c>
      <c r="F12" s="9" t="str">
        <f>IF(ISERROR(VLOOKUP(A12,tesserati[],4,FALSE)),"",VLOOKUP(A12,tesserati[],4,FALSE))</f>
        <v>VALDAGNO</v>
      </c>
      <c r="G12" s="7" t="str">
        <f>IF(ISERROR(VLOOKUP(A12,tesserati[],8,FALSE)),"",VLOOKUP(A12,tesserati[],8,FALSE))</f>
        <v>RF</v>
      </c>
      <c r="H12" s="32">
        <v>8.9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3">
        <v>3605034</v>
      </c>
      <c r="B13" s="2" t="str">
        <f>IF(ISERROR(VLOOKUP(A13,tesserati[],2,FALSE)),"",VLOOKUP(A13,tesserati[],2,FALSE))</f>
        <v>GNOATTO</v>
      </c>
      <c r="C13" s="2" t="str">
        <f>IF(ISERROR(VLOOKUP(A13,tesserati[],3,FALSE)),"",VLOOKUP(A13,tesserati[],3,FALSE))</f>
        <v>ALTEA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2004</v>
      </c>
      <c r="F13" s="9" t="str">
        <f>IF(ISERROR(VLOOKUP(A13,tesserati[],4,FALSE)),"",VLOOKUP(A13,tesserati[],4,FALSE))</f>
        <v>SALF ALTOPADOVANA</v>
      </c>
      <c r="G13" s="7" t="str">
        <f>IF(ISERROR(VLOOKUP(A13,tesserati[],8,FALSE)),"",VLOOKUP(A13,tesserati[],8,FALSE))</f>
        <v>RF</v>
      </c>
      <c r="H13" s="32">
        <v>8.9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55">
        <v>3504261</v>
      </c>
      <c r="B14" s="2" t="str">
        <f>IF(ISERROR(VLOOKUP(A14,tesserati[],2,FALSE)),"",VLOOKUP(A14,tesserati[],2,FALSE))</f>
        <v xml:space="preserve">BALDAN </v>
      </c>
      <c r="C14" s="2" t="str">
        <f>IF(ISERROR(VLOOKUP(A14,tesserati[],3,FALSE)),"",VLOOKUP(A14,tesserati[],3,FALSE))</f>
        <v>VALENTINA</v>
      </c>
      <c r="D14" s="7" t="str">
        <f>IF(ISERROR(VLOOKUP(A14,tesserati[],5,FALSE)),"",VLOOKUP(A14,tesserati[],5,FALSE))</f>
        <v>PADOVA</v>
      </c>
      <c r="E14" s="9">
        <f>IF(ISERROR(VLOOKUP(A14,tesserati[],6,FALSE)),"",VLOOKUP(A14,tesserati[],6,FALSE))</f>
        <v>2004</v>
      </c>
      <c r="F14" s="9" t="str">
        <f>IF(ISERROR(VLOOKUP(A14,tesserati[],4,FALSE)),"",VLOOKUP(A14,tesserati[],4,FALSE))</f>
        <v>POL. LIMENA ASD</v>
      </c>
      <c r="G14" s="7" t="str">
        <f>IF(ISERROR(VLOOKUP(A14,tesserati[],8,FALSE)),"",VLOOKUP(A14,tesserati[],8,FALSE))</f>
        <v>RF</v>
      </c>
      <c r="H14" s="32">
        <v>8.9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42">
        <v>3605233</v>
      </c>
      <c r="B15" s="2" t="str">
        <f>IF(ISERROR(VLOOKUP(A15,tesserati[],2,FALSE)),"",VLOOKUP(A15,tesserati[],2,FALSE))</f>
        <v>ASSAM</v>
      </c>
      <c r="C15" s="2" t="str">
        <f>IF(ISERROR(VLOOKUP(A15,tesserati[],3,FALSE)),"",VLOOKUP(A15,tesserati[],3,FALSE))</f>
        <v>FAIZA</v>
      </c>
      <c r="D15" s="7" t="str">
        <f>IF(ISERROR(VLOOKUP(A15,tesserati[],5,FALSE)),"",VLOOKUP(A15,tesserati[],5,FALSE))</f>
        <v>Vicenza</v>
      </c>
      <c r="E15" s="9">
        <f>IF(ISERROR(VLOOKUP(A15,tesserati[],6,FALSE)),"",VLOOKUP(A15,tesserati[],6,FALSE))</f>
        <v>2003</v>
      </c>
      <c r="F15" s="9" t="str">
        <f>IF(ISERROR(VLOOKUP(A15,tesserati[],4,FALSE)),"",VLOOKUP(A15,tesserati[],4,FALSE))</f>
        <v>Csi Atletica Colli Berici</v>
      </c>
      <c r="G15" s="7" t="str">
        <f>IF(ISERROR(VLOOKUP(A15,tesserati[],8,FALSE)),"",VLOOKUP(A15,tesserati[],8,FALSE))</f>
        <v>RF</v>
      </c>
      <c r="H15" s="32">
        <v>8.9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38">
        <v>3105530</v>
      </c>
      <c r="B16" s="2" t="str">
        <f>IF(ISERROR(VLOOKUP(A16,tesserati[],2,FALSE)),"",VLOOKUP(A16,tesserati[],2,FALSE))</f>
        <v>TONON</v>
      </c>
      <c r="C16" s="2" t="str">
        <f>IF(ISERROR(VLOOKUP(A16,tesserati[],3,FALSE)),"",VLOOKUP(A16,tesserati[],3,FALSE))</f>
        <v>MILENA</v>
      </c>
      <c r="D16" s="7" t="str">
        <f>IF(ISERROR(VLOOKUP(A16,tesserati[],5,FALSE)),"",VLOOKUP(A16,tesserati[],5,FALSE))</f>
        <v>TREVISO</v>
      </c>
      <c r="E16" s="9">
        <f>IF(ISERROR(VLOOKUP(A16,tesserati[],6,FALSE)),"",VLOOKUP(A16,tesserati[],6,FALSE))</f>
        <v>2003</v>
      </c>
      <c r="F16" s="9" t="str">
        <f>IF(ISERROR(VLOOKUP(A16,tesserati[],4,FALSE)),"",VLOOKUP(A16,tesserati[],4,FALSE))</f>
        <v>U.S.Trevignano</v>
      </c>
      <c r="G16" s="7" t="str">
        <f>IF(ISERROR(VLOOKUP(A16,tesserati[],8,FALSE)),"",VLOOKUP(A16,tesserati[],8,FALSE))</f>
        <v>RF</v>
      </c>
      <c r="H16" s="32">
        <v>9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48">
        <v>3603061</v>
      </c>
      <c r="B17" s="2" t="str">
        <f>IF(ISERROR(VLOOKUP(A17,tesserati[],2,FALSE)),"",VLOOKUP(A17,tesserati[],2,FALSE))</f>
        <v>NSEBI</v>
      </c>
      <c r="C17" s="2" t="str">
        <f>IF(ISERROR(VLOOKUP(A17,tesserati[],3,FALSE)),"",VLOOKUP(A17,tesserati[],3,FALSE))</f>
        <v>NICOLE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2003</v>
      </c>
      <c r="F17" s="9" t="str">
        <f>IF(ISERROR(VLOOKUP(A17,tesserati[],4,FALSE)),"",VLOOKUP(A17,tesserati[],4,FALSE))</f>
        <v>ATLETICA ARZIGNANO 00131</v>
      </c>
      <c r="G17" s="7" t="str">
        <f>IF(ISERROR(VLOOKUP(A17,tesserati[],8,FALSE)),"",VLOOKUP(A17,tesserati[],8,FALSE))</f>
        <v>RF</v>
      </c>
      <c r="H17" s="32">
        <v>9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40">
        <v>3603244</v>
      </c>
      <c r="B18" s="2" t="str">
        <f>IF(ISERROR(VLOOKUP(A18,tesserati[],2,FALSE)),"",VLOOKUP(A18,tesserati[],2,FALSE))</f>
        <v>FACCINI</v>
      </c>
      <c r="C18" s="2" t="str">
        <f>IF(ISERROR(VLOOKUP(A18,tesserati[],3,FALSE)),"",VLOOKUP(A18,tesserati[],3,FALSE))</f>
        <v>ELISA</v>
      </c>
      <c r="D18" s="7" t="str">
        <f>IF(ISERROR(VLOOKUP(A18,tesserati[],5,FALSE)),"",VLOOKUP(A18,tesserati[],5,FALSE))</f>
        <v>VICENZA</v>
      </c>
      <c r="E18" s="60">
        <f>IF(ISERROR(VLOOKUP(A18,tesserati[],6,FALSE)),"",VLOOKUP(A18,tesserati[],6,FALSE))</f>
        <v>2003</v>
      </c>
      <c r="F18" s="9" t="str">
        <f>IF(ISERROR(VLOOKUP(A18,tesserati[],4,FALSE)),"",VLOOKUP(A18,tesserati[],4,FALSE))</f>
        <v>ATLETICA UNION CREAZZO</v>
      </c>
      <c r="G18" s="7" t="str">
        <f>IF(ISERROR(VLOOKUP(A18,tesserati[],8,FALSE)),"",VLOOKUP(A18,tesserati[],8,FALSE))</f>
        <v>RF</v>
      </c>
      <c r="H18" s="32">
        <v>9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42">
        <v>3605232</v>
      </c>
      <c r="B19" s="2" t="str">
        <f>IF(ISERROR(VLOOKUP(A19,tesserati[],2,FALSE)),"",VLOOKUP(A19,tesserati[],2,FALSE))</f>
        <v>ALECCI</v>
      </c>
      <c r="C19" s="2" t="str">
        <f>IF(ISERROR(VLOOKUP(A19,tesserati[],3,FALSE)),"",VLOOKUP(A19,tesserati[],3,FALSE))</f>
        <v>ALICE</v>
      </c>
      <c r="D19" s="7" t="str">
        <f>IF(ISERROR(VLOOKUP(A19,tesserati[],5,FALSE)),"",VLOOKUP(A19,tesserati[],5,FALSE))</f>
        <v>Vicenza</v>
      </c>
      <c r="E19" s="9">
        <f>IF(ISERROR(VLOOKUP(A19,tesserati[],6,FALSE)),"",VLOOKUP(A19,tesserati[],6,FALSE))</f>
        <v>2003</v>
      </c>
      <c r="F19" s="9" t="str">
        <f>IF(ISERROR(VLOOKUP(A19,tesserati[],4,FALSE)),"",VLOOKUP(A19,tesserati[],4,FALSE))</f>
        <v>Csi Atletica Colli Berici</v>
      </c>
      <c r="G19" s="7" t="str">
        <f>IF(ISERROR(VLOOKUP(A19,tesserati[],8,FALSE)),"",VLOOKUP(A19,tesserati[],8,FALSE))</f>
        <v>RF</v>
      </c>
      <c r="H19" s="32">
        <v>9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37">
        <v>3604045</v>
      </c>
      <c r="B20" s="2" t="str">
        <f>IF(ISERROR(VLOOKUP(A20,tesserati[],2,FALSE)),"",VLOOKUP(A20,tesserati[],2,FALSE))</f>
        <v>MACULAN</v>
      </c>
      <c r="C20" s="2" t="str">
        <f>IF(ISERROR(VLOOKUP(A20,tesserati[],3,FALSE)),"",VLOOKUP(A20,tesserati[],3,FALSE))</f>
        <v>NOEMI</v>
      </c>
      <c r="D20" s="7">
        <f>IF(ISERROR(VLOOKUP(A20,tesserati[],5,FALSE)),"",VLOOKUP(A20,tesserati[],5,FALSE))</f>
        <v>0</v>
      </c>
      <c r="E20" s="9">
        <f>IF(ISERROR(VLOOKUP(A20,tesserati[],6,FALSE)),"",VLOOKUP(A20,tesserati[],6,FALSE))</f>
        <v>2004</v>
      </c>
      <c r="F20" s="9" t="str">
        <f>IF(ISERROR(VLOOKUP(A20,tesserati[],4,FALSE)),"",VLOOKUP(A20,tesserati[],4,FALSE))</f>
        <v>POL.DIL.MONTECCHIO PRECALCINO</v>
      </c>
      <c r="G20" s="7" t="str">
        <f>IF(ISERROR(VLOOKUP(A20,tesserati[],8,FALSE)),"",VLOOKUP(A20,tesserati[],8,FALSE))</f>
        <v>RF</v>
      </c>
      <c r="H20" s="32">
        <v>9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33">
        <v>3104482</v>
      </c>
      <c r="B21" s="2" t="str">
        <f>IF(ISERROR(VLOOKUP(A21,tesserati[],2,FALSE)),"",VLOOKUP(A21,tesserati[],2,FALSE))</f>
        <v>MARCATO</v>
      </c>
      <c r="C21" s="2" t="str">
        <f>IF(ISERROR(VLOOKUP(A21,tesserati[],3,FALSE)),"",VLOOKUP(A21,tesserati[],3,FALSE))</f>
        <v>ENDORA</v>
      </c>
      <c r="D21" s="7" t="str">
        <f>IF(ISERROR(VLOOKUP(A21,tesserati[],5,FALSE)),"",VLOOKUP(A21,tesserati[],5,FALSE))</f>
        <v>TREVISO</v>
      </c>
      <c r="E21" s="9">
        <f>IF(ISERROR(VLOOKUP(A21,tesserati[],6,FALSE)),"",VLOOKUP(A21,tesserati[],6,FALSE))</f>
        <v>2003</v>
      </c>
      <c r="F21" s="9" t="str">
        <f>IF(ISERROR(VLOOKUP(A21,tesserati[],4,FALSE)),"",VLOOKUP(A21,tesserati[],4,FALSE))</f>
        <v>POL. PADANA</v>
      </c>
      <c r="G21" s="7" t="str">
        <f>IF(ISERROR(VLOOKUP(A21,tesserati[],8,FALSE)),"",VLOOKUP(A21,tesserati[],8,FALSE))</f>
        <v>RF</v>
      </c>
      <c r="H21" s="32">
        <v>9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47">
        <v>3605221</v>
      </c>
      <c r="B22" s="61" t="str">
        <f>IF(ISERROR(VLOOKUP(A22,tesserati[],2,FALSE)),"",VLOOKUP(A22,tesserati[],2,FALSE))</f>
        <v xml:space="preserve">ZAMPIVA </v>
      </c>
      <c r="C22" s="61" t="str">
        <f>IF(ISERROR(VLOOKUP(A22,tesserati[],3,FALSE)),"",VLOOKUP(A22,tesserati[],3,FALSE))</f>
        <v>ISABELLA</v>
      </c>
      <c r="D22" s="61" t="str">
        <f>IF(ISERROR(VLOOKUP(A22,tesserati[],5,FALSE)),"",VLOOKUP(A22,tesserati[],5,FALSE))</f>
        <v>VICENZA</v>
      </c>
      <c r="E22" s="62">
        <f>IF(ISERROR(VLOOKUP(A22,tesserati[],6,FALSE)),"",VLOOKUP(A22,tesserati[],6,FALSE))</f>
        <v>2003</v>
      </c>
      <c r="F22" s="62" t="str">
        <f>IF(ISERROR(VLOOKUP(A22,tesserati[],4,FALSE)),"",VLOOKUP(A22,tesserati[],4,FALSE))</f>
        <v>ATLETICA UNION CREAZZO</v>
      </c>
      <c r="G22" s="61" t="str">
        <f>IF(ISERROR(VLOOKUP(A22,tesserati[],8,FALSE)),"",VLOOKUP(A22,tesserati[],8,FALSE))</f>
        <v>RF</v>
      </c>
      <c r="H22" s="63">
        <v>9</v>
      </c>
      <c r="I22" s="47">
        <v>1</v>
      </c>
      <c r="J22" s="64">
        <v>16</v>
      </c>
      <c r="K22" s="65"/>
      <c r="L22" s="65"/>
      <c r="M22" s="47">
        <v>1</v>
      </c>
    </row>
    <row r="23" spans="1:13" ht="24.95" customHeight="1" x14ac:dyDescent="0.25">
      <c r="A23" s="54">
        <v>3604080</v>
      </c>
      <c r="B23" s="61" t="str">
        <f>IF(ISERROR(VLOOKUP(A23,tesserati[],2,FALSE)),"",VLOOKUP(A23,tesserati[],2,FALSE))</f>
        <v>BALLOTIN</v>
      </c>
      <c r="C23" s="61" t="str">
        <f>IF(ISERROR(VLOOKUP(A23,tesserati[],3,FALSE)),"",VLOOKUP(A23,tesserati[],3,FALSE))</f>
        <v>AMELIE</v>
      </c>
      <c r="D23" s="61" t="str">
        <f>IF(ISERROR(VLOOKUP(A23,tesserati[],5,FALSE)),"",VLOOKUP(A23,tesserati[],5,FALSE))</f>
        <v>VICENZA</v>
      </c>
      <c r="E23" s="62">
        <f>IF(ISERROR(VLOOKUP(A23,tesserati[],6,FALSE)),"",VLOOKUP(A23,tesserati[],6,FALSE))</f>
        <v>2003</v>
      </c>
      <c r="F23" s="62" t="str">
        <f>IF(ISERROR(VLOOKUP(A23,tesserati[],4,FALSE)),"",VLOOKUP(A23,tesserati[],4,FALSE))</f>
        <v>G.S. LEONICENA</v>
      </c>
      <c r="G23" s="61" t="str">
        <f>IF(ISERROR(VLOOKUP(A23,tesserati[],8,FALSE)),"",VLOOKUP(A23,tesserati[],8,FALSE))</f>
        <v>RF</v>
      </c>
      <c r="H23" s="63">
        <v>9</v>
      </c>
      <c r="I23" s="47">
        <v>1</v>
      </c>
      <c r="J23" s="64">
        <v>17</v>
      </c>
      <c r="K23" s="65"/>
      <c r="L23" s="65"/>
      <c r="M23" s="47">
        <v>1</v>
      </c>
    </row>
    <row r="24" spans="1:13" ht="24.95" customHeight="1" x14ac:dyDescent="0.25">
      <c r="A24" s="48">
        <v>3608039</v>
      </c>
      <c r="B24" s="2" t="str">
        <f>IF(ISERROR(VLOOKUP(A24,tesserati[],2,FALSE)),"",VLOOKUP(A24,tesserati[],2,FALSE))</f>
        <v xml:space="preserve">BAUCE </v>
      </c>
      <c r="C24" s="2" t="str">
        <f>IF(ISERROR(VLOOKUP(A24,tesserati[],3,FALSE)),"",VLOOKUP(A24,tesserati[],3,FALSE))</f>
        <v>ARIANNA</v>
      </c>
      <c r="D24" s="7" t="str">
        <f>IF(ISERROR(VLOOKUP(A24,tesserati[],5,FALSE)),"",VLOOKUP(A24,tesserati[],5,FALSE))</f>
        <v>VICENZA</v>
      </c>
      <c r="E24" s="9">
        <f>IF(ISERROR(VLOOKUP(A24,tesserati[],6,FALSE)),"",VLOOKUP(A24,tesserati[],6,FALSE))</f>
        <v>2003</v>
      </c>
      <c r="F24" s="9" t="str">
        <f>IF(ISERROR(VLOOKUP(A24,tesserati[],4,FALSE)),"",VLOOKUP(A24,tesserati[],4,FALSE))</f>
        <v>ATLETICA ARZIGNANO 00131</v>
      </c>
      <c r="G24" s="7" t="str">
        <f>IF(ISERROR(VLOOKUP(A24,tesserati[],8,FALSE)),"",VLOOKUP(A24,tesserati[],8,FALSE))</f>
        <v>RF</v>
      </c>
      <c r="H24" s="32">
        <v>9.1</v>
      </c>
      <c r="I24" s="2">
        <v>1</v>
      </c>
      <c r="J24" s="8">
        <v>18</v>
      </c>
      <c r="M24" s="2">
        <v>1</v>
      </c>
    </row>
    <row r="25" spans="1:13" ht="24.95" customHeight="1" x14ac:dyDescent="0.25">
      <c r="A25" s="45">
        <v>3608057</v>
      </c>
      <c r="B25" s="2" t="str">
        <f>IF(ISERROR(VLOOKUP(A25,tesserati[],2,FALSE)),"",VLOOKUP(A25,tesserati[],2,FALSE))</f>
        <v>VALLORTIGARA</v>
      </c>
      <c r="C25" s="2" t="str">
        <f>IF(ISERROR(VLOOKUP(A25,tesserati[],3,FALSE)),"",VLOOKUP(A25,tesserati[],3,FALSE))</f>
        <v>ELENA</v>
      </c>
      <c r="D25" s="7" t="str">
        <f>IF(ISERROR(VLOOKUP(A25,tesserati[],5,FALSE)),"",VLOOKUP(A25,tesserati[],5,FALSE))</f>
        <v>Vicenza</v>
      </c>
      <c r="E25" s="9">
        <f>IF(ISERROR(VLOOKUP(A25,tesserati[],6,FALSE)),"",VLOOKUP(A25,tesserati[],6,FALSE))</f>
        <v>2004</v>
      </c>
      <c r="F25" s="9" t="str">
        <f>IF(ISERROR(VLOOKUP(A25,tesserati[],4,FALSE)),"",VLOOKUP(A25,tesserati[],4,FALSE))</f>
        <v>Csi Atletica Colli Berici</v>
      </c>
      <c r="G25" s="7" t="str">
        <f>IF(ISERROR(VLOOKUP(A25,tesserati[],8,FALSE)),"",VLOOKUP(A25,tesserati[],8,FALSE))</f>
        <v>RF</v>
      </c>
      <c r="H25" s="32">
        <v>9.1</v>
      </c>
      <c r="I25" s="2">
        <v>1</v>
      </c>
      <c r="J25" s="8">
        <v>19</v>
      </c>
      <c r="M25" s="2">
        <v>1</v>
      </c>
    </row>
    <row r="26" spans="1:13" ht="24.95" customHeight="1" x14ac:dyDescent="0.25">
      <c r="A26" s="37">
        <v>3603046</v>
      </c>
      <c r="B26" s="2" t="str">
        <f>IF(ISERROR(VLOOKUP(A26,tesserati[],2,FALSE)),"",VLOOKUP(A26,tesserati[],2,FALSE))</f>
        <v>MION</v>
      </c>
      <c r="C26" s="2" t="str">
        <f>IF(ISERROR(VLOOKUP(A26,tesserati[],3,FALSE)),"",VLOOKUP(A26,tesserati[],3,FALSE))</f>
        <v>LUNA</v>
      </c>
      <c r="D26" s="7" t="str">
        <f>IF(ISERROR(VLOOKUP(A26,tesserati[],5,FALSE)),"",VLOOKUP(A26,tesserati[],5,FALSE))</f>
        <v>VICENZA</v>
      </c>
      <c r="E26" s="9">
        <f>IF(ISERROR(VLOOKUP(A26,tesserati[],6,FALSE)),"",VLOOKUP(A26,tesserati[],6,FALSE))</f>
        <v>2003</v>
      </c>
      <c r="F26" s="9" t="str">
        <f>IF(ISERROR(VLOOKUP(A26,tesserati[],4,FALSE)),"",VLOOKUP(A26,tesserati[],4,FALSE))</f>
        <v>CSI TEZZE</v>
      </c>
      <c r="G26" s="7" t="str">
        <f>IF(ISERROR(VLOOKUP(A26,tesserati[],8,FALSE)),"",VLOOKUP(A26,tesserati[],8,FALSE))</f>
        <v>RF</v>
      </c>
      <c r="H26" s="32">
        <v>9.1</v>
      </c>
      <c r="I26" s="2">
        <v>1</v>
      </c>
      <c r="J26" s="8">
        <v>20</v>
      </c>
      <c r="M26" s="2">
        <v>1</v>
      </c>
    </row>
    <row r="27" spans="1:13" ht="24.95" customHeight="1" x14ac:dyDescent="0.25">
      <c r="A27" s="37">
        <v>3603048</v>
      </c>
      <c r="B27" s="2" t="str">
        <f>IF(ISERROR(VLOOKUP(A27,tesserati[],2,FALSE)),"",VLOOKUP(A27,tesserati[],2,FALSE))</f>
        <v>PELLANDA</v>
      </c>
      <c r="C27" s="2" t="str">
        <f>IF(ISERROR(VLOOKUP(A27,tesserati[],3,FALSE)),"",VLOOKUP(A27,tesserati[],3,FALSE))</f>
        <v>MARGHERITA</v>
      </c>
      <c r="D27" s="7" t="str">
        <f>IF(ISERROR(VLOOKUP(A27,tesserati[],5,FALSE)),"",VLOOKUP(A27,tesserati[],5,FALSE))</f>
        <v>VICENZA</v>
      </c>
      <c r="E27" s="9">
        <f>IF(ISERROR(VLOOKUP(A27,tesserati[],6,FALSE)),"",VLOOKUP(A27,tesserati[],6,FALSE))</f>
        <v>2004</v>
      </c>
      <c r="F27" s="9" t="str">
        <f>IF(ISERROR(VLOOKUP(A27,tesserati[],4,FALSE)),"",VLOOKUP(A27,tesserati[],4,FALSE))</f>
        <v>CSI TEZZE</v>
      </c>
      <c r="G27" s="7" t="str">
        <f>IF(ISERROR(VLOOKUP(A27,tesserati[],8,FALSE)),"",VLOOKUP(A27,tesserati[],8,FALSE))</f>
        <v>RF</v>
      </c>
      <c r="H27" s="32">
        <v>9.1</v>
      </c>
      <c r="I27" s="2">
        <v>1</v>
      </c>
      <c r="J27" s="8">
        <v>21</v>
      </c>
      <c r="M27" s="2">
        <v>1</v>
      </c>
    </row>
    <row r="28" spans="1:13" ht="24.95" customHeight="1" x14ac:dyDescent="0.25">
      <c r="A28" s="48">
        <v>3603066</v>
      </c>
      <c r="B28" s="2" t="str">
        <f>IF(ISERROR(VLOOKUP(A28,tesserati[],2,FALSE)),"",VLOOKUP(A28,tesserati[],2,FALSE))</f>
        <v>REPELE</v>
      </c>
      <c r="C28" s="2" t="str">
        <f>IF(ISERROR(VLOOKUP(A28,tesserati[],3,FALSE)),"",VLOOKUP(A28,tesserati[],3,FALSE))</f>
        <v>GIOIA</v>
      </c>
      <c r="D28" s="7" t="str">
        <f>IF(ISERROR(VLOOKUP(A28,tesserati[],5,FALSE)),"",VLOOKUP(A28,tesserati[],5,FALSE))</f>
        <v>VICENZA</v>
      </c>
      <c r="E28" s="9">
        <f>IF(ISERROR(VLOOKUP(A28,tesserati[],6,FALSE)),"",VLOOKUP(A28,tesserati[],6,FALSE))</f>
        <v>2003</v>
      </c>
      <c r="F28" s="9" t="str">
        <f>IF(ISERROR(VLOOKUP(A28,tesserati[],4,FALSE)),"",VLOOKUP(A28,tesserati[],4,FALSE))</f>
        <v>ATLETICA ARZIGNANO 00131</v>
      </c>
      <c r="G28" s="7" t="str">
        <f>IF(ISERROR(VLOOKUP(A28,tesserati[],8,FALSE)),"",VLOOKUP(A28,tesserati[],8,FALSE))</f>
        <v>RF</v>
      </c>
      <c r="H28" s="32">
        <v>9.1999999999999993</v>
      </c>
      <c r="I28" s="2">
        <v>1</v>
      </c>
      <c r="J28" s="8">
        <v>22</v>
      </c>
      <c r="M28" s="2">
        <v>1</v>
      </c>
    </row>
    <row r="29" spans="1:13" ht="24.95" customHeight="1" x14ac:dyDescent="0.25">
      <c r="A29" s="48">
        <v>3603957</v>
      </c>
      <c r="B29" s="2" t="str">
        <f>IF(ISERROR(VLOOKUP(A29,tesserati[],2,FALSE)),"",VLOOKUP(A29,tesserati[],2,FALSE))</f>
        <v>DAL MOLIN</v>
      </c>
      <c r="C29" s="2" t="str">
        <f>IF(ISERROR(VLOOKUP(A29,tesserati[],3,FALSE)),"",VLOOKUP(A29,tesserati[],3,FALSE))</f>
        <v>MARTA</v>
      </c>
      <c r="D29" s="7" t="str">
        <f>IF(ISERROR(VLOOKUP(A29,tesserati[],5,FALSE)),"",VLOOKUP(A29,tesserati[],5,FALSE))</f>
        <v>VICENZA</v>
      </c>
      <c r="E29" s="9">
        <f>IF(ISERROR(VLOOKUP(A29,tesserati[],6,FALSE)),"",VLOOKUP(A29,tesserati[],6,FALSE))</f>
        <v>2003</v>
      </c>
      <c r="F29" s="9" t="str">
        <f>IF(ISERROR(VLOOKUP(A29,tesserati[],4,FALSE)),"",VLOOKUP(A29,tesserati[],4,FALSE))</f>
        <v>ATLETICA ARZIGNANO 00131</v>
      </c>
      <c r="G29" s="7" t="str">
        <f>IF(ISERROR(VLOOKUP(A29,tesserati[],8,FALSE)),"",VLOOKUP(A29,tesserati[],8,FALSE))</f>
        <v>RF</v>
      </c>
      <c r="H29" s="32">
        <v>9.1999999999999993</v>
      </c>
      <c r="I29" s="2">
        <v>1</v>
      </c>
      <c r="J29" s="8">
        <v>23</v>
      </c>
      <c r="M29" s="2">
        <v>1</v>
      </c>
    </row>
    <row r="30" spans="1:13" ht="24.95" customHeight="1" x14ac:dyDescent="0.25">
      <c r="A30" s="36">
        <v>3604585</v>
      </c>
      <c r="B30" s="2" t="str">
        <f>IF(ISERROR(VLOOKUP(A30,tesserati[],2,FALSE)),"",VLOOKUP(A30,tesserati[],2,FALSE))</f>
        <v>MARENDA</v>
      </c>
      <c r="C30" s="2" t="str">
        <f>IF(ISERROR(VLOOKUP(A30,tesserati[],3,FALSE)),"",VLOOKUP(A30,tesserati[],3,FALSE))</f>
        <v>MATILDE</v>
      </c>
      <c r="D30" s="7" t="str">
        <f>IF(ISERROR(VLOOKUP(A30,tesserati[],5,FALSE)),"",VLOOKUP(A30,tesserati[],5,FALSE))</f>
        <v>VICENZA</v>
      </c>
      <c r="E30" s="9">
        <f>IF(ISERROR(VLOOKUP(A30,tesserati[],6,FALSE)),"",VLOOKUP(A30,tesserati[],6,FALSE))</f>
        <v>2003</v>
      </c>
      <c r="F30" s="9" t="str">
        <f>IF(ISERROR(VLOOKUP(A30,tesserati[],4,FALSE)),"",VLOOKUP(A30,tesserati[],4,FALSE))</f>
        <v>POLISPORTIVA DUEVILLE</v>
      </c>
      <c r="G30" s="7" t="str">
        <f>IF(ISERROR(VLOOKUP(A30,tesserati[],8,FALSE)),"",VLOOKUP(A30,tesserati[],8,FALSE))</f>
        <v>RF</v>
      </c>
      <c r="H30" s="32">
        <v>9.1999999999999993</v>
      </c>
      <c r="I30" s="2">
        <v>1</v>
      </c>
      <c r="J30" s="8">
        <v>24</v>
      </c>
      <c r="M30" s="2">
        <v>1</v>
      </c>
    </row>
    <row r="31" spans="1:13" ht="24.95" customHeight="1" x14ac:dyDescent="0.25">
      <c r="A31" s="33">
        <v>3604862</v>
      </c>
      <c r="B31" s="2" t="str">
        <f>IF(ISERROR(VLOOKUP(A31,tesserati[],2,FALSE)),"",VLOOKUP(A31,tesserati[],2,FALSE))</f>
        <v>BARATTINI</v>
      </c>
      <c r="C31" s="2" t="str">
        <f>IF(ISERROR(VLOOKUP(A31,tesserati[],3,FALSE)),"",VLOOKUP(A31,tesserati[],3,FALSE))</f>
        <v>EMMA</v>
      </c>
      <c r="D31" s="7" t="str">
        <f>IF(ISERROR(VLOOKUP(A31,tesserati[],5,FALSE)),"",VLOOKUP(A31,tesserati[],5,FALSE))</f>
        <v>VICENZA</v>
      </c>
      <c r="E31" s="9">
        <f>IF(ISERROR(VLOOKUP(A31,tesserati[],6,FALSE)),"",VLOOKUP(A31,tesserati[],6,FALSE))</f>
        <v>2004</v>
      </c>
      <c r="F31" s="9" t="str">
        <f>IF(ISERROR(VLOOKUP(A31,tesserati[],4,FALSE)),"",VLOOKUP(A31,tesserati[],4,FALSE))</f>
        <v>VALDAGNO</v>
      </c>
      <c r="G31" s="7" t="str">
        <f>IF(ISERROR(VLOOKUP(A31,tesserati[],8,FALSE)),"",VLOOKUP(A31,tesserati[],8,FALSE))</f>
        <v>RF</v>
      </c>
      <c r="H31" s="32">
        <v>9.1999999999999993</v>
      </c>
      <c r="I31" s="2">
        <v>1</v>
      </c>
      <c r="J31" s="8">
        <v>25</v>
      </c>
      <c r="M31" s="2">
        <v>1</v>
      </c>
    </row>
    <row r="32" spans="1:13" ht="24.95" customHeight="1" x14ac:dyDescent="0.25">
      <c r="A32" s="36">
        <v>3604582</v>
      </c>
      <c r="B32" s="2" t="str">
        <f>IF(ISERROR(VLOOKUP(A32,tesserati[],2,FALSE)),"",VLOOKUP(A32,tesserati[],2,FALSE))</f>
        <v>COLOSSO</v>
      </c>
      <c r="C32" s="2" t="str">
        <f>IF(ISERROR(VLOOKUP(A32,tesserati[],3,FALSE)),"",VLOOKUP(A32,tesserati[],3,FALSE))</f>
        <v>CHIARA</v>
      </c>
      <c r="D32" s="7" t="str">
        <f>IF(ISERROR(VLOOKUP(A32,tesserati[],5,FALSE)),"",VLOOKUP(A32,tesserati[],5,FALSE))</f>
        <v>VICENZA</v>
      </c>
      <c r="E32" s="9">
        <f>IF(ISERROR(VLOOKUP(A32,tesserati[],6,FALSE)),"",VLOOKUP(A32,tesserati[],6,FALSE))</f>
        <v>2003</v>
      </c>
      <c r="F32" s="9" t="str">
        <f>IF(ISERROR(VLOOKUP(A32,tesserati[],4,FALSE)),"",VLOOKUP(A32,tesserati[],4,FALSE))</f>
        <v>POLISPORTIVA DUEVILLE</v>
      </c>
      <c r="G32" s="7" t="str">
        <f>IF(ISERROR(VLOOKUP(A32,tesserati[],8,FALSE)),"",VLOOKUP(A32,tesserati[],8,FALSE))</f>
        <v>RF</v>
      </c>
      <c r="H32" s="32">
        <v>9.1999999999999993</v>
      </c>
      <c r="I32" s="2">
        <v>1</v>
      </c>
      <c r="J32" s="8">
        <v>26</v>
      </c>
      <c r="M32" s="2">
        <v>1</v>
      </c>
    </row>
    <row r="33" spans="1:13" ht="24.95" customHeight="1" x14ac:dyDescent="0.25">
      <c r="A33" s="41">
        <v>3201541</v>
      </c>
      <c r="B33" s="2" t="str">
        <f>IF(ISERROR(VLOOKUP(A33,tesserati[],2,FALSE)),"",VLOOKUP(A33,tesserati[],2,FALSE))</f>
        <v>REVERZANI</v>
      </c>
      <c r="C33" s="2" t="str">
        <f>IF(ISERROR(VLOOKUP(A33,tesserati[],3,FALSE)),"",VLOOKUP(A33,tesserati[],3,FALSE))</f>
        <v>GIADA</v>
      </c>
      <c r="D33" s="7" t="str">
        <f>IF(ISERROR(VLOOKUP(A33,tesserati[],5,FALSE)),"",VLOOKUP(A33,tesserati[],5,FALSE))</f>
        <v>BELLUNO</v>
      </c>
      <c r="E33" s="9">
        <f>IF(ISERROR(VLOOKUP(A33,tesserati[],6,FALSE)),"",VLOOKUP(A33,tesserati[],6,FALSE))</f>
        <v>2004</v>
      </c>
      <c r="F33" s="9" t="str">
        <f>IF(ISERROR(VLOOKUP(A33,tesserati[],4,FALSE)),"",VLOOKUP(A33,tesserati[],4,FALSE))</f>
        <v>AS VODO DI C.</v>
      </c>
      <c r="G33" s="7" t="str">
        <f>IF(ISERROR(VLOOKUP(A33,tesserati[],8,FALSE)),"",VLOOKUP(A33,tesserati[],8,FALSE))</f>
        <v>RF</v>
      </c>
      <c r="H33" s="32">
        <v>9.1999999999999993</v>
      </c>
      <c r="I33" s="2">
        <v>1</v>
      </c>
      <c r="J33" s="8">
        <v>27</v>
      </c>
      <c r="M33" s="2">
        <v>1</v>
      </c>
    </row>
    <row r="34" spans="1:13" ht="24.95" customHeight="1" x14ac:dyDescent="0.25">
      <c r="A34" s="40">
        <v>3603217</v>
      </c>
      <c r="B34" s="2" t="str">
        <f>IF(ISERROR(VLOOKUP(A34,tesserati[],2,FALSE)),"",VLOOKUP(A34,tesserati[],2,FALSE))</f>
        <v>SANTORINI</v>
      </c>
      <c r="C34" s="2" t="str">
        <f>IF(ISERROR(VLOOKUP(A34,tesserati[],3,FALSE)),"",VLOOKUP(A34,tesserati[],3,FALSE))</f>
        <v>ELENA</v>
      </c>
      <c r="D34" s="7" t="str">
        <f>IF(ISERROR(VLOOKUP(A34,tesserati[],5,FALSE)),"",VLOOKUP(A34,tesserati[],5,FALSE))</f>
        <v>VICENZA</v>
      </c>
      <c r="E34" s="9">
        <f>IF(ISERROR(VLOOKUP(A34,tesserati[],6,FALSE)),"",VLOOKUP(A34,tesserati[],6,FALSE))</f>
        <v>2004</v>
      </c>
      <c r="F34" s="9" t="str">
        <f>IF(ISERROR(VLOOKUP(A34,tesserati[],4,FALSE)),"",VLOOKUP(A34,tesserati[],4,FALSE))</f>
        <v>ATLETICA UNION CREAZZO</v>
      </c>
      <c r="G34" s="7" t="str">
        <f>IF(ISERROR(VLOOKUP(A34,tesserati[],8,FALSE)),"",VLOOKUP(A34,tesserati[],8,FALSE))</f>
        <v>RF</v>
      </c>
      <c r="H34" s="32">
        <v>9.1999999999999993</v>
      </c>
      <c r="I34" s="2">
        <v>1</v>
      </c>
      <c r="J34" s="8">
        <v>28</v>
      </c>
      <c r="M34" s="2">
        <v>1</v>
      </c>
    </row>
    <row r="35" spans="1:13" ht="24.95" customHeight="1" x14ac:dyDescent="0.25">
      <c r="A35" s="42">
        <v>3605234</v>
      </c>
      <c r="B35" s="2" t="str">
        <f>IF(ISERROR(VLOOKUP(A35,tesserati[],2,FALSE)),"",VLOOKUP(A35,tesserati[],2,FALSE))</f>
        <v>ASSAM</v>
      </c>
      <c r="C35" s="2" t="str">
        <f>IF(ISERROR(VLOOKUP(A35,tesserati[],3,FALSE)),"",VLOOKUP(A35,tesserati[],3,FALSE))</f>
        <v>SALIHA</v>
      </c>
      <c r="D35" s="7" t="str">
        <f>IF(ISERROR(VLOOKUP(A35,tesserati[],5,FALSE)),"",VLOOKUP(A35,tesserati[],5,FALSE))</f>
        <v>Vicenza</v>
      </c>
      <c r="E35" s="9">
        <f>IF(ISERROR(VLOOKUP(A35,tesserati[],6,FALSE)),"",VLOOKUP(A35,tesserati[],6,FALSE))</f>
        <v>2003</v>
      </c>
      <c r="F35" s="9" t="str">
        <f>IF(ISERROR(VLOOKUP(A35,tesserati[],4,FALSE)),"",VLOOKUP(A35,tesserati[],4,FALSE))</f>
        <v>Csi Atletica Colli Berici</v>
      </c>
      <c r="G35" s="7" t="str">
        <f>IF(ISERROR(VLOOKUP(A35,tesserati[],8,FALSE)),"",VLOOKUP(A35,tesserati[],8,FALSE))</f>
        <v>RF</v>
      </c>
      <c r="H35" s="32">
        <v>9.1999999999999993</v>
      </c>
      <c r="I35" s="2">
        <v>1</v>
      </c>
      <c r="J35" s="8">
        <v>29</v>
      </c>
      <c r="M35" s="2">
        <v>1</v>
      </c>
    </row>
    <row r="36" spans="1:13" ht="24.95" customHeight="1" x14ac:dyDescent="0.25">
      <c r="A36" s="49">
        <v>3603029</v>
      </c>
      <c r="B36" s="57" t="str">
        <f>IF(ISERROR(VLOOKUP(A36,tesserati[],2,FALSE)),"",VLOOKUP(A36,tesserati[],2,FALSE))</f>
        <v>MISSIAGGIA</v>
      </c>
      <c r="C36" s="57" t="str">
        <f>IF(ISERROR(VLOOKUP(A36,tesserati[],3,FALSE)),"",VLOOKUP(A36,tesserati[],3,FALSE))</f>
        <v>SARA</v>
      </c>
      <c r="D36" s="57">
        <f>IF(ISERROR(VLOOKUP(A36,tesserati[],5,FALSE)),"",VLOOKUP(A36,tesserati[],5,FALSE))</f>
        <v>0</v>
      </c>
      <c r="E36" s="58">
        <f>IF(ISERROR(VLOOKUP(A36,tesserati[],6,FALSE)),"",VLOOKUP(A36,tesserati[],6,FALSE))</f>
        <v>2003</v>
      </c>
      <c r="F36" s="58" t="str">
        <f>IF(ISERROR(VLOOKUP(A36,tesserati[],4,FALSE)),"",VLOOKUP(A36,tesserati[],4,FALSE))</f>
        <v>POL.DIL.MONTECCHIO PRECALCINO</v>
      </c>
      <c r="G36" s="57" t="str">
        <f>IF(ISERROR(VLOOKUP(A36,tesserati[],8,FALSE)),"",VLOOKUP(A36,tesserati[],8,FALSE))</f>
        <v>RF</v>
      </c>
      <c r="H36" s="59">
        <v>9.1999999999999993</v>
      </c>
      <c r="I36" s="2">
        <v>1</v>
      </c>
      <c r="J36" s="8">
        <v>30</v>
      </c>
      <c r="M36" s="2">
        <v>1</v>
      </c>
    </row>
    <row r="37" spans="1:13" ht="24.95" customHeight="1" x14ac:dyDescent="0.25">
      <c r="A37" s="47">
        <v>3505069</v>
      </c>
      <c r="B37" s="57" t="str">
        <f>IF(ISERROR(VLOOKUP(A37,tesserati[],2,FALSE)),"",VLOOKUP(A37,tesserati[],2,FALSE))</f>
        <v xml:space="preserve">FRASSON </v>
      </c>
      <c r="C37" s="57" t="str">
        <f>IF(ISERROR(VLOOKUP(A37,tesserati[],3,FALSE)),"",VLOOKUP(A37,tesserati[],3,FALSE))</f>
        <v>AURORA</v>
      </c>
      <c r="D37" s="57" t="str">
        <f>IF(ISERROR(VLOOKUP(A37,tesserati[],5,FALSE)),"",VLOOKUP(A37,tesserati[],5,FALSE))</f>
        <v>PADOVA</v>
      </c>
      <c r="E37" s="58">
        <f>IF(ISERROR(VLOOKUP(A37,tesserati[],6,FALSE)),"",VLOOKUP(A37,tesserati[],6,FALSE))</f>
        <v>2003</v>
      </c>
      <c r="F37" s="58" t="str">
        <f>IF(ISERROR(VLOOKUP(A37,tesserati[],4,FALSE)),"",VLOOKUP(A37,tesserati[],4,FALSE))</f>
        <v>USMA</v>
      </c>
      <c r="G37" s="57" t="str">
        <f>IF(ISERROR(VLOOKUP(A37,tesserati[],8,FALSE)),"",VLOOKUP(A37,tesserati[],8,FALSE))</f>
        <v>RF</v>
      </c>
      <c r="H37" s="59">
        <v>9.1999999999999993</v>
      </c>
      <c r="I37" s="2">
        <v>1</v>
      </c>
      <c r="J37" s="8">
        <v>31</v>
      </c>
      <c r="M37" s="2">
        <v>1</v>
      </c>
    </row>
    <row r="38" spans="1:13" ht="24.95" customHeight="1" x14ac:dyDescent="0.25">
      <c r="A38" s="55">
        <v>3502968</v>
      </c>
      <c r="B38" s="2" t="str">
        <f>IF(ISERROR(VLOOKUP(A38,tesserati[],2,FALSE)),"",VLOOKUP(A38,tesserati[],2,FALSE))</f>
        <v xml:space="preserve">ZHOU </v>
      </c>
      <c r="C38" s="2" t="str">
        <f>IF(ISERROR(VLOOKUP(A38,tesserati[],3,FALSE)),"",VLOOKUP(A38,tesserati[],3,FALSE))</f>
        <v>DINA TINA</v>
      </c>
      <c r="D38" s="7" t="str">
        <f>IF(ISERROR(VLOOKUP(A38,tesserati[],5,FALSE)),"",VLOOKUP(A38,tesserati[],5,FALSE))</f>
        <v>PADOVA</v>
      </c>
      <c r="E38" s="9">
        <f>IF(ISERROR(VLOOKUP(A38,tesserati[],6,FALSE)),"",VLOOKUP(A38,tesserati[],6,FALSE))</f>
        <v>2003</v>
      </c>
      <c r="F38" s="9" t="str">
        <f>IF(ISERROR(VLOOKUP(A38,tesserati[],4,FALSE)),"",VLOOKUP(A38,tesserati[],4,FALSE))</f>
        <v>POL. LIMENA ASD</v>
      </c>
      <c r="G38" s="7" t="str">
        <f>IF(ISERROR(VLOOKUP(A38,tesserati[],8,FALSE)),"",VLOOKUP(A38,tesserati[],8,FALSE))</f>
        <v>RF</v>
      </c>
      <c r="H38" s="32">
        <v>9.3000000000000007</v>
      </c>
      <c r="I38" s="2">
        <v>1</v>
      </c>
      <c r="J38" s="8">
        <v>32</v>
      </c>
      <c r="M38" s="2">
        <v>1</v>
      </c>
    </row>
    <row r="39" spans="1:13" ht="24.95" customHeight="1" x14ac:dyDescent="0.25">
      <c r="A39" s="42">
        <v>3607608</v>
      </c>
      <c r="B39" s="2" t="str">
        <f>IF(ISERROR(VLOOKUP(A39,tesserati[],2,FALSE)),"",VLOOKUP(A39,tesserati[],2,FALSE))</f>
        <v>OFUSO</v>
      </c>
      <c r="C39" s="2" t="str">
        <f>IF(ISERROR(VLOOKUP(A39,tesserati[],3,FALSE)),"",VLOOKUP(A39,tesserati[],3,FALSE))</f>
        <v>STEFANIA AMANKWAH</v>
      </c>
      <c r="D39" s="7" t="str">
        <f>IF(ISERROR(VLOOKUP(A39,tesserati[],5,FALSE)),"",VLOOKUP(A39,tesserati[],5,FALSE))</f>
        <v>Vicenza</v>
      </c>
      <c r="E39" s="9">
        <f>IF(ISERROR(VLOOKUP(A39,tesserati[],6,FALSE)),"",VLOOKUP(A39,tesserati[],6,FALSE))</f>
        <v>2004</v>
      </c>
      <c r="F39" s="9" t="str">
        <f>IF(ISERROR(VLOOKUP(A39,tesserati[],4,FALSE)),"",VLOOKUP(A39,tesserati[],4,FALSE))</f>
        <v>Csi Atletica Colli Berici</v>
      </c>
      <c r="G39" s="7" t="str">
        <f>IF(ISERROR(VLOOKUP(A39,tesserati[],8,FALSE)),"",VLOOKUP(A39,tesserati[],8,FALSE))</f>
        <v>RF</v>
      </c>
      <c r="H39" s="32">
        <v>9.3000000000000007</v>
      </c>
      <c r="I39" s="2">
        <v>1</v>
      </c>
      <c r="J39" s="8">
        <v>33</v>
      </c>
      <c r="M39" s="2">
        <v>1</v>
      </c>
    </row>
    <row r="40" spans="1:13" ht="24.95" customHeight="1" x14ac:dyDescent="0.25">
      <c r="A40" s="42">
        <v>3605282</v>
      </c>
      <c r="B40" s="2" t="str">
        <f>IF(ISERROR(VLOOKUP(A40,tesserati[],2,FALSE)),"",VLOOKUP(A40,tesserati[],2,FALSE))</f>
        <v>SEMENZATO</v>
      </c>
      <c r="C40" s="2" t="str">
        <f>IF(ISERROR(VLOOKUP(A40,tesserati[],3,FALSE)),"",VLOOKUP(A40,tesserati[],3,FALSE))</f>
        <v>IRENE</v>
      </c>
      <c r="D40" s="7" t="str">
        <f>IF(ISERROR(VLOOKUP(A40,tesserati[],5,FALSE)),"",VLOOKUP(A40,tesserati[],5,FALSE))</f>
        <v>Vicenza</v>
      </c>
      <c r="E40" s="9">
        <f>IF(ISERROR(VLOOKUP(A40,tesserati[],6,FALSE)),"",VLOOKUP(A40,tesserati[],6,FALSE))</f>
        <v>2003</v>
      </c>
      <c r="F40" s="9" t="str">
        <f>IF(ISERROR(VLOOKUP(A40,tesserati[],4,FALSE)),"",VLOOKUP(A40,tesserati[],4,FALSE))</f>
        <v>Csi Atletica Colli Berici</v>
      </c>
      <c r="G40" s="7" t="str">
        <f>IF(ISERROR(VLOOKUP(A40,tesserati[],8,FALSE)),"",VLOOKUP(A40,tesserati[],8,FALSE))</f>
        <v>RF</v>
      </c>
      <c r="H40" s="32">
        <v>9.3000000000000007</v>
      </c>
      <c r="I40" s="2">
        <v>1</v>
      </c>
      <c r="J40" s="8">
        <v>34</v>
      </c>
      <c r="M40" s="2">
        <v>1</v>
      </c>
    </row>
    <row r="41" spans="1:13" ht="24.95" customHeight="1" x14ac:dyDescent="0.25">
      <c r="A41" s="38">
        <v>3105658</v>
      </c>
      <c r="B41" s="2" t="str">
        <f>IF(ISERROR(VLOOKUP(A41,tesserati[],2,FALSE)),"",VLOOKUP(A41,tesserati[],2,FALSE))</f>
        <v>BYTYQI</v>
      </c>
      <c r="C41" s="2" t="str">
        <f>IF(ISERROR(VLOOKUP(A41,tesserati[],3,FALSE)),"",VLOOKUP(A41,tesserati[],3,FALSE))</f>
        <v>ANITA</v>
      </c>
      <c r="D41" s="7" t="str">
        <f>IF(ISERROR(VLOOKUP(A41,tesserati[],5,FALSE)),"",VLOOKUP(A41,tesserati[],5,FALSE))</f>
        <v>TREVISO</v>
      </c>
      <c r="E41" s="9">
        <f>IF(ISERROR(VLOOKUP(A41,tesserati[],6,FALSE)),"",VLOOKUP(A41,tesserati[],6,FALSE))</f>
        <v>2003</v>
      </c>
      <c r="F41" s="9" t="str">
        <f>IF(ISERROR(VLOOKUP(A41,tesserati[],4,FALSE)),"",VLOOKUP(A41,tesserati[],4,FALSE))</f>
        <v>U.S.Trevignano</v>
      </c>
      <c r="G41" s="7" t="str">
        <f>IF(ISERROR(VLOOKUP(A41,tesserati[],8,FALSE)),"",VLOOKUP(A41,tesserati[],8,FALSE))</f>
        <v>RF</v>
      </c>
      <c r="H41" s="32">
        <v>9.4</v>
      </c>
      <c r="I41" s="2">
        <v>1</v>
      </c>
      <c r="J41" s="8">
        <v>35</v>
      </c>
      <c r="M41" s="2">
        <v>1</v>
      </c>
    </row>
    <row r="42" spans="1:13" ht="24.95" customHeight="1" x14ac:dyDescent="0.25">
      <c r="A42" s="40">
        <v>3603622</v>
      </c>
      <c r="B42" s="2" t="str">
        <f>IF(ISERROR(VLOOKUP(A42,tesserati[],2,FALSE)),"",VLOOKUP(A42,tesserati[],2,FALSE))</f>
        <v>DONADELLO</v>
      </c>
      <c r="C42" s="2" t="str">
        <f>IF(ISERROR(VLOOKUP(A42,tesserati[],3,FALSE)),"",VLOOKUP(A42,tesserati[],3,FALSE))</f>
        <v>VITTORIA</v>
      </c>
      <c r="D42" s="7" t="str">
        <f>IF(ISERROR(VLOOKUP(A42,tesserati[],5,FALSE)),"",VLOOKUP(A42,tesserati[],5,FALSE))</f>
        <v>VICENZA</v>
      </c>
      <c r="E42" s="9">
        <f>IF(ISERROR(VLOOKUP(A42,tesserati[],6,FALSE)),"",VLOOKUP(A42,tesserati[],6,FALSE))</f>
        <v>2003</v>
      </c>
      <c r="F42" s="9" t="str">
        <f>IF(ISERROR(VLOOKUP(A42,tesserati[],4,FALSE)),"",VLOOKUP(A42,tesserati[],4,FALSE))</f>
        <v>ATLETICA UNION CREAZZO</v>
      </c>
      <c r="G42" s="7" t="str">
        <f>IF(ISERROR(VLOOKUP(A42,tesserati[],8,FALSE)),"",VLOOKUP(A42,tesserati[],8,FALSE))</f>
        <v>RF</v>
      </c>
      <c r="H42" s="32">
        <v>9.5</v>
      </c>
      <c r="I42" s="2">
        <v>1</v>
      </c>
      <c r="J42" s="8">
        <v>36</v>
      </c>
      <c r="M42" s="2">
        <v>1</v>
      </c>
    </row>
    <row r="43" spans="1:13" ht="24.95" customHeight="1" x14ac:dyDescent="0.25">
      <c r="A43" s="42">
        <v>3605252</v>
      </c>
      <c r="B43" s="2" t="str">
        <f>IF(ISERROR(VLOOKUP(A43,tesserati[],2,FALSE)),"",VLOOKUP(A43,tesserati[],2,FALSE))</f>
        <v>FACCIN</v>
      </c>
      <c r="C43" s="2" t="str">
        <f>IF(ISERROR(VLOOKUP(A43,tesserati[],3,FALSE)),"",VLOOKUP(A43,tesserati[],3,FALSE))</f>
        <v>STELLA</v>
      </c>
      <c r="D43" s="7" t="str">
        <f>IF(ISERROR(VLOOKUP(A43,tesserati[],5,FALSE)),"",VLOOKUP(A43,tesserati[],5,FALSE))</f>
        <v>Vicenza</v>
      </c>
      <c r="E43" s="9">
        <f>IF(ISERROR(VLOOKUP(A43,tesserati[],6,FALSE)),"",VLOOKUP(A43,tesserati[],6,FALSE))</f>
        <v>2004</v>
      </c>
      <c r="F43" s="9" t="str">
        <f>IF(ISERROR(VLOOKUP(A43,tesserati[],4,FALSE)),"",VLOOKUP(A43,tesserati[],4,FALSE))</f>
        <v>Csi Atletica Colli Berici</v>
      </c>
      <c r="G43" s="7" t="str">
        <f>IF(ISERROR(VLOOKUP(A43,tesserati[],8,FALSE)),"",VLOOKUP(A43,tesserati[],8,FALSE))</f>
        <v>RF</v>
      </c>
      <c r="H43" s="32">
        <v>9.5</v>
      </c>
      <c r="I43" s="2">
        <v>1</v>
      </c>
      <c r="J43" s="8">
        <v>37</v>
      </c>
      <c r="M43" s="2">
        <v>1</v>
      </c>
    </row>
    <row r="44" spans="1:13" ht="24.95" customHeight="1" x14ac:dyDescent="0.25">
      <c r="A44" s="37">
        <v>3603058</v>
      </c>
      <c r="B44" s="2" t="str">
        <f>IF(ISERROR(VLOOKUP(A44,tesserati[],2,FALSE)),"",VLOOKUP(A44,tesserati[],2,FALSE))</f>
        <v>REFFO</v>
      </c>
      <c r="C44" s="2" t="str">
        <f>IF(ISERROR(VLOOKUP(A44,tesserati[],3,FALSE)),"",VLOOKUP(A44,tesserati[],3,FALSE))</f>
        <v>VALENTINA</v>
      </c>
      <c r="D44" s="7" t="str">
        <f>IF(ISERROR(VLOOKUP(A44,tesserati[],5,FALSE)),"",VLOOKUP(A44,tesserati[],5,FALSE))</f>
        <v>VICENZA</v>
      </c>
      <c r="E44" s="9">
        <f>IF(ISERROR(VLOOKUP(A44,tesserati[],6,FALSE)),"",VLOOKUP(A44,tesserati[],6,FALSE))</f>
        <v>2003</v>
      </c>
      <c r="F44" s="9" t="str">
        <f>IF(ISERROR(VLOOKUP(A44,tesserati[],4,FALSE)),"",VLOOKUP(A44,tesserati[],4,FALSE))</f>
        <v>CSI TEZZE</v>
      </c>
      <c r="G44" s="7" t="str">
        <f>IF(ISERROR(VLOOKUP(A44,tesserati[],8,FALSE)),"",VLOOKUP(A44,tesserati[],8,FALSE))</f>
        <v>RF</v>
      </c>
      <c r="H44" s="32">
        <v>9.5</v>
      </c>
      <c r="I44" s="2">
        <v>1</v>
      </c>
      <c r="J44" s="8">
        <v>38</v>
      </c>
      <c r="M44" s="2">
        <v>1</v>
      </c>
    </row>
    <row r="45" spans="1:13" ht="24.95" customHeight="1" x14ac:dyDescent="0.25">
      <c r="A45" s="54">
        <v>3606306</v>
      </c>
      <c r="B45" s="57" t="str">
        <f>IF(ISERROR(VLOOKUP(A45,tesserati[],2,FALSE)),"",VLOOKUP(A45,tesserati[],2,FALSE))</f>
        <v>SCAVAZZA</v>
      </c>
      <c r="C45" s="57" t="str">
        <f>IF(ISERROR(VLOOKUP(A45,tesserati[],3,FALSE)),"",VLOOKUP(A45,tesserati[],3,FALSE))</f>
        <v>CHIARA</v>
      </c>
      <c r="D45" s="57" t="str">
        <f>IF(ISERROR(VLOOKUP(A45,tesserati[],5,FALSE)),"",VLOOKUP(A45,tesserati[],5,FALSE))</f>
        <v>VICENZA</v>
      </c>
      <c r="E45" s="58">
        <f>IF(ISERROR(VLOOKUP(A45,tesserati[],6,FALSE)),"",VLOOKUP(A45,tesserati[],6,FALSE))</f>
        <v>2004</v>
      </c>
      <c r="F45" s="58" t="str">
        <f>IF(ISERROR(VLOOKUP(A45,tesserati[],4,FALSE)),"",VLOOKUP(A45,tesserati[],4,FALSE))</f>
        <v>G.S. LEONICENA</v>
      </c>
      <c r="G45" s="57" t="str">
        <f>IF(ISERROR(VLOOKUP(A45,tesserati[],8,FALSE)),"",VLOOKUP(A45,tesserati[],8,FALSE))</f>
        <v>RF</v>
      </c>
      <c r="H45" s="59">
        <v>9.5</v>
      </c>
      <c r="I45" s="2">
        <v>1</v>
      </c>
      <c r="J45" s="8">
        <v>39</v>
      </c>
      <c r="M45" s="2">
        <v>1</v>
      </c>
    </row>
    <row r="46" spans="1:13" ht="24.95" customHeight="1" x14ac:dyDescent="0.25">
      <c r="A46" s="66">
        <v>3105500</v>
      </c>
      <c r="B46" s="2" t="str">
        <f>IF(ISERROR(VLOOKUP(A46,tesserati[],2,FALSE)),"",VLOOKUP(A46,tesserati[],2,FALSE))</f>
        <v>BERTI</v>
      </c>
      <c r="C46" s="2" t="str">
        <f>IF(ISERROR(VLOOKUP(A46,tesserati[],3,FALSE)),"",VLOOKUP(A46,tesserati[],3,FALSE))</f>
        <v>ILENIA</v>
      </c>
      <c r="D46" s="7" t="str">
        <f>IF(ISERROR(VLOOKUP(A46,tesserati[],5,FALSE)),"",VLOOKUP(A46,tesserati[],5,FALSE))</f>
        <v>TREVISO</v>
      </c>
      <c r="E46" s="9">
        <f>IF(ISERROR(VLOOKUP(A46,tesserati[],6,FALSE)),"",VLOOKUP(A46,tesserati[],6,FALSE))</f>
        <v>2003</v>
      </c>
      <c r="F46" s="9" t="str">
        <f>IF(ISERROR(VLOOKUP(A46,tesserati[],4,FALSE)),"",VLOOKUP(A46,tesserati[],4,FALSE))</f>
        <v>U.S.Trevignano</v>
      </c>
      <c r="G46" s="7" t="str">
        <f>IF(ISERROR(VLOOKUP(A46,tesserati[],8,FALSE)),"",VLOOKUP(A46,tesserati[],8,FALSE))</f>
        <v>RF</v>
      </c>
      <c r="H46" s="32">
        <v>9.6</v>
      </c>
      <c r="I46" s="2">
        <v>1</v>
      </c>
      <c r="J46" s="8">
        <v>40</v>
      </c>
      <c r="M46" s="2">
        <v>1</v>
      </c>
    </row>
    <row r="47" spans="1:13" ht="24.95" customHeight="1" x14ac:dyDescent="0.25">
      <c r="A47" s="49">
        <v>3603053</v>
      </c>
      <c r="B47" s="57" t="str">
        <f>IF(ISERROR(VLOOKUP(A47,tesserati[],2,FALSE)),"",VLOOKUP(A47,tesserati[],2,FALSE))</f>
        <v>ZANETTI</v>
      </c>
      <c r="C47" s="57" t="str">
        <f>IF(ISERROR(VLOOKUP(A47,tesserati[],3,FALSE)),"",VLOOKUP(A47,tesserati[],3,FALSE))</f>
        <v>COSTANZA</v>
      </c>
      <c r="D47" s="57" t="str">
        <f>IF(ISERROR(VLOOKUP(A47,tesserati[],5,FALSE)),"",VLOOKUP(A47,tesserati[],5,FALSE))</f>
        <v>VICENZA</v>
      </c>
      <c r="E47" s="58">
        <f>IF(ISERROR(VLOOKUP(A47,tesserati[],6,FALSE)),"",VLOOKUP(A47,tesserati[],6,FALSE))</f>
        <v>2003</v>
      </c>
      <c r="F47" s="58" t="str">
        <f>IF(ISERROR(VLOOKUP(A47,tesserati[],4,FALSE)),"",VLOOKUP(A47,tesserati[],4,FALSE))</f>
        <v>CSI TEZZE</v>
      </c>
      <c r="G47" s="57" t="str">
        <f>IF(ISERROR(VLOOKUP(A47,tesserati[],8,FALSE)),"",VLOOKUP(A47,tesserati[],8,FALSE))</f>
        <v>RF</v>
      </c>
      <c r="H47" s="59">
        <v>9.6</v>
      </c>
      <c r="I47" s="2">
        <v>1</v>
      </c>
      <c r="J47" s="8">
        <v>41</v>
      </c>
      <c r="M47" s="2">
        <v>1</v>
      </c>
    </row>
    <row r="48" spans="1:13" ht="24.95" customHeight="1" x14ac:dyDescent="0.25">
      <c r="A48" s="49">
        <v>3604054</v>
      </c>
      <c r="B48" s="57" t="str">
        <f>IF(ISERROR(VLOOKUP(A48,tesserati[],2,FALSE)),"",VLOOKUP(A48,tesserati[],2,FALSE))</f>
        <v>TESTOLIN</v>
      </c>
      <c r="C48" s="57" t="str">
        <f>IF(ISERROR(VLOOKUP(A48,tesserati[],3,FALSE)),"",VLOOKUP(A48,tesserati[],3,FALSE))</f>
        <v>ANGELA</v>
      </c>
      <c r="D48" s="57">
        <f>IF(ISERROR(VLOOKUP(A48,tesserati[],5,FALSE)),"",VLOOKUP(A48,tesserati[],5,FALSE))</f>
        <v>0</v>
      </c>
      <c r="E48" s="58">
        <f>IF(ISERROR(VLOOKUP(A48,tesserati[],6,FALSE)),"",VLOOKUP(A48,tesserati[],6,FALSE))</f>
        <v>2004</v>
      </c>
      <c r="F48" s="58" t="str">
        <f>IF(ISERROR(VLOOKUP(A48,tesserati[],4,FALSE)),"",VLOOKUP(A48,tesserati[],4,FALSE))</f>
        <v>POL.DIL.MONTECCHIO PRECALCINO</v>
      </c>
      <c r="G48" s="57" t="str">
        <f>IF(ISERROR(VLOOKUP(A48,tesserati[],8,FALSE)),"",VLOOKUP(A48,tesserati[],8,FALSE))</f>
        <v>RF</v>
      </c>
      <c r="H48" s="59">
        <v>9.6</v>
      </c>
      <c r="I48" s="2">
        <v>1</v>
      </c>
      <c r="J48" s="8">
        <v>42</v>
      </c>
      <c r="M48" s="2">
        <v>1</v>
      </c>
    </row>
    <row r="49" spans="1:13" ht="24.95" customHeight="1" x14ac:dyDescent="0.25">
      <c r="A49" s="67">
        <v>3502148</v>
      </c>
      <c r="B49" s="2" t="str">
        <f>IF(ISERROR(VLOOKUP(A49,tesserati[],2,FALSE)),"",VLOOKUP(A49,tesserati[],2,FALSE))</f>
        <v>CELADIN</v>
      </c>
      <c r="C49" s="2" t="str">
        <f>IF(ISERROR(VLOOKUP(A49,tesserati[],3,FALSE)),"",VLOOKUP(A49,tesserati[],3,FALSE))</f>
        <v>MARIA ANGELA</v>
      </c>
      <c r="D49" s="7" t="str">
        <f>IF(ISERROR(VLOOKUP(A49,tesserati[],5,FALSE)),"",VLOOKUP(A49,tesserati[],5,FALSE))</f>
        <v>PADOVA</v>
      </c>
      <c r="E49" s="9">
        <f>IF(ISERROR(VLOOKUP(A49,tesserati[],6,FALSE)),"",VLOOKUP(A49,tesserati[],6,FALSE))</f>
        <v>2004</v>
      </c>
      <c r="F49" s="9" t="str">
        <f>IF(ISERROR(VLOOKUP(A49,tesserati[],4,FALSE)),"",VLOOKUP(A49,tesserati[],4,FALSE))</f>
        <v>ATLETICA BRENTELLA</v>
      </c>
      <c r="G49" s="7" t="str">
        <f>IF(ISERROR(VLOOKUP(A49,tesserati[],8,FALSE)),"",VLOOKUP(A49,tesserati[],8,FALSE))</f>
        <v>RF</v>
      </c>
      <c r="H49" s="32">
        <v>9.6999999999999993</v>
      </c>
      <c r="I49" s="2">
        <v>1</v>
      </c>
      <c r="J49" s="8">
        <v>43</v>
      </c>
      <c r="M49" s="2">
        <v>1</v>
      </c>
    </row>
    <row r="50" spans="1:13" ht="24.95" customHeight="1" x14ac:dyDescent="0.25">
      <c r="A50" s="68">
        <v>3603177</v>
      </c>
      <c r="B50" s="2" t="str">
        <f>IF(ISERROR(VLOOKUP(A50,tesserati[],2,FALSE)),"",VLOOKUP(A50,tesserati[],2,FALSE))</f>
        <v>PELOSO</v>
      </c>
      <c r="C50" s="2" t="str">
        <f>IF(ISERROR(VLOOKUP(A50,tesserati[],3,FALSE)),"",VLOOKUP(A50,tesserati[],3,FALSE))</f>
        <v>ANDREA</v>
      </c>
      <c r="D50" s="7" t="str">
        <f>IF(ISERROR(VLOOKUP(A50,tesserati[],5,FALSE)),"",VLOOKUP(A50,tesserati[],5,FALSE))</f>
        <v>VICENZA</v>
      </c>
      <c r="E50" s="9">
        <f>IF(ISERROR(VLOOKUP(A50,tesserati[],6,FALSE)),"",VLOOKUP(A50,tesserati[],6,FALSE))</f>
        <v>1973</v>
      </c>
      <c r="F50" s="9" t="str">
        <f>IF(ISERROR(VLOOKUP(A50,tesserati[],4,FALSE)),"",VLOOKUP(A50,tesserati[],4,FALSE))</f>
        <v>ATLETICA UNION CREAZZO</v>
      </c>
      <c r="G50" s="7" t="str">
        <f>IF(ISERROR(VLOOKUP(A50,tesserati[],8,FALSE)),"",VLOOKUP(A50,tesserati[],8,FALSE))</f>
        <v>AmAM</v>
      </c>
      <c r="H50" s="32">
        <v>9.6999999999999993</v>
      </c>
      <c r="I50" s="2">
        <v>1</v>
      </c>
      <c r="J50" s="8">
        <v>44</v>
      </c>
      <c r="M50" s="2">
        <v>1</v>
      </c>
    </row>
    <row r="51" spans="1:13" ht="24.95" customHeight="1" x14ac:dyDescent="0.25">
      <c r="A51" s="47">
        <v>3504700</v>
      </c>
      <c r="B51" s="57" t="str">
        <f>IF(ISERROR(VLOOKUP(A51,tesserati[],2,FALSE)),"",VLOOKUP(A51,tesserati[],2,FALSE))</f>
        <v>TOSATO</v>
      </c>
      <c r="C51" s="57" t="str">
        <f>IF(ISERROR(VLOOKUP(A51,tesserati[],3,FALSE)),"",VLOOKUP(A51,tesserati[],3,FALSE))</f>
        <v>IRENE</v>
      </c>
      <c r="D51" s="57" t="str">
        <f>IF(ISERROR(VLOOKUP(A51,tesserati[],5,FALSE)),"",VLOOKUP(A51,tesserati[],5,FALSE))</f>
        <v>PADOVA</v>
      </c>
      <c r="E51" s="58">
        <f>IF(ISERROR(VLOOKUP(A51,tesserati[],6,FALSE)),"",VLOOKUP(A51,tesserati[],6,FALSE))</f>
        <v>2004</v>
      </c>
      <c r="F51" s="58" t="str">
        <f>IF(ISERROR(VLOOKUP(A51,tesserati[],4,FALSE)),"",VLOOKUP(A51,tesserati[],4,FALSE))</f>
        <v>USMA</v>
      </c>
      <c r="G51" s="57" t="str">
        <f>IF(ISERROR(VLOOKUP(A51,tesserati[],8,FALSE)),"",VLOOKUP(A51,tesserati[],8,FALSE))</f>
        <v>RF</v>
      </c>
      <c r="H51" s="59">
        <v>9.6999999999999993</v>
      </c>
      <c r="I51" s="2">
        <v>1</v>
      </c>
      <c r="J51" s="8">
        <v>45</v>
      </c>
      <c r="M51" s="2">
        <v>1</v>
      </c>
    </row>
    <row r="52" spans="1:13" ht="24.95" customHeight="1" x14ac:dyDescent="0.25">
      <c r="A52" s="54">
        <v>3604137</v>
      </c>
      <c r="B52" s="57" t="str">
        <f>IF(ISERROR(VLOOKUP(A52,tesserati[],2,FALSE)),"",VLOOKUP(A52,tesserati[],2,FALSE))</f>
        <v>ZUGLIANI</v>
      </c>
      <c r="C52" s="57" t="str">
        <f>IF(ISERROR(VLOOKUP(A52,tesserati[],3,FALSE)),"",VLOOKUP(A52,tesserati[],3,FALSE))</f>
        <v>EMMA</v>
      </c>
      <c r="D52" s="57" t="str">
        <f>IF(ISERROR(VLOOKUP(A52,tesserati[],5,FALSE)),"",VLOOKUP(A52,tesserati[],5,FALSE))</f>
        <v>VICENZA</v>
      </c>
      <c r="E52" s="58">
        <f>IF(ISERROR(VLOOKUP(A52,tesserati[],6,FALSE)),"",VLOOKUP(A52,tesserati[],6,FALSE))</f>
        <v>2004</v>
      </c>
      <c r="F52" s="58" t="str">
        <f>IF(ISERROR(VLOOKUP(A52,tesserati[],4,FALSE)),"",VLOOKUP(A52,tesserati[],4,FALSE))</f>
        <v>G.S. LEONICENA</v>
      </c>
      <c r="G52" s="57" t="str">
        <f>IF(ISERROR(VLOOKUP(A52,tesserati[],8,FALSE)),"",VLOOKUP(A52,tesserati[],8,FALSE))</f>
        <v>RF</v>
      </c>
      <c r="H52" s="59">
        <v>9.6999999999999993</v>
      </c>
      <c r="I52" s="2">
        <v>1</v>
      </c>
      <c r="J52" s="8">
        <v>46</v>
      </c>
      <c r="M52" s="2">
        <v>1</v>
      </c>
    </row>
    <row r="53" spans="1:13" ht="24.95" customHeight="1" x14ac:dyDescent="0.25">
      <c r="A53" s="48">
        <v>3602944</v>
      </c>
      <c r="B53" s="2" t="str">
        <f>IF(ISERROR(VLOOKUP(A53,tesserati[],2,FALSE)),"",VLOOKUP(A53,tesserati[],2,FALSE))</f>
        <v xml:space="preserve">DANIELI </v>
      </c>
      <c r="C53" s="2" t="str">
        <f>IF(ISERROR(VLOOKUP(A53,tesserati[],3,FALSE)),"",VLOOKUP(A53,tesserati[],3,FALSE))</f>
        <v>SILVIA</v>
      </c>
      <c r="D53" s="7" t="str">
        <f>IF(ISERROR(VLOOKUP(A53,tesserati[],5,FALSE)),"",VLOOKUP(A53,tesserati[],5,FALSE))</f>
        <v>VICENZA</v>
      </c>
      <c r="E53" s="9">
        <f>IF(ISERROR(VLOOKUP(A53,tesserati[],6,FALSE)),"",VLOOKUP(A53,tesserati[],6,FALSE))</f>
        <v>2003</v>
      </c>
      <c r="F53" s="9" t="str">
        <f>IF(ISERROR(VLOOKUP(A53,tesserati[],4,FALSE)),"",VLOOKUP(A53,tesserati[],4,FALSE))</f>
        <v>ATLETICA ARZIGNANO 00131</v>
      </c>
      <c r="G53" s="7" t="str">
        <f>IF(ISERROR(VLOOKUP(A53,tesserati[],8,FALSE)),"",VLOOKUP(A53,tesserati[],8,FALSE))</f>
        <v>RF</v>
      </c>
      <c r="H53" s="32">
        <v>9.8000000000000007</v>
      </c>
      <c r="I53" s="2">
        <v>1</v>
      </c>
      <c r="J53" s="8">
        <v>47</v>
      </c>
      <c r="M53" s="2">
        <v>1</v>
      </c>
    </row>
    <row r="54" spans="1:13" ht="24.95" customHeight="1" x14ac:dyDescent="0.25">
      <c r="A54" s="42">
        <v>3606703</v>
      </c>
      <c r="B54" s="2" t="str">
        <f>IF(ISERROR(VLOOKUP(A54,tesserati[],2,FALSE)),"",VLOOKUP(A54,tesserati[],2,FALSE))</f>
        <v>GREGGIO</v>
      </c>
      <c r="C54" s="2" t="str">
        <f>IF(ISERROR(VLOOKUP(A54,tesserati[],3,FALSE)),"",VLOOKUP(A54,tesserati[],3,FALSE))</f>
        <v>MADDALENA</v>
      </c>
      <c r="D54" s="7" t="str">
        <f>IF(ISERROR(VLOOKUP(A54,tesserati[],5,FALSE)),"",VLOOKUP(A54,tesserati[],5,FALSE))</f>
        <v>Vicenza</v>
      </c>
      <c r="E54" s="9">
        <f>IF(ISERROR(VLOOKUP(A54,tesserati[],6,FALSE)),"",VLOOKUP(A54,tesserati[],6,FALSE))</f>
        <v>2003</v>
      </c>
      <c r="F54" s="9" t="str">
        <f>IF(ISERROR(VLOOKUP(A54,tesserati[],4,FALSE)),"",VLOOKUP(A54,tesserati[],4,FALSE))</f>
        <v>Csi Atletica Colli Berici</v>
      </c>
      <c r="G54" s="7" t="str">
        <f>IF(ISERROR(VLOOKUP(A54,tesserati[],8,FALSE)),"",VLOOKUP(A54,tesserati[],8,FALSE))</f>
        <v>RF</v>
      </c>
      <c r="H54" s="32">
        <v>9.8000000000000007</v>
      </c>
      <c r="I54" s="2">
        <v>1</v>
      </c>
      <c r="J54" s="8">
        <v>48</v>
      </c>
      <c r="M54" s="2">
        <v>1</v>
      </c>
    </row>
    <row r="55" spans="1:13" ht="24.95" customHeight="1" x14ac:dyDescent="0.25">
      <c r="A55" s="41">
        <v>3202733</v>
      </c>
      <c r="B55" s="2" t="str">
        <f>IF(ISERROR(VLOOKUP(A55,tesserati[],2,FALSE)),"",VLOOKUP(A55,tesserati[],2,FALSE))</f>
        <v>TALAMINI</v>
      </c>
      <c r="C55" s="2" t="str">
        <f>IF(ISERROR(VLOOKUP(A55,tesserati[],3,FALSE)),"",VLOOKUP(A55,tesserati[],3,FALSE))</f>
        <v>ISABELLA</v>
      </c>
      <c r="D55" s="7" t="str">
        <f>IF(ISERROR(VLOOKUP(A55,tesserati[],5,FALSE)),"",VLOOKUP(A55,tesserati[],5,FALSE))</f>
        <v>BELLUNO</v>
      </c>
      <c r="E55" s="9">
        <f>IF(ISERROR(VLOOKUP(A55,tesserati[],6,FALSE)),"",VLOOKUP(A55,tesserati[],6,FALSE))</f>
        <v>2003</v>
      </c>
      <c r="F55" s="9" t="str">
        <f>IF(ISERROR(VLOOKUP(A55,tesserati[],4,FALSE)),"",VLOOKUP(A55,tesserati[],4,FALSE))</f>
        <v>AS VODO DI C.</v>
      </c>
      <c r="G55" s="7" t="str">
        <f>IF(ISERROR(VLOOKUP(A55,tesserati[],8,FALSE)),"",VLOOKUP(A55,tesserati[],8,FALSE))</f>
        <v>RF</v>
      </c>
      <c r="H55" s="32">
        <v>9.9</v>
      </c>
      <c r="I55" s="2">
        <v>1</v>
      </c>
      <c r="J55" s="8">
        <v>49</v>
      </c>
      <c r="M55" s="2">
        <v>1</v>
      </c>
    </row>
    <row r="56" spans="1:13" ht="24.95" customHeight="1" x14ac:dyDescent="0.25">
      <c r="A56" s="40">
        <v>3605216</v>
      </c>
      <c r="B56" s="2" t="str">
        <f>IF(ISERROR(VLOOKUP(A56,tesserati[],2,FALSE)),"",VLOOKUP(A56,tesserati[],2,FALSE))</f>
        <v>BOLCATO</v>
      </c>
      <c r="C56" s="2" t="str">
        <f>IF(ISERROR(VLOOKUP(A56,tesserati[],3,FALSE)),"",VLOOKUP(A56,tesserati[],3,FALSE))</f>
        <v>VALENTINA</v>
      </c>
      <c r="D56" s="7" t="str">
        <f>IF(ISERROR(VLOOKUP(A56,tesserati[],5,FALSE)),"",VLOOKUP(A56,tesserati[],5,FALSE))</f>
        <v>VICENZA</v>
      </c>
      <c r="E56" s="9">
        <f>IF(ISERROR(VLOOKUP(A56,tesserati[],6,FALSE)),"",VLOOKUP(A56,tesserati[],6,FALSE))</f>
        <v>2004</v>
      </c>
      <c r="F56" s="9" t="str">
        <f>IF(ISERROR(VLOOKUP(A56,tesserati[],4,FALSE)),"",VLOOKUP(A56,tesserati[],4,FALSE))</f>
        <v>ATLETICA UNION CREAZZO</v>
      </c>
      <c r="G56" s="7" t="str">
        <f>IF(ISERROR(VLOOKUP(A56,tesserati[],8,FALSE)),"",VLOOKUP(A56,tesserati[],8,FALSE))</f>
        <v>RF</v>
      </c>
      <c r="H56" s="32">
        <v>9.9</v>
      </c>
      <c r="I56" s="2">
        <v>1</v>
      </c>
      <c r="J56" s="8">
        <v>50</v>
      </c>
      <c r="M56" s="2">
        <v>1</v>
      </c>
    </row>
    <row r="57" spans="1:13" ht="24.95" customHeight="1" x14ac:dyDescent="0.25">
      <c r="A57" s="55">
        <v>3504262</v>
      </c>
      <c r="B57" s="2" t="str">
        <f>IF(ISERROR(VLOOKUP(A57,tesserati[],2,FALSE)),"",VLOOKUP(A57,tesserati[],2,FALSE))</f>
        <v xml:space="preserve">MASIERO  </v>
      </c>
      <c r="C57" s="2" t="str">
        <f>IF(ISERROR(VLOOKUP(A57,tesserati[],3,FALSE)),"",VLOOKUP(A57,tesserati[],3,FALSE))</f>
        <v>MATILDE</v>
      </c>
      <c r="D57" s="7" t="str">
        <f>IF(ISERROR(VLOOKUP(A57,tesserati[],5,FALSE)),"",VLOOKUP(A57,tesserati[],5,FALSE))</f>
        <v>PADOVA</v>
      </c>
      <c r="E57" s="9">
        <f>IF(ISERROR(VLOOKUP(A57,tesserati[],6,FALSE)),"",VLOOKUP(A57,tesserati[],6,FALSE))</f>
        <v>2003</v>
      </c>
      <c r="F57" s="9" t="str">
        <f>IF(ISERROR(VLOOKUP(A57,tesserati[],4,FALSE)),"",VLOOKUP(A57,tesserati[],4,FALSE))</f>
        <v>POL. LIMENA ASD</v>
      </c>
      <c r="G57" s="7" t="str">
        <f>IF(ISERROR(VLOOKUP(A57,tesserati[],8,FALSE)),"",VLOOKUP(A57,tesserati[],8,FALSE))</f>
        <v>RF</v>
      </c>
      <c r="H57" s="32">
        <v>9.9</v>
      </c>
      <c r="I57" s="2">
        <v>1</v>
      </c>
      <c r="J57" s="8">
        <v>51</v>
      </c>
      <c r="M57" s="2">
        <v>1</v>
      </c>
    </row>
    <row r="58" spans="1:13" ht="24.95" customHeight="1" x14ac:dyDescent="0.25">
      <c r="A58" s="37">
        <v>3602566</v>
      </c>
      <c r="B58" s="2" t="str">
        <f>IF(ISERROR(VLOOKUP(A58,tesserati[],2,FALSE)),"",VLOOKUP(A58,tesserati[],2,FALSE))</f>
        <v>DALLA BONA</v>
      </c>
      <c r="C58" s="2" t="str">
        <f>IF(ISERROR(VLOOKUP(A58,tesserati[],3,FALSE)),"",VLOOKUP(A58,tesserati[],3,FALSE))</f>
        <v>ANNA</v>
      </c>
      <c r="D58" s="7" t="str">
        <f>IF(ISERROR(VLOOKUP(A58,tesserati[],5,FALSE)),"",VLOOKUP(A58,tesserati[],5,FALSE))</f>
        <v>VICENZA</v>
      </c>
      <c r="E58" s="9">
        <f>IF(ISERROR(VLOOKUP(A58,tesserati[],6,FALSE)),"",VLOOKUP(A58,tesserati[],6,FALSE))</f>
        <v>2004</v>
      </c>
      <c r="F58" s="9" t="str">
        <f>IF(ISERROR(VLOOKUP(A58,tesserati[],4,FALSE)),"",VLOOKUP(A58,tesserati[],4,FALSE))</f>
        <v>CSI TEZZE</v>
      </c>
      <c r="G58" s="7" t="str">
        <f>IF(ISERROR(VLOOKUP(A58,tesserati[],8,FALSE)),"",VLOOKUP(A58,tesserati[],8,FALSE))</f>
        <v>RF</v>
      </c>
      <c r="H58" s="32">
        <v>9.9</v>
      </c>
      <c r="I58" s="2">
        <v>1</v>
      </c>
      <c r="J58" s="8">
        <v>52</v>
      </c>
      <c r="M58" s="2">
        <v>1</v>
      </c>
    </row>
    <row r="59" spans="1:13" ht="24.95" customHeight="1" x14ac:dyDescent="0.25">
      <c r="A59" s="33">
        <v>3605024</v>
      </c>
      <c r="B59" s="57" t="str">
        <f>IF(ISERROR(VLOOKUP(A59,tesserati[],2,FALSE)),"",VLOOKUP(A59,tesserati[],2,FALSE))</f>
        <v>PRICOP</v>
      </c>
      <c r="C59" s="57" t="str">
        <f>IF(ISERROR(VLOOKUP(A59,tesserati[],3,FALSE)),"",VLOOKUP(A59,tesserati[],3,FALSE))</f>
        <v>ALESSIA MARINA</v>
      </c>
      <c r="D59" s="57" t="str">
        <f>IF(ISERROR(VLOOKUP(A59,tesserati[],5,FALSE)),"",VLOOKUP(A59,tesserati[],5,FALSE))</f>
        <v>VICENZA</v>
      </c>
      <c r="E59" s="58">
        <f>IF(ISERROR(VLOOKUP(A59,tesserati[],6,FALSE)),"",VLOOKUP(A59,tesserati[],6,FALSE))</f>
        <v>2004</v>
      </c>
      <c r="F59" s="58" t="str">
        <f>IF(ISERROR(VLOOKUP(A59,tesserati[],4,FALSE)),"",VLOOKUP(A59,tesserati[],4,FALSE))</f>
        <v>SALF ALTOPADOVANA</v>
      </c>
      <c r="G59" s="57" t="str">
        <f>IF(ISERROR(VLOOKUP(A59,tesserati[],8,FALSE)),"",VLOOKUP(A59,tesserati[],8,FALSE))</f>
        <v>RF</v>
      </c>
      <c r="H59" s="59">
        <v>9.9</v>
      </c>
      <c r="I59" s="2">
        <v>1</v>
      </c>
      <c r="J59" s="8">
        <v>53</v>
      </c>
      <c r="M59" s="2">
        <v>1</v>
      </c>
    </row>
    <row r="60" spans="1:13" ht="24.95" customHeight="1" x14ac:dyDescent="0.25">
      <c r="A60" s="37">
        <v>3603027</v>
      </c>
      <c r="B60" s="57" t="str">
        <f>IF(ISERROR(VLOOKUP(A60,tesserati[],2,FALSE)),"",VLOOKUP(A60,tesserati[],2,FALSE))</f>
        <v>CHEMELLO</v>
      </c>
      <c r="C60" s="57" t="str">
        <f>IF(ISERROR(VLOOKUP(A60,tesserati[],3,FALSE)),"",VLOOKUP(A60,tesserati[],3,FALSE))</f>
        <v>SILVIA</v>
      </c>
      <c r="D60" s="57">
        <f>IF(ISERROR(VLOOKUP(A60,tesserati[],5,FALSE)),"",VLOOKUP(A60,tesserati[],5,FALSE))</f>
        <v>0</v>
      </c>
      <c r="E60" s="58">
        <f>IF(ISERROR(VLOOKUP(A60,tesserati[],6,FALSE)),"",VLOOKUP(A60,tesserati[],6,FALSE))</f>
        <v>2004</v>
      </c>
      <c r="F60" s="58" t="str">
        <f>IF(ISERROR(VLOOKUP(A60,tesserati[],4,FALSE)),"",VLOOKUP(A60,tesserati[],4,FALSE))</f>
        <v>POL.DIL.MONTECCHIO PRECALCINO</v>
      </c>
      <c r="G60" s="57" t="str">
        <f>IF(ISERROR(VLOOKUP(A60,tesserati[],8,FALSE)),"",VLOOKUP(A60,tesserati[],8,FALSE))</f>
        <v>RF</v>
      </c>
      <c r="H60" s="59">
        <v>9.9</v>
      </c>
      <c r="I60" s="2">
        <v>1</v>
      </c>
      <c r="J60" s="8">
        <v>54</v>
      </c>
      <c r="M60" s="2">
        <v>1</v>
      </c>
    </row>
    <row r="61" spans="1:13" ht="24.95" customHeight="1" x14ac:dyDescent="0.25">
      <c r="A61" s="43">
        <v>3604083</v>
      </c>
      <c r="B61" s="57" t="str">
        <f>IF(ISERROR(VLOOKUP(A61,tesserati[],2,FALSE)),"",VLOOKUP(A61,tesserati[],2,FALSE))</f>
        <v>BERTINI</v>
      </c>
      <c r="C61" s="57" t="str">
        <f>IF(ISERROR(VLOOKUP(A61,tesserati[],3,FALSE)),"",VLOOKUP(A61,tesserati[],3,FALSE))</f>
        <v>EMI</v>
      </c>
      <c r="D61" s="57" t="str">
        <f>IF(ISERROR(VLOOKUP(A61,tesserati[],5,FALSE)),"",VLOOKUP(A61,tesserati[],5,FALSE))</f>
        <v>VICENZA</v>
      </c>
      <c r="E61" s="58">
        <f>IF(ISERROR(VLOOKUP(A61,tesserati[],6,FALSE)),"",VLOOKUP(A61,tesserati[],6,FALSE))</f>
        <v>2003</v>
      </c>
      <c r="F61" s="58" t="str">
        <f>IF(ISERROR(VLOOKUP(A61,tesserati[],4,FALSE)),"",VLOOKUP(A61,tesserati[],4,FALSE))</f>
        <v>G.S. LEONICENA</v>
      </c>
      <c r="G61" s="57" t="str">
        <f>IF(ISERROR(VLOOKUP(A61,tesserati[],8,FALSE)),"",VLOOKUP(A61,tesserati[],8,FALSE))</f>
        <v>RF</v>
      </c>
      <c r="H61" s="59">
        <v>9.9</v>
      </c>
      <c r="I61" s="2">
        <v>1</v>
      </c>
      <c r="J61" s="8">
        <v>55</v>
      </c>
      <c r="M61" s="2">
        <v>1</v>
      </c>
    </row>
    <row r="62" spans="1:13" ht="24.95" customHeight="1" x14ac:dyDescent="0.25">
      <c r="A62" s="36">
        <v>3604532</v>
      </c>
      <c r="B62" s="2" t="str">
        <f>IF(ISERROR(VLOOKUP(A62,tesserati[],2,FALSE)),"",VLOOKUP(A62,tesserati[],2,FALSE))</f>
        <v>GASPAROTTO</v>
      </c>
      <c r="C62" s="2" t="str">
        <f>IF(ISERROR(VLOOKUP(A62,tesserati[],3,FALSE)),"",VLOOKUP(A62,tesserati[],3,FALSE))</f>
        <v>ANNA</v>
      </c>
      <c r="D62" s="7" t="str">
        <f>IF(ISERROR(VLOOKUP(A62,tesserati[],5,FALSE)),"",VLOOKUP(A62,tesserati[],5,FALSE))</f>
        <v>VICENZA</v>
      </c>
      <c r="E62" s="9">
        <f>IF(ISERROR(VLOOKUP(A62,tesserati[],6,FALSE)),"",VLOOKUP(A62,tesserati[],6,FALSE))</f>
        <v>2004</v>
      </c>
      <c r="F62" s="9" t="str">
        <f>IF(ISERROR(VLOOKUP(A62,tesserati[],4,FALSE)),"",VLOOKUP(A62,tesserati[],4,FALSE))</f>
        <v>POLISPORTIVA DUEVILLE</v>
      </c>
      <c r="G62" s="7" t="str">
        <f>IF(ISERROR(VLOOKUP(A62,tesserati[],8,FALSE)),"",VLOOKUP(A62,tesserati[],8,FALSE))</f>
        <v>RF</v>
      </c>
      <c r="H62" s="32">
        <v>10</v>
      </c>
      <c r="I62" s="2">
        <v>1</v>
      </c>
      <c r="J62" s="8">
        <v>56</v>
      </c>
      <c r="M62" s="2">
        <v>1</v>
      </c>
    </row>
    <row r="63" spans="1:13" ht="24.95" customHeight="1" x14ac:dyDescent="0.25">
      <c r="A63" s="41">
        <v>3502133</v>
      </c>
      <c r="B63" s="2" t="str">
        <f>IF(ISERROR(VLOOKUP(A63,tesserati[],2,FALSE)),"",VLOOKUP(A63,tesserati[],2,FALSE))</f>
        <v>MOURCHID</v>
      </c>
      <c r="C63" s="2" t="str">
        <f>IF(ISERROR(VLOOKUP(A63,tesserati[],3,FALSE)),"",VLOOKUP(A63,tesserati[],3,FALSE))</f>
        <v>ROYEA</v>
      </c>
      <c r="D63" s="7" t="str">
        <f>IF(ISERROR(VLOOKUP(A63,tesserati[],5,FALSE)),"",VLOOKUP(A63,tesserati[],5,FALSE))</f>
        <v>PADOVA</v>
      </c>
      <c r="E63" s="9">
        <f>IF(ISERROR(VLOOKUP(A63,tesserati[],6,FALSE)),"",VLOOKUP(A63,tesserati[],6,FALSE))</f>
        <v>2003</v>
      </c>
      <c r="F63" s="9" t="str">
        <f>IF(ISERROR(VLOOKUP(A63,tesserati[],4,FALSE)),"",VLOOKUP(A63,tesserati[],4,FALSE))</f>
        <v>ATLETICA BRENTELLA</v>
      </c>
      <c r="G63" s="7" t="str">
        <f>IF(ISERROR(VLOOKUP(A63,tesserati[],8,FALSE)),"",VLOOKUP(A63,tesserati[],8,FALSE))</f>
        <v>RF</v>
      </c>
      <c r="H63" s="32">
        <v>10</v>
      </c>
      <c r="I63" s="2">
        <v>1</v>
      </c>
      <c r="J63" s="8">
        <v>57</v>
      </c>
      <c r="M63" s="2">
        <v>1</v>
      </c>
    </row>
    <row r="64" spans="1:13" ht="24.95" customHeight="1" x14ac:dyDescent="0.25">
      <c r="A64" s="46">
        <v>3504699</v>
      </c>
      <c r="B64" s="57" t="str">
        <f>IF(ISERROR(VLOOKUP(A64,tesserati[],2,FALSE)),"",VLOOKUP(A64,tesserati[],2,FALSE))</f>
        <v xml:space="preserve">TIENGO </v>
      </c>
      <c r="C64" s="57" t="str">
        <f>IF(ISERROR(VLOOKUP(A64,tesserati[],3,FALSE)),"",VLOOKUP(A64,tesserati[],3,FALSE))</f>
        <v>MARIASOLE</v>
      </c>
      <c r="D64" s="57" t="str">
        <f>IF(ISERROR(VLOOKUP(A64,tesserati[],5,FALSE)),"",VLOOKUP(A64,tesserati[],5,FALSE))</f>
        <v>PADOVA</v>
      </c>
      <c r="E64" s="58">
        <f>IF(ISERROR(VLOOKUP(A64,tesserati[],6,FALSE)),"",VLOOKUP(A64,tesserati[],6,FALSE))</f>
        <v>2004</v>
      </c>
      <c r="F64" s="58" t="str">
        <f>IF(ISERROR(VLOOKUP(A64,tesserati[],4,FALSE)),"",VLOOKUP(A64,tesserati[],4,FALSE))</f>
        <v>USMA</v>
      </c>
      <c r="G64" s="57" t="str">
        <f>IF(ISERROR(VLOOKUP(A64,tesserati[],8,FALSE)),"",VLOOKUP(A64,tesserati[],8,FALSE))</f>
        <v>RF</v>
      </c>
      <c r="H64" s="59">
        <v>10</v>
      </c>
      <c r="I64" s="2">
        <v>1</v>
      </c>
      <c r="J64" s="8">
        <v>58</v>
      </c>
      <c r="M64" s="2">
        <v>1</v>
      </c>
    </row>
    <row r="65" spans="1:13" ht="24.95" customHeight="1" x14ac:dyDescent="0.25">
      <c r="A65" s="37">
        <v>3201334</v>
      </c>
      <c r="B65" s="2" t="str">
        <f>IF(ISERROR(VLOOKUP(A65,tesserati[],2,FALSE)),"",VLOOKUP(A65,tesserati[],2,FALSE))</f>
        <v xml:space="preserve">RENTO </v>
      </c>
      <c r="C65" s="2" t="str">
        <f>IF(ISERROR(VLOOKUP(A65,tesserati[],3,FALSE)),"",VLOOKUP(A65,tesserati[],3,FALSE))</f>
        <v>ANNA</v>
      </c>
      <c r="D65" s="7" t="str">
        <f>IF(ISERROR(VLOOKUP(A65,tesserati[],5,FALSE)),"",VLOOKUP(A65,tesserati[],5,FALSE))</f>
        <v>BELLUNO</v>
      </c>
      <c r="E65" s="9">
        <f>IF(ISERROR(VLOOKUP(A65,tesserati[],6,FALSE)),"",VLOOKUP(A65,tesserati[],6,FALSE))</f>
        <v>2004</v>
      </c>
      <c r="F65" s="9" t="str">
        <f>IF(ISERROR(VLOOKUP(A65,tesserati[],4,FALSE)),"",VLOOKUP(A65,tesserati[],4,FALSE))</f>
        <v>GS ASTRA</v>
      </c>
      <c r="G65" s="7" t="str">
        <f>IF(ISERROR(VLOOKUP(A65,tesserati[],8,FALSE)),"",VLOOKUP(A65,tesserati[],8,FALSE))</f>
        <v>RF</v>
      </c>
      <c r="H65" s="32">
        <v>10.1</v>
      </c>
      <c r="I65" s="2">
        <v>1</v>
      </c>
      <c r="J65" s="8">
        <v>59</v>
      </c>
      <c r="M65" s="2">
        <v>1</v>
      </c>
    </row>
    <row r="66" spans="1:13" ht="24.95" customHeight="1" x14ac:dyDescent="0.25">
      <c r="A66" s="55">
        <v>3502973</v>
      </c>
      <c r="B66" s="2" t="str">
        <f>IF(ISERROR(VLOOKUP(A66,tesserati[],2,FALSE)),"",VLOOKUP(A66,tesserati[],2,FALSE))</f>
        <v xml:space="preserve">PINTON </v>
      </c>
      <c r="C66" s="2" t="str">
        <f>IF(ISERROR(VLOOKUP(A66,tesserati[],3,FALSE)),"",VLOOKUP(A66,tesserati[],3,FALSE))</f>
        <v>LAURA</v>
      </c>
      <c r="D66" s="7" t="str">
        <f>IF(ISERROR(VLOOKUP(A66,tesserati[],5,FALSE)),"",VLOOKUP(A66,tesserati[],5,FALSE))</f>
        <v>PADOVA</v>
      </c>
      <c r="E66" s="9">
        <f>IF(ISERROR(VLOOKUP(A66,tesserati[],6,FALSE)),"",VLOOKUP(A66,tesserati[],6,FALSE))</f>
        <v>2004</v>
      </c>
      <c r="F66" s="9" t="str">
        <f>IF(ISERROR(VLOOKUP(A66,tesserati[],4,FALSE)),"",VLOOKUP(A66,tesserati[],4,FALSE))</f>
        <v>POL. LIMENA ASD</v>
      </c>
      <c r="G66" s="7" t="str">
        <f>IF(ISERROR(VLOOKUP(A66,tesserati[],8,FALSE)),"",VLOOKUP(A66,tesserati[],8,FALSE))</f>
        <v>RF</v>
      </c>
      <c r="H66" s="32">
        <v>10.1</v>
      </c>
      <c r="I66" s="2">
        <v>1</v>
      </c>
      <c r="J66" s="8">
        <v>60</v>
      </c>
      <c r="M66" s="2">
        <v>1</v>
      </c>
    </row>
    <row r="67" spans="1:13" ht="24.95" customHeight="1" x14ac:dyDescent="0.25">
      <c r="A67" s="37">
        <v>3603057</v>
      </c>
      <c r="B67" s="2" t="str">
        <f>IF(ISERROR(VLOOKUP(A67,tesserati[],2,FALSE)),"",VLOOKUP(A67,tesserati[],2,FALSE))</f>
        <v>MISSAGGIA</v>
      </c>
      <c r="C67" s="2" t="str">
        <f>IF(ISERROR(VLOOKUP(A67,tesserati[],3,FALSE)),"",VLOOKUP(A67,tesserati[],3,FALSE))</f>
        <v>SOFIA</v>
      </c>
      <c r="D67" s="7" t="str">
        <f>IF(ISERROR(VLOOKUP(A67,tesserati[],5,FALSE)),"",VLOOKUP(A67,tesserati[],5,FALSE))</f>
        <v>VICENZA</v>
      </c>
      <c r="E67" s="9">
        <f>IF(ISERROR(VLOOKUP(A67,tesserati[],6,FALSE)),"",VLOOKUP(A67,tesserati[],6,FALSE))</f>
        <v>2003</v>
      </c>
      <c r="F67" s="9" t="str">
        <f>IF(ISERROR(VLOOKUP(A67,tesserati[],4,FALSE)),"",VLOOKUP(A67,tesserati[],4,FALSE))</f>
        <v>CSI TEZZE</v>
      </c>
      <c r="G67" s="7" t="str">
        <f>IF(ISERROR(VLOOKUP(A67,tesserati[],8,FALSE)),"",VLOOKUP(A67,tesserati[],8,FALSE))</f>
        <v>RF</v>
      </c>
      <c r="H67" s="32">
        <v>10.3</v>
      </c>
      <c r="I67" s="2">
        <v>1</v>
      </c>
      <c r="J67" s="8">
        <v>61</v>
      </c>
      <c r="M67" s="2">
        <v>1</v>
      </c>
    </row>
    <row r="68" spans="1:13" ht="24.95" customHeight="1" x14ac:dyDescent="0.25">
      <c r="A68" s="37">
        <v>3603047</v>
      </c>
      <c r="B68" s="2" t="str">
        <f>IF(ISERROR(VLOOKUP(A68,tesserati[],2,FALSE)),"",VLOOKUP(A68,tesserati[],2,FALSE))</f>
        <v>NEGRELO</v>
      </c>
      <c r="C68" s="2" t="str">
        <f>IF(ISERROR(VLOOKUP(A68,tesserati[],3,FALSE)),"",VLOOKUP(A68,tesserati[],3,FALSE))</f>
        <v>MATILDE</v>
      </c>
      <c r="D68" s="7" t="str">
        <f>IF(ISERROR(VLOOKUP(A68,tesserati[],5,FALSE)),"",VLOOKUP(A68,tesserati[],5,FALSE))</f>
        <v>VICENZA</v>
      </c>
      <c r="E68" s="9">
        <f>IF(ISERROR(VLOOKUP(A68,tesserati[],6,FALSE)),"",VLOOKUP(A68,tesserati[],6,FALSE))</f>
        <v>2003</v>
      </c>
      <c r="F68" s="9" t="str">
        <f>IF(ISERROR(VLOOKUP(A68,tesserati[],4,FALSE)),"",VLOOKUP(A68,tesserati[],4,FALSE))</f>
        <v>CSI TEZZE</v>
      </c>
      <c r="G68" s="7" t="str">
        <f>IF(ISERROR(VLOOKUP(A68,tesserati[],8,FALSE)),"",VLOOKUP(A68,tesserati[],8,FALSE))</f>
        <v>RF</v>
      </c>
      <c r="H68" s="32">
        <v>10.3</v>
      </c>
      <c r="I68" s="2">
        <v>1</v>
      </c>
      <c r="J68" s="8">
        <v>62</v>
      </c>
      <c r="M68" s="2">
        <v>1</v>
      </c>
    </row>
    <row r="69" spans="1:13" ht="24.95" customHeight="1" x14ac:dyDescent="0.25">
      <c r="A69" s="46">
        <v>3504697</v>
      </c>
      <c r="B69" s="57" t="str">
        <f>IF(ISERROR(VLOOKUP(A69,tesserati[],2,FALSE)),"",VLOOKUP(A69,tesserati[],2,FALSE))</f>
        <v>RAMPAZZO</v>
      </c>
      <c r="C69" s="57" t="str">
        <f>IF(ISERROR(VLOOKUP(A69,tesserati[],3,FALSE)),"",VLOOKUP(A69,tesserati[],3,FALSE))</f>
        <v xml:space="preserve">DILETTA </v>
      </c>
      <c r="D69" s="57" t="str">
        <f>IF(ISERROR(VLOOKUP(A69,tesserati[],5,FALSE)),"",VLOOKUP(A69,tesserati[],5,FALSE))</f>
        <v>PADOVA</v>
      </c>
      <c r="E69" s="58">
        <f>IF(ISERROR(VLOOKUP(A69,tesserati[],6,FALSE)),"",VLOOKUP(A69,tesserati[],6,FALSE))</f>
        <v>2003</v>
      </c>
      <c r="F69" s="58" t="str">
        <f>IF(ISERROR(VLOOKUP(A69,tesserati[],4,FALSE)),"",VLOOKUP(A69,tesserati[],4,FALSE))</f>
        <v>USMA</v>
      </c>
      <c r="G69" s="57" t="str">
        <f>IF(ISERROR(VLOOKUP(A69,tesserati[],8,FALSE)),"",VLOOKUP(A69,tesserati[],8,FALSE))</f>
        <v>RF</v>
      </c>
      <c r="H69" s="59">
        <v>10.3</v>
      </c>
      <c r="I69" s="2">
        <v>1</v>
      </c>
      <c r="J69" s="8">
        <v>63</v>
      </c>
      <c r="M69" s="2">
        <v>1</v>
      </c>
    </row>
    <row r="70" spans="1:13" ht="24.95" customHeight="1" x14ac:dyDescent="0.25">
      <c r="A70" s="46">
        <v>3505198</v>
      </c>
      <c r="B70" s="2" t="str">
        <f>IF(ISERROR(VLOOKUP(A70,tesserati[],2,FALSE)),"",VLOOKUP(A70,tesserati[],2,FALSE))</f>
        <v xml:space="preserve">BATTISTEL </v>
      </c>
      <c r="C70" s="2" t="str">
        <f>IF(ISERROR(VLOOKUP(A70,tesserati[],3,FALSE)),"",VLOOKUP(A70,tesserati[],3,FALSE))</f>
        <v>MARIA SOLE</v>
      </c>
      <c r="D70" s="7" t="str">
        <f>IF(ISERROR(VLOOKUP(A70,tesserati[],5,FALSE)),"",VLOOKUP(A70,tesserati[],5,FALSE))</f>
        <v>PADOVA</v>
      </c>
      <c r="E70" s="9">
        <f>IF(ISERROR(VLOOKUP(A70,tesserati[],6,FALSE)),"",VLOOKUP(A70,tesserati[],6,FALSE))</f>
        <v>2004</v>
      </c>
      <c r="F70" s="9" t="str">
        <f>IF(ISERROR(VLOOKUP(A70,tesserati[],4,FALSE)),"",VLOOKUP(A70,tesserati[],4,FALSE))</f>
        <v>USMA</v>
      </c>
      <c r="G70" s="7" t="str">
        <f>IF(ISERROR(VLOOKUP(A70,tesserati[],8,FALSE)),"",VLOOKUP(A70,tesserati[],8,FALSE))</f>
        <v>RF</v>
      </c>
      <c r="H70" s="32">
        <v>10.4</v>
      </c>
      <c r="I70" s="2">
        <v>1</v>
      </c>
      <c r="J70" s="8">
        <v>64</v>
      </c>
      <c r="M70" s="2">
        <v>1</v>
      </c>
    </row>
    <row r="71" spans="1:13" ht="24.95" customHeight="1" x14ac:dyDescent="0.25">
      <c r="A71" s="37">
        <v>3605196</v>
      </c>
      <c r="B71" s="57" t="str">
        <f>IF(ISERROR(VLOOKUP(A71,tesserati[],2,FALSE)),"",VLOOKUP(A71,tesserati[],2,FALSE))</f>
        <v>FRISON</v>
      </c>
      <c r="C71" s="57" t="str">
        <f>IF(ISERROR(VLOOKUP(A71,tesserati[],3,FALSE)),"",VLOOKUP(A71,tesserati[],3,FALSE))</f>
        <v>NOEMI</v>
      </c>
      <c r="D71" s="57" t="str">
        <f>IF(ISERROR(VLOOKUP(A71,tesserati[],5,FALSE)),"",VLOOKUP(A71,tesserati[],5,FALSE))</f>
        <v>VICENZA</v>
      </c>
      <c r="E71" s="58">
        <f>IF(ISERROR(VLOOKUP(A71,tesserati[],6,FALSE)),"",VLOOKUP(A71,tesserati[],6,FALSE))</f>
        <v>2003</v>
      </c>
      <c r="F71" s="58" t="str">
        <f>IF(ISERROR(VLOOKUP(A71,tesserati[],4,FALSE)),"",VLOOKUP(A71,tesserati[],4,FALSE))</f>
        <v>MONTECCHIO MAGGIORE</v>
      </c>
      <c r="G71" s="57" t="str">
        <f>IF(ISERROR(VLOOKUP(A71,tesserati[],8,FALSE)),"",VLOOKUP(A71,tesserati[],8,FALSE))</f>
        <v>RF</v>
      </c>
      <c r="H71" s="59">
        <v>10.4</v>
      </c>
      <c r="I71" s="2">
        <v>1</v>
      </c>
      <c r="J71" s="8">
        <v>65</v>
      </c>
      <c r="M71" s="2">
        <v>1</v>
      </c>
    </row>
    <row r="72" spans="1:13" ht="24.95" customHeight="1" x14ac:dyDescent="0.25">
      <c r="A72" s="41">
        <v>3507590</v>
      </c>
      <c r="B72" s="2" t="str">
        <f>IF(ISERROR(VLOOKUP(A72,tesserati[],2,FALSE)),"",VLOOKUP(A72,tesserati[],2,FALSE))</f>
        <v>BARGHOUT</v>
      </c>
      <c r="C72" s="2" t="str">
        <f>IF(ISERROR(VLOOKUP(A72,tesserati[],3,FALSE)),"",VLOOKUP(A72,tesserati[],3,FALSE))</f>
        <v>SOUMIA</v>
      </c>
      <c r="D72" s="7" t="str">
        <f>IF(ISERROR(VLOOKUP(A72,tesserati[],5,FALSE)),"",VLOOKUP(A72,tesserati[],5,FALSE))</f>
        <v>PADOVA</v>
      </c>
      <c r="E72" s="9">
        <f>IF(ISERROR(VLOOKUP(A72,tesserati[],6,FALSE)),"",VLOOKUP(A72,tesserati[],6,FALSE))</f>
        <v>2003</v>
      </c>
      <c r="F72" s="9" t="str">
        <f>IF(ISERROR(VLOOKUP(A72,tesserati[],4,FALSE)),"",VLOOKUP(A72,tesserati[],4,FALSE))</f>
        <v>ATLETICA BRENTELLA</v>
      </c>
      <c r="G72" s="7" t="str">
        <f>IF(ISERROR(VLOOKUP(A72,tesserati[],8,FALSE)),"",VLOOKUP(A72,tesserati[],8,FALSE))</f>
        <v>RF</v>
      </c>
      <c r="H72" s="32">
        <v>10.5</v>
      </c>
      <c r="I72" s="2">
        <v>1</v>
      </c>
      <c r="J72" s="8">
        <v>66</v>
      </c>
      <c r="M72" s="2">
        <v>1</v>
      </c>
    </row>
    <row r="73" spans="1:13" ht="24.95" customHeight="1" x14ac:dyDescent="0.25">
      <c r="A73" s="48">
        <v>3602947</v>
      </c>
      <c r="B73" s="2" t="str">
        <f>IF(ISERROR(VLOOKUP(A73,tesserati[],2,FALSE)),"",VLOOKUP(A73,tesserati[],2,FALSE))</f>
        <v>FARINON</v>
      </c>
      <c r="C73" s="2" t="str">
        <f>IF(ISERROR(VLOOKUP(A73,tesserati[],3,FALSE)),"",VLOOKUP(A73,tesserati[],3,FALSE))</f>
        <v>ANNALISA</v>
      </c>
      <c r="D73" s="7" t="str">
        <f>IF(ISERROR(VLOOKUP(A73,tesserati[],5,FALSE)),"",VLOOKUP(A73,tesserati[],5,FALSE))</f>
        <v>VICENZA</v>
      </c>
      <c r="E73" s="9">
        <f>IF(ISERROR(VLOOKUP(A73,tesserati[],6,FALSE)),"",VLOOKUP(A73,tesserati[],6,FALSE))</f>
        <v>2004</v>
      </c>
      <c r="F73" s="9" t="str">
        <f>IF(ISERROR(VLOOKUP(A73,tesserati[],4,FALSE)),"",VLOOKUP(A73,tesserati[],4,FALSE))</f>
        <v>ATLETICA ARZIGNANO 00131</v>
      </c>
      <c r="G73" s="7" t="str">
        <f>IF(ISERROR(VLOOKUP(A73,tesserati[],8,FALSE)),"",VLOOKUP(A73,tesserati[],8,FALSE))</f>
        <v>RF</v>
      </c>
      <c r="H73" s="32">
        <v>10.6</v>
      </c>
      <c r="I73" s="2">
        <v>1</v>
      </c>
      <c r="J73" s="8">
        <v>67</v>
      </c>
      <c r="M73" s="2">
        <v>1</v>
      </c>
    </row>
    <row r="74" spans="1:13" ht="24.95" customHeight="1" x14ac:dyDescent="0.25">
      <c r="A74" s="37">
        <v>3603044</v>
      </c>
      <c r="B74" s="2" t="str">
        <f>IF(ISERROR(VLOOKUP(A74,tesserati[],2,FALSE)),"",VLOOKUP(A74,tesserati[],2,FALSE))</f>
        <v>BAGGIO</v>
      </c>
      <c r="C74" s="2" t="str">
        <f>IF(ISERROR(VLOOKUP(A74,tesserati[],3,FALSE)),"",VLOOKUP(A74,tesserati[],3,FALSE))</f>
        <v>ELEONORA</v>
      </c>
      <c r="D74" s="7" t="str">
        <f>IF(ISERROR(VLOOKUP(A74,tesserati[],5,FALSE)),"",VLOOKUP(A74,tesserati[],5,FALSE))</f>
        <v>VICENZA</v>
      </c>
      <c r="E74" s="9">
        <f>IF(ISERROR(VLOOKUP(A74,tesserati[],6,FALSE)),"",VLOOKUP(A74,tesserati[],6,FALSE))</f>
        <v>2003</v>
      </c>
      <c r="F74" s="9" t="str">
        <f>IF(ISERROR(VLOOKUP(A74,tesserati[],4,FALSE)),"",VLOOKUP(A74,tesserati[],4,FALSE))</f>
        <v>CSI TEZZE</v>
      </c>
      <c r="G74" s="7" t="str">
        <f>IF(ISERROR(VLOOKUP(A74,tesserati[],8,FALSE)),"",VLOOKUP(A74,tesserati[],8,FALSE))</f>
        <v>RF</v>
      </c>
      <c r="H74" s="32">
        <v>10.6</v>
      </c>
      <c r="I74" s="2">
        <v>1</v>
      </c>
      <c r="J74" s="8">
        <v>68</v>
      </c>
      <c r="M74" s="2">
        <v>1</v>
      </c>
    </row>
    <row r="75" spans="1:13" ht="24.95" customHeight="1" x14ac:dyDescent="0.25">
      <c r="A75" s="33">
        <v>3605032</v>
      </c>
      <c r="B75" s="57" t="str">
        <f>IF(ISERROR(VLOOKUP(A75,tesserati[],2,FALSE)),"",VLOOKUP(A75,tesserati[],2,FALSE))</f>
        <v>FAGGION</v>
      </c>
      <c r="C75" s="57" t="str">
        <f>IF(ISERROR(VLOOKUP(A75,tesserati[],3,FALSE)),"",VLOOKUP(A75,tesserati[],3,FALSE))</f>
        <v>MARIANNA</v>
      </c>
      <c r="D75" s="57" t="str">
        <f>IF(ISERROR(VLOOKUP(A75,tesserati[],5,FALSE)),"",VLOOKUP(A75,tesserati[],5,FALSE))</f>
        <v>VICENZA</v>
      </c>
      <c r="E75" s="58">
        <f>IF(ISERROR(VLOOKUP(A75,tesserati[],6,FALSE)),"",VLOOKUP(A75,tesserati[],6,FALSE))</f>
        <v>2003</v>
      </c>
      <c r="F75" s="58" t="str">
        <f>IF(ISERROR(VLOOKUP(A75,tesserati[],4,FALSE)),"",VLOOKUP(A75,tesserati[],4,FALSE))</f>
        <v>SALF ALTOPADOVANA</v>
      </c>
      <c r="G75" s="57" t="str">
        <f>IF(ISERROR(VLOOKUP(A75,tesserati[],8,FALSE)),"",VLOOKUP(A75,tesserati[],8,FALSE))</f>
        <v>RF</v>
      </c>
      <c r="H75" s="59">
        <v>10.9</v>
      </c>
      <c r="I75" s="2">
        <v>1</v>
      </c>
      <c r="J75" s="8">
        <v>69</v>
      </c>
      <c r="M75" s="2">
        <v>1</v>
      </c>
    </row>
    <row r="76" spans="1:13" ht="24.95" customHeight="1" x14ac:dyDescent="0.25">
      <c r="A76" s="45">
        <v>3608053</v>
      </c>
      <c r="B76" s="2" t="str">
        <f>IF(ISERROR(VLOOKUP(A76,tesserati[],2,FALSE)),"",VLOOKUP(A76,tesserati[],2,FALSE))</f>
        <v>ZANOTTO</v>
      </c>
      <c r="C76" s="2" t="str">
        <f>IF(ISERROR(VLOOKUP(A76,tesserati[],3,FALSE)),"",VLOOKUP(A76,tesserati[],3,FALSE))</f>
        <v>GAIA</v>
      </c>
      <c r="D76" s="7" t="str">
        <f>IF(ISERROR(VLOOKUP(A76,tesserati[],5,FALSE)),"",VLOOKUP(A76,tesserati[],5,FALSE))</f>
        <v>Vicenza</v>
      </c>
      <c r="E76" s="9">
        <f>IF(ISERROR(VLOOKUP(A76,tesserati[],6,FALSE)),"",VLOOKUP(A76,tesserati[],6,FALSE))</f>
        <v>2003</v>
      </c>
      <c r="F76" s="9" t="str">
        <f>IF(ISERROR(VLOOKUP(A76,tesserati[],4,FALSE)),"",VLOOKUP(A76,tesserati[],4,FALSE))</f>
        <v>Csi Atletica Colli Berici</v>
      </c>
      <c r="G76" s="7" t="str">
        <f>IF(ISERROR(VLOOKUP(A76,tesserati[],8,FALSE)),"",VLOOKUP(A76,tesserati[],8,FALSE))</f>
        <v>RF</v>
      </c>
      <c r="H76" s="32">
        <v>11.4</v>
      </c>
      <c r="I76" s="2">
        <v>1</v>
      </c>
      <c r="J76" s="8">
        <v>70</v>
      </c>
      <c r="M76" s="2">
        <v>1</v>
      </c>
    </row>
    <row r="77" spans="1:13" ht="24.95" customHeight="1" x14ac:dyDescent="0.25">
      <c r="A77" s="48">
        <v>3602995</v>
      </c>
      <c r="B77" s="2" t="str">
        <f>IF(ISERROR(VLOOKUP(A77,tesserati[],2,FALSE)),"",VLOOKUP(A77,tesserati[],2,FALSE))</f>
        <v>VALLARSA</v>
      </c>
      <c r="C77" s="2" t="str">
        <f>IF(ISERROR(VLOOKUP(A77,tesserati[],3,FALSE)),"",VLOOKUP(A77,tesserati[],3,FALSE))</f>
        <v>GIULIA</v>
      </c>
      <c r="D77" s="7" t="str">
        <f>IF(ISERROR(VLOOKUP(A77,tesserati[],5,FALSE)),"",VLOOKUP(A77,tesserati[],5,FALSE))</f>
        <v>VICENZA</v>
      </c>
      <c r="E77" s="9">
        <f>IF(ISERROR(VLOOKUP(A77,tesserati[],6,FALSE)),"",VLOOKUP(A77,tesserati[],6,FALSE))</f>
        <v>2004</v>
      </c>
      <c r="F77" s="9" t="str">
        <f>IF(ISERROR(VLOOKUP(A77,tesserati[],4,FALSE)),"",VLOOKUP(A77,tesserati[],4,FALSE))</f>
        <v>ATLETICA ARZIGNANO 00131</v>
      </c>
      <c r="G77" s="7" t="str">
        <f>IF(ISERROR(VLOOKUP(A77,tesserati[],8,FALSE)),"",VLOOKUP(A77,tesserati[],8,FALSE))</f>
        <v>RF</v>
      </c>
      <c r="H77" s="32">
        <v>11.5</v>
      </c>
      <c r="I77" s="2">
        <v>1</v>
      </c>
      <c r="J77" s="8">
        <v>71</v>
      </c>
      <c r="M77" s="2">
        <v>1</v>
      </c>
    </row>
    <row r="78" spans="1:13" ht="24.95" customHeight="1" x14ac:dyDescent="0.25">
      <c r="A78" s="42">
        <v>3605308</v>
      </c>
      <c r="B78" s="2" t="str">
        <f>IF(ISERROR(VLOOKUP(A78,tesserati[],2,FALSE)),"",VLOOKUP(A78,tesserati[],2,FALSE))</f>
        <v>EDDAHBI</v>
      </c>
      <c r="C78" s="2" t="str">
        <f>IF(ISERROR(VLOOKUP(A78,tesserati[],3,FALSE)),"",VLOOKUP(A78,tesserati[],3,FALSE))</f>
        <v>WIAAM</v>
      </c>
      <c r="D78" s="7" t="str">
        <f>IF(ISERROR(VLOOKUP(A78,tesserati[],5,FALSE)),"",VLOOKUP(A78,tesserati[],5,FALSE))</f>
        <v>Vicenza</v>
      </c>
      <c r="E78" s="35">
        <f>IF(ISERROR(VLOOKUP(A78,tesserati[],6,FALSE)),"",VLOOKUP(A78,tesserati[],6,FALSE))</f>
        <v>2004</v>
      </c>
      <c r="F78" s="35" t="str">
        <f>IF(ISERROR(VLOOKUP(A78,tesserati[],4,FALSE)),"",VLOOKUP(A78,tesserati[],4,FALSE))</f>
        <v>Csi Atletica Colli Berici</v>
      </c>
      <c r="G78" s="7" t="str">
        <f>IF(ISERROR(VLOOKUP(A78,tesserati[],8,FALSE)),"",VLOOKUP(A78,tesserati[],8,FALSE))</f>
        <v>RF</v>
      </c>
      <c r="H78" s="32">
        <v>12.1</v>
      </c>
      <c r="I78" s="2">
        <v>1</v>
      </c>
      <c r="J78" s="8">
        <v>72</v>
      </c>
      <c r="M78" s="2">
        <v>1</v>
      </c>
    </row>
    <row r="79" spans="1:13" ht="24.95" customHeight="1" x14ac:dyDescent="0.25">
      <c r="A79" s="37">
        <v>3604022</v>
      </c>
      <c r="B79" s="2" t="str">
        <f>IF(ISERROR(VLOOKUP(A79,tesserati[],2,FALSE)),"",VLOOKUP(A79,tesserati[],2,FALSE))</f>
        <v>BEZZOLATO</v>
      </c>
      <c r="C79" s="2" t="str">
        <f>IF(ISERROR(VLOOKUP(A79,tesserati[],3,FALSE)),"",VLOOKUP(A79,tesserati[],3,FALSE))</f>
        <v>SALLY</v>
      </c>
      <c r="D79" s="7" t="str">
        <f>IF(ISERROR(VLOOKUP(A79,tesserati[],5,FALSE)),"",VLOOKUP(A79,tesserati[],5,FALSE))</f>
        <v>VICENZA</v>
      </c>
      <c r="E79" s="35">
        <f>IF(ISERROR(VLOOKUP(A79,tesserati[],6,FALSE)),"",VLOOKUP(A79,tesserati[],6,FALSE))</f>
        <v>2003</v>
      </c>
      <c r="F79" s="35" t="str">
        <f>IF(ISERROR(VLOOKUP(A79,tesserati[],4,FALSE)),"",VLOOKUP(A79,tesserati[],4,FALSE))</f>
        <v>CSI TEZZE</v>
      </c>
      <c r="G79" s="7" t="str">
        <f>IF(ISERROR(VLOOKUP(A79,tesserati[],8,FALSE)),"",VLOOKUP(A79,tesserati[],8,FALSE))</f>
        <v>RF</v>
      </c>
      <c r="H79" s="32">
        <v>13.2</v>
      </c>
      <c r="I79" s="2">
        <v>1</v>
      </c>
      <c r="J79" s="8">
        <v>73</v>
      </c>
      <c r="M79" s="2">
        <v>1</v>
      </c>
    </row>
    <row r="80" spans="1:13" ht="24.95" customHeight="1" x14ac:dyDescent="0.25">
      <c r="A80" s="2"/>
      <c r="B80" s="2" t="str">
        <f>IF(ISERROR(VLOOKUP(A80,tesserati[],2,FALSE)),"",VLOOKUP(A80,tesserati[],2,FALSE))</f>
        <v/>
      </c>
      <c r="C80" s="2" t="str">
        <f>IF(ISERROR(VLOOKUP(A80,tesserati[],3,FALSE)),"",VLOOKUP(A80,tesserati[],3,FALSE))</f>
        <v/>
      </c>
      <c r="D80" s="7" t="str">
        <f>IF(ISERROR(VLOOKUP(A80,tesserati[],5,FALSE)),"",VLOOKUP(A80,tesserati[],5,FALSE))</f>
        <v/>
      </c>
      <c r="E80" s="35" t="str">
        <f>IF(ISERROR(VLOOKUP(A80,tesserati[],6,FALSE)),"",VLOOKUP(A80,tesserati[],6,FALSE))</f>
        <v/>
      </c>
      <c r="F80" s="35" t="str">
        <f>IF(ISERROR(VLOOKUP(A80,tesserati[],4,FALSE)),"",VLOOKUP(A80,tesserati[],4,FALSE))</f>
        <v/>
      </c>
      <c r="G80" s="7" t="str">
        <f>IF(ISERROR(VLOOKUP(A80,tesserati[],8,FALSE)),"",VLOOKUP(A80,tesserati[],8,FALSE))</f>
        <v/>
      </c>
      <c r="H80" s="32"/>
      <c r="I80" s="2">
        <v>1</v>
      </c>
      <c r="J80" s="8">
        <v>74</v>
      </c>
      <c r="M80" s="2">
        <v>1</v>
      </c>
    </row>
    <row r="81" spans="1:13" ht="24.95" customHeight="1" x14ac:dyDescent="0.25">
      <c r="A81" s="33"/>
      <c r="B81" s="2" t="str">
        <f>IF(ISERROR(VLOOKUP(A81,tesserati[],2,FALSE)),"",VLOOKUP(A81,tesserati[],2,FALSE))</f>
        <v/>
      </c>
      <c r="C81" s="2" t="str">
        <f>IF(ISERROR(VLOOKUP(A81,tesserati[],3,FALSE)),"",VLOOKUP(A81,tesserati[],3,FALSE))</f>
        <v/>
      </c>
      <c r="D81" s="7" t="str">
        <f>IF(ISERROR(VLOOKUP(A81,tesserati[],5,FALSE)),"",VLOOKUP(A81,tesserati[],5,FALSE))</f>
        <v/>
      </c>
      <c r="E81" s="35" t="str">
        <f>IF(ISERROR(VLOOKUP(A81,tesserati[],6,FALSE)),"",VLOOKUP(A81,tesserati[],6,FALSE))</f>
        <v/>
      </c>
      <c r="F81" s="35" t="str">
        <f>IF(ISERROR(VLOOKUP(A81,tesserati[],4,FALSE)),"",VLOOKUP(A81,tesserati[],4,FALSE))</f>
        <v/>
      </c>
      <c r="G81" s="7" t="str">
        <f>IF(ISERROR(VLOOKUP(A81,tesserati[],8,FALSE)),"",VLOOKUP(A81,tesserati[],8,FALSE))</f>
        <v/>
      </c>
      <c r="H81" s="32"/>
      <c r="I81" s="2">
        <v>1</v>
      </c>
      <c r="J81" s="8">
        <v>75</v>
      </c>
      <c r="M81" s="2">
        <v>1</v>
      </c>
    </row>
    <row r="82" spans="1:13" ht="24.95" customHeight="1" x14ac:dyDescent="0.25">
      <c r="A82" s="2"/>
      <c r="B82" s="2" t="str">
        <f>IF(ISERROR(VLOOKUP(A82,tesserati[],2,FALSE)),"",VLOOKUP(A82,tesserati[],2,FALSE))</f>
        <v/>
      </c>
      <c r="C82" s="2" t="str">
        <f>IF(ISERROR(VLOOKUP(A82,tesserati[],3,FALSE)),"",VLOOKUP(A82,tesserati[],3,FALSE))</f>
        <v/>
      </c>
      <c r="D82" s="7" t="str">
        <f>IF(ISERROR(VLOOKUP(A82,tesserati[],5,FALSE)),"",VLOOKUP(A82,tesserati[],5,FALSE))</f>
        <v/>
      </c>
      <c r="E82" s="35" t="str">
        <f>IF(ISERROR(VLOOKUP(A82,tesserati[],6,FALSE)),"",VLOOKUP(A82,tesserati[],6,FALSE))</f>
        <v/>
      </c>
      <c r="F82" s="35" t="str">
        <f>IF(ISERROR(VLOOKUP(A82,tesserati[],4,FALSE)),"",VLOOKUP(A82,tesserati[],4,FALSE))</f>
        <v/>
      </c>
      <c r="G82" s="7" t="str">
        <f>IF(ISERROR(VLOOKUP(A82,tesserati[],8,FALSE)),"",VLOOKUP(A82,tesserati[],8,FALSE))</f>
        <v/>
      </c>
      <c r="H82" s="32"/>
      <c r="I82" s="2">
        <v>1</v>
      </c>
      <c r="J82" s="8">
        <v>76</v>
      </c>
      <c r="M82" s="2">
        <v>1</v>
      </c>
    </row>
    <row r="83" spans="1:13" ht="24.95" customHeight="1" x14ac:dyDescent="0.25">
      <c r="A83" s="2"/>
      <c r="B83" s="2" t="str">
        <f>IF(ISERROR(VLOOKUP(A83,tesserati[],2,FALSE)),"",VLOOKUP(A83,tesserati[],2,FALSE))</f>
        <v/>
      </c>
      <c r="C83" s="2" t="str">
        <f>IF(ISERROR(VLOOKUP(A83,tesserati[],3,FALSE)),"",VLOOKUP(A83,tesserati[],3,FALSE))</f>
        <v/>
      </c>
      <c r="D83" s="7" t="str">
        <f>IF(ISERROR(VLOOKUP(A83,tesserati[],5,FALSE)),"",VLOOKUP(A83,tesserati[],5,FALSE))</f>
        <v/>
      </c>
      <c r="E83" s="35" t="str">
        <f>IF(ISERROR(VLOOKUP(A83,tesserati[],6,FALSE)),"",VLOOKUP(A83,tesserati[],6,FALSE))</f>
        <v/>
      </c>
      <c r="F83" s="35" t="str">
        <f>IF(ISERROR(VLOOKUP(A83,tesserati[],4,FALSE)),"",VLOOKUP(A83,tesserati[],4,FALSE))</f>
        <v/>
      </c>
      <c r="G83" s="7" t="str">
        <f>IF(ISERROR(VLOOKUP(A83,tesserati[],8,FALSE)),"",VLOOKUP(A83,tesserati[],8,FALSE))</f>
        <v/>
      </c>
      <c r="H83" s="32"/>
      <c r="I83" s="2">
        <v>1</v>
      </c>
      <c r="J83" s="8">
        <v>77</v>
      </c>
      <c r="M83" s="2">
        <v>1</v>
      </c>
    </row>
    <row r="84" spans="1:13" ht="24.95" customHeight="1" x14ac:dyDescent="0.25">
      <c r="A84" s="36"/>
      <c r="B84" s="2" t="str">
        <f>IF(ISERROR(VLOOKUP(A84,tesserati[],2,FALSE)),"",VLOOKUP(A84,tesserati[],2,FALSE))</f>
        <v/>
      </c>
      <c r="C84" s="2" t="str">
        <f>IF(ISERROR(VLOOKUP(A84,tesserati[],3,FALSE)),"",VLOOKUP(A84,tesserati[],3,FALSE))</f>
        <v/>
      </c>
      <c r="D84" s="7" t="str">
        <f>IF(ISERROR(VLOOKUP(A84,tesserati[],5,FALSE)),"",VLOOKUP(A84,tesserati[],5,FALSE))</f>
        <v/>
      </c>
      <c r="E84" s="35" t="str">
        <f>IF(ISERROR(VLOOKUP(A84,tesserati[],6,FALSE)),"",VLOOKUP(A84,tesserati[],6,FALSE))</f>
        <v/>
      </c>
      <c r="F84" s="35" t="str">
        <f>IF(ISERROR(VLOOKUP(A84,tesserati[],4,FALSE)),"",VLOOKUP(A84,tesserati[],4,FALSE))</f>
        <v/>
      </c>
      <c r="G84" s="7" t="str">
        <f>IF(ISERROR(VLOOKUP(A84,tesserati[],8,FALSE)),"",VLOOKUP(A84,tesserati[],8,FALSE))</f>
        <v/>
      </c>
      <c r="H84" s="32"/>
      <c r="I84" s="2">
        <v>1</v>
      </c>
      <c r="J84" s="8">
        <v>78</v>
      </c>
      <c r="M84" s="2">
        <v>1</v>
      </c>
    </row>
    <row r="85" spans="1:13" ht="24.95" customHeight="1" x14ac:dyDescent="0.25">
      <c r="A85" s="2"/>
      <c r="B85" s="2" t="str">
        <f>IF(ISERROR(VLOOKUP(A85,tesserati[],2,FALSE)),"",VLOOKUP(A85,tesserati[],2,FALSE))</f>
        <v/>
      </c>
      <c r="C85" s="2" t="str">
        <f>IF(ISERROR(VLOOKUP(A85,tesserati[],3,FALSE)),"",VLOOKUP(A85,tesserati[],3,FALSE))</f>
        <v/>
      </c>
      <c r="D85" s="7" t="str">
        <f>IF(ISERROR(VLOOKUP(A85,tesserati[],5,FALSE)),"",VLOOKUP(A85,tesserati[],5,FALSE))</f>
        <v/>
      </c>
      <c r="E85" s="35" t="str">
        <f>IF(ISERROR(VLOOKUP(A85,tesserati[],6,FALSE)),"",VLOOKUP(A85,tesserati[],6,FALSE))</f>
        <v/>
      </c>
      <c r="F85" s="35" t="str">
        <f>IF(ISERROR(VLOOKUP(A85,tesserati[],4,FALSE)),"",VLOOKUP(A85,tesserati[],4,FALSE))</f>
        <v/>
      </c>
      <c r="G85" s="7" t="str">
        <f>IF(ISERROR(VLOOKUP(A85,tesserati[],8,FALSE)),"",VLOOKUP(A85,tesserati[],8,FALSE))</f>
        <v/>
      </c>
      <c r="H85" s="32"/>
      <c r="I85" s="2">
        <v>1</v>
      </c>
      <c r="J85" s="8">
        <v>79</v>
      </c>
      <c r="M85" s="2">
        <v>1</v>
      </c>
    </row>
    <row r="86" spans="1:13" ht="24.95" customHeight="1" x14ac:dyDescent="0.25">
      <c r="A86" s="2"/>
      <c r="B86" s="2" t="str">
        <f>IF(ISERROR(VLOOKUP(A86,tesserati[],2,FALSE)),"",VLOOKUP(A86,tesserati[],2,FALSE))</f>
        <v/>
      </c>
      <c r="C86" s="2" t="str">
        <f>IF(ISERROR(VLOOKUP(A86,tesserati[],3,FALSE)),"",VLOOKUP(A86,tesserati[],3,FALSE))</f>
        <v/>
      </c>
      <c r="D86" s="7" t="str">
        <f>IF(ISERROR(VLOOKUP(A86,tesserati[],5,FALSE)),"",VLOOKUP(A86,tesserati[],5,FALSE))</f>
        <v/>
      </c>
      <c r="E86" s="35" t="str">
        <f>IF(ISERROR(VLOOKUP(A86,tesserati[],6,FALSE)),"",VLOOKUP(A86,tesserati[],6,FALSE))</f>
        <v/>
      </c>
      <c r="F86" s="35" t="str">
        <f>IF(ISERROR(VLOOKUP(A86,tesserati[],4,FALSE)),"",VLOOKUP(A86,tesserati[],4,FALSE))</f>
        <v/>
      </c>
      <c r="G86" s="7" t="str">
        <f>IF(ISERROR(VLOOKUP(A86,tesserati[],8,FALSE)),"",VLOOKUP(A86,tesserati[],8,FALSE))</f>
        <v/>
      </c>
      <c r="H86" s="32"/>
      <c r="I86" s="2">
        <v>1</v>
      </c>
      <c r="J86" s="8">
        <v>80</v>
      </c>
      <c r="M86" s="2">
        <v>1</v>
      </c>
    </row>
    <row r="87" spans="1:13" ht="24.95" customHeight="1" x14ac:dyDescent="0.25">
      <c r="A87" s="2"/>
      <c r="B87" s="2" t="str">
        <f>IF(ISERROR(VLOOKUP(A87,tesserati[],2,FALSE)),"",VLOOKUP(A87,tesserati[],2,FALSE))</f>
        <v/>
      </c>
      <c r="C87" s="2" t="str">
        <f>IF(ISERROR(VLOOKUP(A87,tesserati[],3,FALSE)),"",VLOOKUP(A87,tesserati[],3,FALSE))</f>
        <v/>
      </c>
      <c r="D87" s="7" t="str">
        <f>IF(ISERROR(VLOOKUP(A87,tesserati[],5,FALSE)),"",VLOOKUP(A87,tesserati[],5,FALSE))</f>
        <v/>
      </c>
      <c r="E87" s="35" t="str">
        <f>IF(ISERROR(VLOOKUP(A87,tesserati[],6,FALSE)),"",VLOOKUP(A87,tesserati[],6,FALSE))</f>
        <v/>
      </c>
      <c r="F87" s="35" t="str">
        <f>IF(ISERROR(VLOOKUP(A87,tesserati[],4,FALSE)),"",VLOOKUP(A87,tesserati[],4,FALSE))</f>
        <v/>
      </c>
      <c r="G87" s="7" t="str">
        <f>IF(ISERROR(VLOOKUP(A87,tesserati[],8,FALSE)),"",VLOOKUP(A87,tesserati[],8,FALSE))</f>
        <v/>
      </c>
      <c r="H87" s="32"/>
      <c r="I87" s="2">
        <v>1</v>
      </c>
      <c r="J87" s="8">
        <v>81</v>
      </c>
      <c r="M87" s="2">
        <v>1</v>
      </c>
    </row>
    <row r="88" spans="1:13" ht="24.95" customHeight="1" x14ac:dyDescent="0.25">
      <c r="A88" s="29"/>
      <c r="B88" s="2" t="str">
        <f>IF(ISERROR(VLOOKUP(A88,tesserati[],2,FALSE)),"",VLOOKUP(A88,tesserati[],2,FALSE))</f>
        <v/>
      </c>
      <c r="C88" s="2" t="str">
        <f>IF(ISERROR(VLOOKUP(A88,tesserati[],3,FALSE)),"",VLOOKUP(A88,tesserati[],3,FALSE))</f>
        <v/>
      </c>
      <c r="D88" s="7" t="str">
        <f>IF(ISERROR(VLOOKUP(A88,tesserati[],5,FALSE)),"",VLOOKUP(A88,tesserati[],5,FALSE))</f>
        <v/>
      </c>
      <c r="E88" s="35" t="str">
        <f>IF(ISERROR(VLOOKUP(A88,tesserati[],6,FALSE)),"",VLOOKUP(A88,tesserati[],6,FALSE))</f>
        <v/>
      </c>
      <c r="F88" s="35" t="str">
        <f>IF(ISERROR(VLOOKUP(A88,tesserati[],4,FALSE)),"",VLOOKUP(A88,tesserati[],4,FALSE))</f>
        <v/>
      </c>
      <c r="G88" s="7" t="str">
        <f>IF(ISERROR(VLOOKUP(A88,tesserati[],8,FALSE)),"",VLOOKUP(A88,tesserati[],8,FALSE))</f>
        <v/>
      </c>
      <c r="H88" s="32"/>
      <c r="I88" s="2">
        <v>1</v>
      </c>
      <c r="J88" s="8">
        <v>82</v>
      </c>
      <c r="M88" s="2">
        <v>1</v>
      </c>
    </row>
    <row r="89" spans="1:13" ht="24.95" customHeight="1" x14ac:dyDescent="0.25">
      <c r="A89" s="40"/>
      <c r="B89" s="2" t="str">
        <f>IF(ISERROR(VLOOKUP(A89,tesserati[],2,FALSE)),"",VLOOKUP(A89,tesserati[],2,FALSE))</f>
        <v/>
      </c>
      <c r="C89" s="2" t="str">
        <f>IF(ISERROR(VLOOKUP(A89,tesserati[],3,FALSE)),"",VLOOKUP(A89,tesserati[],3,FALSE))</f>
        <v/>
      </c>
      <c r="D89" s="7" t="str">
        <f>IF(ISERROR(VLOOKUP(A89,tesserati[],5,FALSE)),"",VLOOKUP(A89,tesserati[],5,FALSE))</f>
        <v/>
      </c>
      <c r="E89" s="35" t="str">
        <f>IF(ISERROR(VLOOKUP(A89,tesserati[],6,FALSE)),"",VLOOKUP(A89,tesserati[],6,FALSE))</f>
        <v/>
      </c>
      <c r="F89" s="35" t="str">
        <f>IF(ISERROR(VLOOKUP(A89,tesserati[],4,FALSE)),"",VLOOKUP(A89,tesserati[],4,FALSE))</f>
        <v/>
      </c>
      <c r="G89" s="7" t="str">
        <f>IF(ISERROR(VLOOKUP(A89,tesserati[],8,FALSE)),"",VLOOKUP(A89,tesserati[],8,FALSE))</f>
        <v/>
      </c>
      <c r="H89" s="32"/>
      <c r="I89" s="2">
        <v>1</v>
      </c>
      <c r="J89" s="8">
        <v>83</v>
      </c>
      <c r="M89" s="2">
        <v>1</v>
      </c>
    </row>
    <row r="90" spans="1:13" ht="24.95" customHeight="1" x14ac:dyDescent="0.25">
      <c r="A90" s="2"/>
      <c r="B90" s="2" t="str">
        <f>IF(ISERROR(VLOOKUP(A90,tesserati[],2,FALSE)),"",VLOOKUP(A90,tesserati[],2,FALSE))</f>
        <v/>
      </c>
      <c r="C90" s="2" t="str">
        <f>IF(ISERROR(VLOOKUP(A90,tesserati[],3,FALSE)),"",VLOOKUP(A90,tesserati[],3,FALSE))</f>
        <v/>
      </c>
      <c r="D90" s="7" t="str">
        <f>IF(ISERROR(VLOOKUP(A90,tesserati[],5,FALSE)),"",VLOOKUP(A90,tesserati[],5,FALSE))</f>
        <v/>
      </c>
      <c r="E90" s="35" t="str">
        <f>IF(ISERROR(VLOOKUP(A90,tesserati[],6,FALSE)),"",VLOOKUP(A90,tesserati[],6,FALSE))</f>
        <v/>
      </c>
      <c r="F90" s="35" t="str">
        <f>IF(ISERROR(VLOOKUP(A90,tesserati[],4,FALSE)),"",VLOOKUP(A90,tesserati[],4,FALSE))</f>
        <v/>
      </c>
      <c r="G90" s="7" t="str">
        <f>IF(ISERROR(VLOOKUP(A90,tesserati[],8,FALSE)),"",VLOOKUP(A90,tesserati[],8,FALSE))</f>
        <v/>
      </c>
      <c r="H90" s="32"/>
      <c r="I90" s="2">
        <v>1</v>
      </c>
      <c r="J90" s="8">
        <v>84</v>
      </c>
      <c r="M90" s="2">
        <v>1</v>
      </c>
    </row>
    <row r="91" spans="1:13" ht="24.95" customHeight="1" x14ac:dyDescent="0.25">
      <c r="A91" s="37"/>
      <c r="B91" s="2" t="str">
        <f>IF(ISERROR(VLOOKUP(A91,tesserati[],2,FALSE)),"",VLOOKUP(A91,tesserati[],2,FALSE))</f>
        <v/>
      </c>
      <c r="C91" s="2" t="str">
        <f>IF(ISERROR(VLOOKUP(A91,tesserati[],3,FALSE)),"",VLOOKUP(A91,tesserati[],3,FALSE))</f>
        <v/>
      </c>
      <c r="D91" s="7" t="str">
        <f>IF(ISERROR(VLOOKUP(A91,tesserati[],5,FALSE)),"",VLOOKUP(A91,tesserati[],5,FALSE))</f>
        <v/>
      </c>
      <c r="E91" s="35" t="str">
        <f>IF(ISERROR(VLOOKUP(A91,tesserati[],6,FALSE)),"",VLOOKUP(A91,tesserati[],6,FALSE))</f>
        <v/>
      </c>
      <c r="F91" s="35" t="str">
        <f>IF(ISERROR(VLOOKUP(A91,tesserati[],4,FALSE)),"",VLOOKUP(A91,tesserati[],4,FALSE))</f>
        <v/>
      </c>
      <c r="G91" s="7" t="str">
        <f>IF(ISERROR(VLOOKUP(A91,tesserati[],8,FALSE)),"",VLOOKUP(A91,tesserati[],8,FALSE))</f>
        <v/>
      </c>
      <c r="H91" s="32"/>
      <c r="I91" s="2">
        <v>1</v>
      </c>
      <c r="J91" s="8">
        <v>85</v>
      </c>
      <c r="M91" s="2">
        <v>1</v>
      </c>
    </row>
    <row r="92" spans="1:13" ht="24.95" customHeight="1" x14ac:dyDescent="0.25">
      <c r="A92" s="2"/>
      <c r="B92" s="2" t="str">
        <f>IF(ISERROR(VLOOKUP(A92,tesserati[],2,FALSE)),"",VLOOKUP(A92,tesserati[],2,FALSE))</f>
        <v/>
      </c>
      <c r="C92" s="2" t="str">
        <f>IF(ISERROR(VLOOKUP(A92,tesserati[],3,FALSE)),"",VLOOKUP(A92,tesserati[],3,FALSE))</f>
        <v/>
      </c>
      <c r="D92" s="7" t="str">
        <f>IF(ISERROR(VLOOKUP(A92,tesserati[],5,FALSE)),"",VLOOKUP(A92,tesserati[],5,FALSE))</f>
        <v/>
      </c>
      <c r="E92" s="35" t="str">
        <f>IF(ISERROR(VLOOKUP(A92,tesserati[],6,FALSE)),"",VLOOKUP(A92,tesserati[],6,FALSE))</f>
        <v/>
      </c>
      <c r="F92" s="35" t="str">
        <f>IF(ISERROR(VLOOKUP(A92,tesserati[],4,FALSE)),"",VLOOKUP(A92,tesserati[],4,FALSE))</f>
        <v/>
      </c>
      <c r="G92" s="7" t="str">
        <f>IF(ISERROR(VLOOKUP(A92,tesserati[],8,FALSE)),"",VLOOKUP(A92,tesserati[],8,FALSE))</f>
        <v/>
      </c>
      <c r="H92" s="32"/>
      <c r="I92" s="2">
        <v>1</v>
      </c>
      <c r="J92" s="8">
        <v>86</v>
      </c>
      <c r="M92" s="2">
        <v>1</v>
      </c>
    </row>
    <row r="93" spans="1:13" ht="24.95" customHeight="1" x14ac:dyDescent="0.25">
      <c r="A93" s="2"/>
      <c r="B93" s="2" t="str">
        <f>IF(ISERROR(VLOOKUP(A93,tesserati[],2,FALSE)),"",VLOOKUP(A93,tesserati[],2,FALSE))</f>
        <v/>
      </c>
      <c r="C93" s="2" t="str">
        <f>IF(ISERROR(VLOOKUP(A93,tesserati[],3,FALSE)),"",VLOOKUP(A93,tesserati[],3,FALSE))</f>
        <v/>
      </c>
      <c r="D93" s="7" t="str">
        <f>IF(ISERROR(VLOOKUP(A93,tesserati[],5,FALSE)),"",VLOOKUP(A93,tesserati[],5,FALSE))</f>
        <v/>
      </c>
      <c r="E93" s="35" t="str">
        <f>IF(ISERROR(VLOOKUP(A93,tesserati[],6,FALSE)),"",VLOOKUP(A93,tesserati[],6,FALSE))</f>
        <v/>
      </c>
      <c r="F93" s="35" t="str">
        <f>IF(ISERROR(VLOOKUP(A93,tesserati[],4,FALSE)),"",VLOOKUP(A93,tesserati[],4,FALSE))</f>
        <v/>
      </c>
      <c r="G93" s="7" t="str">
        <f>IF(ISERROR(VLOOKUP(A93,tesserati[],8,FALSE)),"",VLOOKUP(A93,tesserati[],8,FALSE))</f>
        <v/>
      </c>
      <c r="H93" s="32"/>
      <c r="I93" s="2">
        <v>1</v>
      </c>
      <c r="J93" s="8">
        <v>87</v>
      </c>
      <c r="M93" s="2">
        <v>1</v>
      </c>
    </row>
    <row r="94" spans="1:13" ht="24.95" customHeight="1" x14ac:dyDescent="0.25">
      <c r="A94" s="2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56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2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2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2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46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  <row r="100" spans="1:13" x14ac:dyDescent="0.25">
      <c r="A100" s="43"/>
    </row>
    <row r="101" spans="1:13" x14ac:dyDescent="0.25">
      <c r="A101" s="43"/>
    </row>
    <row r="102" spans="1:13" x14ac:dyDescent="0.25">
      <c r="A102" s="43"/>
    </row>
    <row r="103" spans="1:13" x14ac:dyDescent="0.25">
      <c r="A103" s="43"/>
    </row>
  </sheetData>
  <sortState ref="A7:H9">
    <sortCondition ref="H7:H9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H14" sqref="H14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2" width="0.1406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13</v>
      </c>
      <c r="C4" s="91" t="s">
        <v>78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42">
        <v>3605310</v>
      </c>
      <c r="B7" s="2" t="str">
        <f>IF(ISERROR(VLOOKUP(A7,tesserati[],2,FALSE)),"",VLOOKUP(A7,tesserati[],2,FALSE))</f>
        <v>MARCHIORO</v>
      </c>
      <c r="C7" s="2" t="str">
        <f>IF(ISERROR(VLOOKUP(A7,tesserati[],3,FALSE)),"",VLOOKUP(A7,tesserati[],3,FALSE))</f>
        <v>FABIO</v>
      </c>
      <c r="D7" s="7" t="str">
        <f>IF(ISERROR(VLOOKUP(A7,tesserati[],5,FALSE)),"",VLOOKUP(A7,tesserati[],5,FALSE))</f>
        <v>Vicenza</v>
      </c>
      <c r="E7" s="16">
        <f>IF(ISERROR(VLOOKUP(A7,tesserati[],6,FALSE)),"",VLOOKUP(A7,tesserati[],6,FALSE))</f>
        <v>2003</v>
      </c>
      <c r="F7" s="9" t="str">
        <f>IF(ISERROR(VLOOKUP(A7,tesserati[],4,FALSE)),"",VLOOKUP(A7,tesserati[],4,FALSE))</f>
        <v>Csi Atletica Colli Berici</v>
      </c>
      <c r="G7" s="7" t="str">
        <f>IF(ISERROR(VLOOKUP(A7,tesserati[],8,FALSE)),"",VLOOKUP(A7,tesserati[],8,FALSE))</f>
        <v>RM</v>
      </c>
      <c r="H7" s="32">
        <v>8</v>
      </c>
      <c r="I7" s="2">
        <v>8</v>
      </c>
      <c r="J7" s="8">
        <v>1</v>
      </c>
      <c r="M7" s="2">
        <v>8</v>
      </c>
    </row>
    <row r="8" spans="1:13" ht="24.95" customHeight="1" x14ac:dyDescent="0.25">
      <c r="A8" s="43">
        <v>3604141</v>
      </c>
      <c r="B8" s="2" t="str">
        <f>IF(ISERROR(VLOOKUP(A8,tesserati[],2,FALSE)),"",VLOOKUP(A8,tesserati[],2,FALSE))</f>
        <v>BAROZZI</v>
      </c>
      <c r="C8" s="2" t="str">
        <f>IF(ISERROR(VLOOKUP(A8,tesserati[],3,FALSE)),"",VLOOKUP(A8,tesserati[],3,FALSE))</f>
        <v>FRANCESCO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2004</v>
      </c>
      <c r="F8" s="9" t="str">
        <f>IF(ISERROR(VLOOKUP(A8,tesserati[],4,FALSE)),"",VLOOKUP(A8,tesserati[],4,FALSE))</f>
        <v>G.S. LEONICENA</v>
      </c>
      <c r="G8" s="7" t="str">
        <f>IF(ISERROR(VLOOKUP(A8,tesserati[],8,FALSE)),"",VLOOKUP(A8,tesserati[],8,FALSE))</f>
        <v>RM</v>
      </c>
      <c r="H8" s="32">
        <v>8.1999999999999993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7">
        <v>3605703</v>
      </c>
      <c r="B9" s="2" t="str">
        <f>IF(ISERROR(VLOOKUP(A9,tesserati[],2,FALSE)),"",VLOOKUP(A9,tesserati[],2,FALSE))</f>
        <v>GUERRERO</v>
      </c>
      <c r="C9" s="2" t="str">
        <f>IF(ISERROR(VLOOKUP(A9,tesserati[],3,FALSE)),"",VLOOKUP(A9,tesserati[],3,FALSE))</f>
        <v>FRANCO HECTOR</v>
      </c>
      <c r="D9" s="7">
        <f>IF(ISERROR(VLOOKUP(A9,tesserati[],5,FALSE)),"",VLOOKUP(A9,tesserati[],5,FALSE))</f>
        <v>0</v>
      </c>
      <c r="E9" s="9">
        <f>IF(ISERROR(VLOOKUP(A9,tesserati[],6,FALSE)),"",VLOOKUP(A9,tesserati[],6,FALSE))</f>
        <v>2003</v>
      </c>
      <c r="F9" s="9" t="str">
        <f>IF(ISERROR(VLOOKUP(A9,tesserati[],4,FALSE)),"",VLOOKUP(A9,tesserati[],4,FALSE))</f>
        <v>POL.DIL.MONTECCHIO PRECALCINO</v>
      </c>
      <c r="G9" s="7" t="str">
        <f>IF(ISERROR(VLOOKUP(A9,tesserati[],8,FALSE)),"",VLOOKUP(A9,tesserati[],8,FALSE))</f>
        <v>RM</v>
      </c>
      <c r="H9" s="32">
        <v>8.3000000000000007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7">
        <v>3603031</v>
      </c>
      <c r="B10" s="2" t="str">
        <f>IF(ISERROR(VLOOKUP(A10,tesserati[],2,FALSE)),"",VLOOKUP(A10,tesserati[],2,FALSE))</f>
        <v>MORO</v>
      </c>
      <c r="C10" s="2" t="str">
        <f>IF(ISERROR(VLOOKUP(A10,tesserati[],3,FALSE)),"",VLOOKUP(A10,tesserati[],3,FALSE))</f>
        <v>TOMMASO</v>
      </c>
      <c r="D10" s="7">
        <f>IF(ISERROR(VLOOKUP(A10,tesserati[],5,FALSE)),"",VLOOKUP(A10,tesserati[],5,FALSE))</f>
        <v>0</v>
      </c>
      <c r="E10" s="9">
        <f>IF(ISERROR(VLOOKUP(A10,tesserati[],6,FALSE)),"",VLOOKUP(A10,tesserati[],6,FALSE))</f>
        <v>2003</v>
      </c>
      <c r="F10" s="9" t="str">
        <f>IF(ISERROR(VLOOKUP(A10,tesserati[],4,FALSE)),"",VLOOKUP(A10,tesserati[],4,FALSE))</f>
        <v>POL.DIL.MONTECCHIO PRECALCINO</v>
      </c>
      <c r="G10" s="7" t="str">
        <f>IF(ISERROR(VLOOKUP(A10,tesserati[],8,FALSE)),"",VLOOKUP(A10,tesserati[],8,FALSE))</f>
        <v>RM</v>
      </c>
      <c r="H10" s="32">
        <v>8.3000000000000007</v>
      </c>
      <c r="I10" s="2">
        <v>5</v>
      </c>
      <c r="J10" s="8">
        <v>3</v>
      </c>
      <c r="M10" s="2">
        <v>5</v>
      </c>
    </row>
    <row r="11" spans="1:13" ht="24.95" customHeight="1" x14ac:dyDescent="0.25">
      <c r="A11" s="48">
        <v>3602937</v>
      </c>
      <c r="B11" s="2" t="str">
        <f>IF(ISERROR(VLOOKUP(A11,tesserati[],2,FALSE)),"",VLOOKUP(A11,tesserati[],2,FALSE))</f>
        <v xml:space="preserve">DAL GRANDE </v>
      </c>
      <c r="C11" s="2" t="str">
        <f>IF(ISERROR(VLOOKUP(A11,tesserati[],3,FALSE)),"",VLOOKUP(A11,tesserati[],3,FALSE))</f>
        <v>ETTORE</v>
      </c>
      <c r="D11" s="7" t="str">
        <f>IF(ISERROR(VLOOKUP(A11,tesserati[],5,FALSE)),"",VLOOKUP(A11,tesserati[],5,FALSE))</f>
        <v>VICENZA</v>
      </c>
      <c r="E11" s="9">
        <f>IF(ISERROR(VLOOKUP(A11,tesserati[],6,FALSE)),"",VLOOKUP(A11,tesserati[],6,FALSE))</f>
        <v>2003</v>
      </c>
      <c r="F11" s="9" t="str">
        <f>IF(ISERROR(VLOOKUP(A11,tesserati[],4,FALSE)),"",VLOOKUP(A11,tesserati[],4,FALSE))</f>
        <v>ATLETICA ARZIGNANO 00131</v>
      </c>
      <c r="G11" s="7" t="str">
        <f>IF(ISERROR(VLOOKUP(A11,tesserati[],8,FALSE)),"",VLOOKUP(A11,tesserati[],8,FALSE))</f>
        <v>RM</v>
      </c>
      <c r="H11" s="32">
        <v>8.6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48">
        <v>3602961</v>
      </c>
      <c r="B12" s="2" t="str">
        <f>IF(ISERROR(VLOOKUP(A12,tesserati[],2,FALSE)),"",VLOOKUP(A12,tesserati[],2,FALSE))</f>
        <v>MAGNABOSCO</v>
      </c>
      <c r="C12" s="2" t="str">
        <f>IF(ISERROR(VLOOKUP(A12,tesserati[],3,FALSE)),"",VLOOKUP(A12,tesserati[],3,FALSE))</f>
        <v>VITTORIO</v>
      </c>
      <c r="D12" s="7" t="str">
        <f>IF(ISERROR(VLOOKUP(A12,tesserati[],5,FALSE)),"",VLOOKUP(A12,tesserati[],5,FALSE))</f>
        <v>VICENZA</v>
      </c>
      <c r="E12" s="9">
        <f>IF(ISERROR(VLOOKUP(A12,tesserati[],6,FALSE)),"",VLOOKUP(A12,tesserati[],6,FALSE))</f>
        <v>2003</v>
      </c>
      <c r="F12" s="9" t="str">
        <f>IF(ISERROR(VLOOKUP(A12,tesserati[],4,FALSE)),"",VLOOKUP(A12,tesserati[],4,FALSE))</f>
        <v>ATLETICA ARZIGNANO 00131</v>
      </c>
      <c r="G12" s="7" t="str">
        <f>IF(ISERROR(VLOOKUP(A12,tesserati[],8,FALSE)),"",VLOOKUP(A12,tesserati[],8,FALSE))</f>
        <v>RM</v>
      </c>
      <c r="H12" s="32">
        <v>8.6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7">
        <v>3602577</v>
      </c>
      <c r="B13" s="2" t="str">
        <f>IF(ISERROR(VLOOKUP(A13,tesserati[],2,FALSE)),"",VLOOKUP(A13,tesserati[],2,FALSE))</f>
        <v>LOVECCHIO</v>
      </c>
      <c r="C13" s="2" t="str">
        <f>IF(ISERROR(VLOOKUP(A13,tesserati[],3,FALSE)),"",VLOOKUP(A13,tesserati[],3,FALSE))</f>
        <v>PIO FEDERICO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2003</v>
      </c>
      <c r="F13" s="9" t="str">
        <f>IF(ISERROR(VLOOKUP(A13,tesserati[],4,FALSE)),"",VLOOKUP(A13,tesserati[],4,FALSE))</f>
        <v>CSI TEZZE</v>
      </c>
      <c r="G13" s="7" t="str">
        <f>IF(ISERROR(VLOOKUP(A13,tesserati[],8,FALSE)),"",VLOOKUP(A13,tesserati[],8,FALSE))</f>
        <v>RM</v>
      </c>
      <c r="H13" s="32">
        <v>8.6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36">
        <v>3604558</v>
      </c>
      <c r="B14" s="2" t="str">
        <f>IF(ISERROR(VLOOKUP(A14,tesserati[],2,FALSE)),"",VLOOKUP(A14,tesserati[],2,FALSE))</f>
        <v>RIZZO</v>
      </c>
      <c r="C14" s="2" t="str">
        <f>IF(ISERROR(VLOOKUP(A14,tesserati[],3,FALSE)),"",VLOOKUP(A14,tesserati[],3,FALSE))</f>
        <v>PIETRO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2004</v>
      </c>
      <c r="F14" s="9" t="str">
        <f>IF(ISERROR(VLOOKUP(A14,tesserati[],4,FALSE)),"",VLOOKUP(A14,tesserati[],4,FALSE))</f>
        <v>POLISPORTIVA DUEVILLE</v>
      </c>
      <c r="G14" s="7" t="str">
        <f>IF(ISERROR(VLOOKUP(A14,tesserati[],8,FALSE)),"",VLOOKUP(A14,tesserati[],8,FALSE))</f>
        <v>RM</v>
      </c>
      <c r="H14" s="32">
        <v>8.6999999999999993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38">
        <v>3105547</v>
      </c>
      <c r="B15" s="2" t="str">
        <f>IF(ISERROR(VLOOKUP(A15,tesserati[],2,FALSE)),"",VLOOKUP(A15,tesserati[],2,FALSE))</f>
        <v>ZALETTO</v>
      </c>
      <c r="C15" s="2" t="str">
        <f>IF(ISERROR(VLOOKUP(A15,tesserati[],3,FALSE)),"",VLOOKUP(A15,tesserati[],3,FALSE))</f>
        <v>FILIPPO</v>
      </c>
      <c r="D15" s="7" t="str">
        <f>IF(ISERROR(VLOOKUP(A15,tesserati[],5,FALSE)),"",VLOOKUP(A15,tesserati[],5,FALSE))</f>
        <v>TREVISO</v>
      </c>
      <c r="E15" s="9">
        <f>IF(ISERROR(VLOOKUP(A15,tesserati[],6,FALSE)),"",VLOOKUP(A15,tesserati[],6,FALSE))</f>
        <v>2004</v>
      </c>
      <c r="F15" s="9" t="str">
        <f>IF(ISERROR(VLOOKUP(A15,tesserati[],4,FALSE)),"",VLOOKUP(A15,tesserati[],4,FALSE))</f>
        <v>U.S.Trevignano</v>
      </c>
      <c r="G15" s="7" t="str">
        <f>IF(ISERROR(VLOOKUP(A15,tesserati[],8,FALSE)),"",VLOOKUP(A15,tesserati[],8,FALSE))</f>
        <v>RM</v>
      </c>
      <c r="H15" s="32">
        <v>8.6999999999999993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43">
        <v>3604095</v>
      </c>
      <c r="B16" s="2" t="str">
        <f>IF(ISERROR(VLOOKUP(A16,tesserati[],2,FALSE)),"",VLOOKUP(A16,tesserati[],2,FALSE))</f>
        <v>CUOGHI</v>
      </c>
      <c r="C16" s="2" t="str">
        <f>IF(ISERROR(VLOOKUP(A16,tesserati[],3,FALSE)),"",VLOOKUP(A16,tesserati[],3,FALSE))</f>
        <v>EDOARDO</v>
      </c>
      <c r="D16" s="7" t="str">
        <f>IF(ISERROR(VLOOKUP(A16,tesserati[],5,FALSE)),"",VLOOKUP(A16,tesserati[],5,FALSE))</f>
        <v>VICENZA</v>
      </c>
      <c r="E16" s="9">
        <f>IF(ISERROR(VLOOKUP(A16,tesserati[],6,FALSE)),"",VLOOKUP(A16,tesserati[],6,FALSE))</f>
        <v>2004</v>
      </c>
      <c r="F16" s="9" t="str">
        <f>IF(ISERROR(VLOOKUP(A16,tesserati[],4,FALSE)),"",VLOOKUP(A16,tesserati[],4,FALSE))</f>
        <v>G.S. LEONICENA</v>
      </c>
      <c r="G16" s="7" t="str">
        <f>IF(ISERROR(VLOOKUP(A16,tesserati[],8,FALSE)),"",VLOOKUP(A16,tesserati[],8,FALSE))</f>
        <v>RM</v>
      </c>
      <c r="H16" s="32">
        <v>8.8000000000000007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36">
        <v>3604555</v>
      </c>
      <c r="B17" s="2" t="str">
        <f>IF(ISERROR(VLOOKUP(A17,tesserati[],2,FALSE)),"",VLOOKUP(A17,tesserati[],2,FALSE))</f>
        <v>PREBIANCA</v>
      </c>
      <c r="C17" s="2" t="str">
        <f>IF(ISERROR(VLOOKUP(A17,tesserati[],3,FALSE)),"",VLOOKUP(A17,tesserati[],3,FALSE))</f>
        <v>LEONARDO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2003</v>
      </c>
      <c r="F17" s="9" t="str">
        <f>IF(ISERROR(VLOOKUP(A17,tesserati[],4,FALSE)),"",VLOOKUP(A17,tesserati[],4,FALSE))</f>
        <v>POLISPORTIVA DUEVILLE</v>
      </c>
      <c r="G17" s="7" t="str">
        <f>IF(ISERROR(VLOOKUP(A17,tesserati[],8,FALSE)),"",VLOOKUP(A17,tesserati[],8,FALSE))</f>
        <v>RM</v>
      </c>
      <c r="H17" s="32">
        <v>8.8000000000000007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48">
        <v>3603085</v>
      </c>
      <c r="B18" s="2" t="str">
        <f>IF(ISERROR(VLOOKUP(A18,tesserati[],2,FALSE)),"",VLOOKUP(A18,tesserati[],2,FALSE))</f>
        <v xml:space="preserve">GIACOMAZZI </v>
      </c>
      <c r="C18" s="2" t="str">
        <f>IF(ISERROR(VLOOKUP(A18,tesserati[],3,FALSE)),"",VLOOKUP(A18,tesserati[],3,FALSE))</f>
        <v>MATTIA</v>
      </c>
      <c r="D18" s="7" t="str">
        <f>IF(ISERROR(VLOOKUP(A18,tesserati[],5,FALSE)),"",VLOOKUP(A18,tesserati[],5,FALSE))</f>
        <v>VICENZA</v>
      </c>
      <c r="E18" s="9">
        <f>IF(ISERROR(VLOOKUP(A18,tesserati[],6,FALSE)),"",VLOOKUP(A18,tesserati[],6,FALSE))</f>
        <v>2003</v>
      </c>
      <c r="F18" s="9" t="str">
        <f>IF(ISERROR(VLOOKUP(A18,tesserati[],4,FALSE)),"",VLOOKUP(A18,tesserati[],4,FALSE))</f>
        <v>ATLETICA ARZIGNANO 00131</v>
      </c>
      <c r="G18" s="7" t="str">
        <f>IF(ISERROR(VLOOKUP(A18,tesserati[],8,FALSE)),"",VLOOKUP(A18,tesserati[],8,FALSE))</f>
        <v>RM</v>
      </c>
      <c r="H18" s="32">
        <v>8.8000000000000007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37">
        <v>3201317</v>
      </c>
      <c r="B19" s="2" t="str">
        <f>IF(ISERROR(VLOOKUP(A19,tesserati[],2,FALSE)),"",VLOOKUP(A19,tesserati[],2,FALSE))</f>
        <v xml:space="preserve">LAAZIRI </v>
      </c>
      <c r="C19" s="2" t="str">
        <f>IF(ISERROR(VLOOKUP(A19,tesserati[],3,FALSE)),"",VLOOKUP(A19,tesserati[],3,FALSE))</f>
        <v>SAMI</v>
      </c>
      <c r="D19" s="7" t="str">
        <f>IF(ISERROR(VLOOKUP(A19,tesserati[],5,FALSE)),"",VLOOKUP(A19,tesserati[],5,FALSE))</f>
        <v>BELLUNO</v>
      </c>
      <c r="E19" s="9">
        <f>IF(ISERROR(VLOOKUP(A19,tesserati[],6,FALSE)),"",VLOOKUP(A19,tesserati[],6,FALSE))</f>
        <v>2004</v>
      </c>
      <c r="F19" s="9" t="str">
        <f>IF(ISERROR(VLOOKUP(A19,tesserati[],4,FALSE)),"",VLOOKUP(A19,tesserati[],4,FALSE))</f>
        <v>GS ASTRA</v>
      </c>
      <c r="G19" s="7" t="str">
        <f>IF(ISERROR(VLOOKUP(A19,tesserati[],8,FALSE)),"",VLOOKUP(A19,tesserati[],8,FALSE))</f>
        <v>RM</v>
      </c>
      <c r="H19" s="32">
        <v>8.9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33">
        <v>3607602</v>
      </c>
      <c r="B20" s="2" t="str">
        <f>IF(ISERROR(VLOOKUP(A20,tesserati[],2,FALSE)),"",VLOOKUP(A20,tesserati[],2,FALSE))</f>
        <v>MADURO</v>
      </c>
      <c r="C20" s="2" t="str">
        <f>IF(ISERROR(VLOOKUP(A20,tesserati[],3,FALSE)),"",VLOOKUP(A20,tesserati[],3,FALSE))</f>
        <v>LANCE WILLIAM ANGELO</v>
      </c>
      <c r="D20" s="7" t="str">
        <f>IF(ISERROR(VLOOKUP(A20,tesserati[],5,FALSE)),"",VLOOKUP(A20,tesserati[],5,FALSE))</f>
        <v>VICENZA</v>
      </c>
      <c r="E20" s="9">
        <f>IF(ISERROR(VLOOKUP(A20,tesserati[],6,FALSE)),"",VLOOKUP(A20,tesserati[],6,FALSE))</f>
        <v>2003</v>
      </c>
      <c r="F20" s="9" t="str">
        <f>IF(ISERROR(VLOOKUP(A20,tesserati[],4,FALSE)),"",VLOOKUP(A20,tesserati[],4,FALSE))</f>
        <v>SALF ALTOPADOVANA</v>
      </c>
      <c r="G20" s="7" t="str">
        <f>IF(ISERROR(VLOOKUP(A20,tesserati[],8,FALSE)),"",VLOOKUP(A20,tesserati[],8,FALSE))</f>
        <v>RM</v>
      </c>
      <c r="H20" s="32">
        <v>8.9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44">
        <v>3604208</v>
      </c>
      <c r="B21" s="2" t="str">
        <f>IF(ISERROR(VLOOKUP(A21,tesserati[],2,FALSE)),"",VLOOKUP(A21,tesserati[],2,FALSE))</f>
        <v>Galiotto</v>
      </c>
      <c r="C21" s="2" t="str">
        <f>IF(ISERROR(VLOOKUP(A21,tesserati[],3,FALSE)),"",VLOOKUP(A21,tesserati[],3,FALSE))</f>
        <v>Tommaso</v>
      </c>
      <c r="D21" s="7" t="str">
        <f>IF(ISERROR(VLOOKUP(A21,tesserati[],5,FALSE)),"",VLOOKUP(A21,tesserati[],5,FALSE))</f>
        <v>VICENZA</v>
      </c>
      <c r="E21" s="9">
        <f>IF(ISERROR(VLOOKUP(A21,tesserati[],6,FALSE)),"",VLOOKUP(A21,tesserati[],6,FALSE))</f>
        <v>2003</v>
      </c>
      <c r="F21" s="9" t="str">
        <f>IF(ISERROR(VLOOKUP(A21,tesserati[],4,FALSE)),"",VLOOKUP(A21,tesserati[],4,FALSE))</f>
        <v>ATLETICA VALCHIAMPO</v>
      </c>
      <c r="G21" s="7" t="str">
        <f>IF(ISERROR(VLOOKUP(A21,tesserati[],8,FALSE)),"",VLOOKUP(A21,tesserati[],8,FALSE))</f>
        <v>RM</v>
      </c>
      <c r="H21" s="32">
        <v>9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46">
        <v>3505065</v>
      </c>
      <c r="B22" s="2" t="str">
        <f>IF(ISERROR(VLOOKUP(A22,tesserati[],2,FALSE)),"",VLOOKUP(A22,tesserati[],2,FALSE))</f>
        <v xml:space="preserve">BISON </v>
      </c>
      <c r="C22" s="2" t="str">
        <f>IF(ISERROR(VLOOKUP(A22,tesserati[],3,FALSE)),"",VLOOKUP(A22,tesserati[],3,FALSE))</f>
        <v>PIETRO</v>
      </c>
      <c r="D22" s="7" t="str">
        <f>IF(ISERROR(VLOOKUP(A22,tesserati[],5,FALSE)),"",VLOOKUP(A22,tesserati[],5,FALSE))</f>
        <v>PADOVA</v>
      </c>
      <c r="E22" s="9">
        <f>IF(ISERROR(VLOOKUP(A22,tesserati[],6,FALSE)),"",VLOOKUP(A22,tesserati[],6,FALSE))</f>
        <v>2003</v>
      </c>
      <c r="F22" s="9" t="str">
        <f>IF(ISERROR(VLOOKUP(A22,tesserati[],4,FALSE)),"",VLOOKUP(A22,tesserati[],4,FALSE))</f>
        <v>USMA</v>
      </c>
      <c r="G22" s="7" t="str">
        <f>IF(ISERROR(VLOOKUP(A22,tesserati[],8,FALSE)),"",VLOOKUP(A22,tesserati[],8,FALSE))</f>
        <v>RM</v>
      </c>
      <c r="H22" s="32">
        <v>9</v>
      </c>
      <c r="I22" s="2">
        <v>1</v>
      </c>
      <c r="J22" s="8">
        <v>16</v>
      </c>
      <c r="M22" s="2">
        <v>1</v>
      </c>
    </row>
    <row r="23" spans="1:13" ht="24.95" customHeight="1" x14ac:dyDescent="0.25">
      <c r="A23" s="33">
        <v>3605023</v>
      </c>
      <c r="B23" s="2" t="str">
        <f>IF(ISERROR(VLOOKUP(A23,tesserati[],2,FALSE)),"",VLOOKUP(A23,tesserati[],2,FALSE))</f>
        <v>LIVIERO</v>
      </c>
      <c r="C23" s="2" t="str">
        <f>IF(ISERROR(VLOOKUP(A23,tesserati[],3,FALSE)),"",VLOOKUP(A23,tesserati[],3,FALSE))</f>
        <v>LUCA</v>
      </c>
      <c r="D23" s="7" t="str">
        <f>IF(ISERROR(VLOOKUP(A23,tesserati[],5,FALSE)),"",VLOOKUP(A23,tesserati[],5,FALSE))</f>
        <v>VICENZA</v>
      </c>
      <c r="E23" s="9">
        <f>IF(ISERROR(VLOOKUP(A23,tesserati[],6,FALSE)),"",VLOOKUP(A23,tesserati[],6,FALSE))</f>
        <v>2003</v>
      </c>
      <c r="F23" s="9" t="str">
        <f>IF(ISERROR(VLOOKUP(A23,tesserati[],4,FALSE)),"",VLOOKUP(A23,tesserati[],4,FALSE))</f>
        <v>SALF ALTOPADOVANA</v>
      </c>
      <c r="G23" s="7" t="str">
        <f>IF(ISERROR(VLOOKUP(A23,tesserati[],8,FALSE)),"",VLOOKUP(A23,tesserati[],8,FALSE))</f>
        <v>RM</v>
      </c>
      <c r="H23" s="32">
        <v>9</v>
      </c>
      <c r="I23" s="2">
        <v>1</v>
      </c>
      <c r="J23" s="8">
        <v>17</v>
      </c>
      <c r="M23" s="2">
        <v>1</v>
      </c>
    </row>
    <row r="24" spans="1:13" ht="24.95" customHeight="1" x14ac:dyDescent="0.25">
      <c r="A24" s="37">
        <v>3201329</v>
      </c>
      <c r="B24" s="2" t="str">
        <f>IF(ISERROR(VLOOKUP(A24,tesserati[],2,FALSE)),"",VLOOKUP(A24,tesserati[],2,FALSE))</f>
        <v>PEREIRA DE CARVAHO</v>
      </c>
      <c r="C24" s="2" t="str">
        <f>IF(ISERROR(VLOOKUP(A24,tesserati[],3,FALSE)),"",VLOOKUP(A24,tesserati[],3,FALSE))</f>
        <v>NICHOLAS</v>
      </c>
      <c r="D24" s="7" t="str">
        <f>IF(ISERROR(VLOOKUP(A24,tesserati[],5,FALSE)),"",VLOOKUP(A24,tesserati[],5,FALSE))</f>
        <v>BELLUNO</v>
      </c>
      <c r="E24" s="9">
        <f>IF(ISERROR(VLOOKUP(A24,tesserati[],6,FALSE)),"",VLOOKUP(A24,tesserati[],6,FALSE))</f>
        <v>2004</v>
      </c>
      <c r="F24" s="9" t="str">
        <f>IF(ISERROR(VLOOKUP(A24,tesserati[],4,FALSE)),"",VLOOKUP(A24,tesserati[],4,FALSE))</f>
        <v>GS ASTRA</v>
      </c>
      <c r="G24" s="7" t="str">
        <f>IF(ISERROR(VLOOKUP(A24,tesserati[],8,FALSE)),"",VLOOKUP(A24,tesserati[],8,FALSE))</f>
        <v>RM</v>
      </c>
      <c r="H24" s="32">
        <v>9.1</v>
      </c>
      <c r="I24" s="2">
        <v>1</v>
      </c>
      <c r="J24" s="8">
        <v>18</v>
      </c>
      <c r="M24" s="2">
        <v>1</v>
      </c>
    </row>
    <row r="25" spans="1:13" ht="24.95" customHeight="1" x14ac:dyDescent="0.25">
      <c r="A25" s="37">
        <v>3604676</v>
      </c>
      <c r="B25" s="2" t="str">
        <f>IF(ISERROR(VLOOKUP(A25,tesserati[],2,FALSE)),"",VLOOKUP(A25,tesserati[],2,FALSE))</f>
        <v>CERANTOLA</v>
      </c>
      <c r="C25" s="2" t="str">
        <f>IF(ISERROR(VLOOKUP(A25,tesserati[],3,FALSE)),"",VLOOKUP(A25,tesserati[],3,FALSE))</f>
        <v>DAVIDE</v>
      </c>
      <c r="D25" s="7" t="str">
        <f>IF(ISERROR(VLOOKUP(A25,tesserati[],5,FALSE)),"",VLOOKUP(A25,tesserati[],5,FALSE))</f>
        <v>VICENZA</v>
      </c>
      <c r="E25" s="9">
        <f>IF(ISERROR(VLOOKUP(A25,tesserati[],6,FALSE)),"",VLOOKUP(A25,tesserati[],6,FALSE))</f>
        <v>2003</v>
      </c>
      <c r="F25" s="9" t="str">
        <f>IF(ISERROR(VLOOKUP(A25,tesserati[],4,FALSE)),"",VLOOKUP(A25,tesserati[],4,FALSE))</f>
        <v>CSI TEZZE</v>
      </c>
      <c r="G25" s="7" t="str">
        <f>IF(ISERROR(VLOOKUP(A25,tesserati[],8,FALSE)),"",VLOOKUP(A25,tesserati[],8,FALSE))</f>
        <v>RM</v>
      </c>
      <c r="H25" s="32">
        <v>9.1</v>
      </c>
      <c r="I25" s="2">
        <v>1</v>
      </c>
      <c r="J25" s="8">
        <v>19</v>
      </c>
      <c r="M25" s="2">
        <v>1</v>
      </c>
    </row>
    <row r="26" spans="1:13" ht="24.95" customHeight="1" x14ac:dyDescent="0.25">
      <c r="A26" s="42">
        <v>3605272</v>
      </c>
      <c r="B26" s="2" t="str">
        <f>IF(ISERROR(VLOOKUP(A26,tesserati[],2,FALSE)),"",VLOOKUP(A26,tesserati[],2,FALSE))</f>
        <v>PADOVAN</v>
      </c>
      <c r="C26" s="2" t="str">
        <f>IF(ISERROR(VLOOKUP(A26,tesserati[],3,FALSE)),"",VLOOKUP(A26,tesserati[],3,FALSE))</f>
        <v>NAVAR</v>
      </c>
      <c r="D26" s="7" t="str">
        <f>IF(ISERROR(VLOOKUP(A26,tesserati[],5,FALSE)),"",VLOOKUP(A26,tesserati[],5,FALSE))</f>
        <v>Vicenza</v>
      </c>
      <c r="E26" s="9">
        <f>IF(ISERROR(VLOOKUP(A26,tesserati[],6,FALSE)),"",VLOOKUP(A26,tesserati[],6,FALSE))</f>
        <v>2003</v>
      </c>
      <c r="F26" s="9" t="str">
        <f>IF(ISERROR(VLOOKUP(A26,tesserati[],4,FALSE)),"",VLOOKUP(A26,tesserati[],4,FALSE))</f>
        <v>Csi Atletica Colli Berici</v>
      </c>
      <c r="G26" s="7" t="str">
        <f>IF(ISERROR(VLOOKUP(A26,tesserati[],8,FALSE)),"",VLOOKUP(A26,tesserati[],8,FALSE))</f>
        <v>RM</v>
      </c>
      <c r="H26" s="32">
        <v>9.1</v>
      </c>
      <c r="I26" s="2">
        <v>1</v>
      </c>
      <c r="J26" s="8">
        <v>20</v>
      </c>
      <c r="M26" s="2">
        <v>1</v>
      </c>
    </row>
    <row r="27" spans="1:13" ht="24.95" customHeight="1" x14ac:dyDescent="0.25">
      <c r="A27" s="40">
        <v>3603284</v>
      </c>
      <c r="B27" s="2" t="str">
        <f>IF(ISERROR(VLOOKUP(A27,tesserati[],2,FALSE)),"",VLOOKUP(A27,tesserati[],2,FALSE))</f>
        <v xml:space="preserve">VERZA </v>
      </c>
      <c r="C27" s="2" t="str">
        <f>IF(ISERROR(VLOOKUP(A27,tesserati[],3,FALSE)),"",VLOOKUP(A27,tesserati[],3,FALSE))</f>
        <v>ALBERTO</v>
      </c>
      <c r="D27" s="7" t="str">
        <f>IF(ISERROR(VLOOKUP(A27,tesserati[],5,FALSE)),"",VLOOKUP(A27,tesserati[],5,FALSE))</f>
        <v>VICENZA</v>
      </c>
      <c r="E27" s="9">
        <f>IF(ISERROR(VLOOKUP(A27,tesserati[],6,FALSE)),"",VLOOKUP(A27,tesserati[],6,FALSE))</f>
        <v>2003</v>
      </c>
      <c r="F27" s="9" t="str">
        <f>IF(ISERROR(VLOOKUP(A27,tesserati[],4,FALSE)),"",VLOOKUP(A27,tesserati[],4,FALSE))</f>
        <v>ATLETICA UNION CREAZZO</v>
      </c>
      <c r="G27" s="7" t="str">
        <f>IF(ISERROR(VLOOKUP(A27,tesserati[],8,FALSE)),"",VLOOKUP(A27,tesserati[],8,FALSE))</f>
        <v>RM</v>
      </c>
      <c r="H27" s="32">
        <v>9.1</v>
      </c>
      <c r="I27" s="2">
        <v>1</v>
      </c>
      <c r="J27" s="8">
        <v>21</v>
      </c>
      <c r="M27" s="2">
        <v>1</v>
      </c>
    </row>
    <row r="28" spans="1:13" ht="24.95" customHeight="1" x14ac:dyDescent="0.25">
      <c r="A28" s="33">
        <v>3605737</v>
      </c>
      <c r="B28" s="2" t="str">
        <f>IF(ISERROR(VLOOKUP(A28,tesserati[],2,FALSE)),"",VLOOKUP(A28,tesserati[],2,FALSE))</f>
        <v>DE POLI</v>
      </c>
      <c r="C28" s="2" t="str">
        <f>IF(ISERROR(VLOOKUP(A28,tesserati[],3,FALSE)),"",VLOOKUP(A28,tesserati[],3,FALSE))</f>
        <v>LORENZO</v>
      </c>
      <c r="D28" s="7" t="str">
        <f>IF(ISERROR(VLOOKUP(A28,tesserati[],5,FALSE)),"",VLOOKUP(A28,tesserati[],5,FALSE))</f>
        <v>VICENZA</v>
      </c>
      <c r="E28" s="9">
        <f>IF(ISERROR(VLOOKUP(A28,tesserati[],6,FALSE)),"",VLOOKUP(A28,tesserati[],6,FALSE))</f>
        <v>2003</v>
      </c>
      <c r="F28" s="9" t="str">
        <f>IF(ISERROR(VLOOKUP(A28,tesserati[],4,FALSE)),"",VLOOKUP(A28,tesserati[],4,FALSE))</f>
        <v>SALF ALTOPADOVANA</v>
      </c>
      <c r="G28" s="7" t="str">
        <f>IF(ISERROR(VLOOKUP(A28,tesserati[],8,FALSE)),"",VLOOKUP(A28,tesserati[],8,FALSE))</f>
        <v>RM</v>
      </c>
      <c r="H28" s="32">
        <v>9.1999999999999993</v>
      </c>
      <c r="I28" s="2">
        <v>1</v>
      </c>
      <c r="J28" s="8">
        <v>22</v>
      </c>
      <c r="M28" s="2">
        <v>1</v>
      </c>
    </row>
    <row r="29" spans="1:13" ht="24.95" customHeight="1" x14ac:dyDescent="0.25">
      <c r="A29" s="49">
        <v>3501444</v>
      </c>
      <c r="B29" s="57" t="str">
        <f>IF(ISERROR(VLOOKUP(A29,tesserati[],2,FALSE)),"",VLOOKUP(A29,tesserati[],2,FALSE))</f>
        <v xml:space="preserve">ZENERE </v>
      </c>
      <c r="C29" s="57" t="str">
        <f>IF(ISERROR(VLOOKUP(A29,tesserati[],3,FALSE)),"",VLOOKUP(A29,tesserati[],3,FALSE))</f>
        <v>MATTIA</v>
      </c>
      <c r="D29" s="57" t="str">
        <f>IF(ISERROR(VLOOKUP(A29,tesserati[],5,FALSE)),"",VLOOKUP(A29,tesserati[],5,FALSE))</f>
        <v>PADOVA</v>
      </c>
      <c r="E29" s="58">
        <f>IF(ISERROR(VLOOKUP(A29,tesserati[],6,FALSE)),"",VLOOKUP(A29,tesserati[],6,FALSE))</f>
        <v>2004</v>
      </c>
      <c r="F29" s="58" t="str">
        <f>IF(ISERROR(VLOOKUP(A29,tesserati[],4,FALSE)),"",VLOOKUP(A29,tesserati[],4,FALSE))</f>
        <v>POL. LIMENA ASD</v>
      </c>
      <c r="G29" s="57" t="str">
        <f>IF(ISERROR(VLOOKUP(A29,tesserati[],8,FALSE)),"",VLOOKUP(A29,tesserati[],8,FALSE))</f>
        <v>RM</v>
      </c>
      <c r="H29" s="71">
        <v>9.1999999999999993</v>
      </c>
      <c r="I29" s="2">
        <v>1</v>
      </c>
      <c r="J29" s="8">
        <v>23</v>
      </c>
      <c r="M29" s="2">
        <v>1</v>
      </c>
    </row>
    <row r="30" spans="1:13" ht="24.95" customHeight="1" x14ac:dyDescent="0.25">
      <c r="A30" s="41">
        <v>3502138</v>
      </c>
      <c r="B30" s="2" t="str">
        <f>IF(ISERROR(VLOOKUP(A30,tesserati[],2,FALSE)),"",VLOOKUP(A30,tesserati[],2,FALSE))</f>
        <v xml:space="preserve">RUZZON </v>
      </c>
      <c r="C30" s="2" t="str">
        <f>IF(ISERROR(VLOOKUP(A30,tesserati[],3,FALSE)),"",VLOOKUP(A30,tesserati[],3,FALSE))</f>
        <v>ALBERTO</v>
      </c>
      <c r="D30" s="7" t="str">
        <f>IF(ISERROR(VLOOKUP(A30,tesserati[],5,FALSE)),"",VLOOKUP(A30,tesserati[],5,FALSE))</f>
        <v>PADOVA</v>
      </c>
      <c r="E30" s="9">
        <f>IF(ISERROR(VLOOKUP(A30,tesserati[],6,FALSE)),"",VLOOKUP(A30,tesserati[],6,FALSE))</f>
        <v>2003</v>
      </c>
      <c r="F30" s="9" t="str">
        <f>IF(ISERROR(VLOOKUP(A30,tesserati[],4,FALSE)),"",VLOOKUP(A30,tesserati[],4,FALSE))</f>
        <v>ATLETICA BRENTELLA</v>
      </c>
      <c r="G30" s="7" t="str">
        <f>IF(ISERROR(VLOOKUP(A30,tesserati[],8,FALSE)),"",VLOOKUP(A30,tesserati[],8,FALSE))</f>
        <v>RM</v>
      </c>
      <c r="H30" s="32">
        <v>9.3000000000000007</v>
      </c>
      <c r="I30" s="2">
        <v>1</v>
      </c>
      <c r="J30" s="8">
        <v>24</v>
      </c>
      <c r="M30" s="2">
        <v>1</v>
      </c>
    </row>
    <row r="31" spans="1:13" ht="24.95" customHeight="1" x14ac:dyDescent="0.25">
      <c r="A31" s="42">
        <v>3605237</v>
      </c>
      <c r="B31" s="2" t="str">
        <f>IF(ISERROR(VLOOKUP(A31,tesserati[],2,FALSE)),"",VLOOKUP(A31,tesserati[],2,FALSE))</f>
        <v>BARBIERO</v>
      </c>
      <c r="C31" s="2" t="str">
        <f>IF(ISERROR(VLOOKUP(A31,tesserati[],3,FALSE)),"",VLOOKUP(A31,tesserati[],3,FALSE))</f>
        <v>ALEXANDER</v>
      </c>
      <c r="D31" s="7" t="str">
        <f>IF(ISERROR(VLOOKUP(A31,tesserati[],5,FALSE)),"",VLOOKUP(A31,tesserati[],5,FALSE))</f>
        <v>Vicenza</v>
      </c>
      <c r="E31" s="9">
        <f>IF(ISERROR(VLOOKUP(A31,tesserati[],6,FALSE)),"",VLOOKUP(A31,tesserati[],6,FALSE))</f>
        <v>2004</v>
      </c>
      <c r="F31" s="9" t="str">
        <f>IF(ISERROR(VLOOKUP(A31,tesserati[],4,FALSE)),"",VLOOKUP(A31,tesserati[],4,FALSE))</f>
        <v>Csi Atletica Colli Berici</v>
      </c>
      <c r="G31" s="7" t="str">
        <f>IF(ISERROR(VLOOKUP(A31,tesserati[],8,FALSE)),"",VLOOKUP(A31,tesserati[],8,FALSE))</f>
        <v>RM</v>
      </c>
      <c r="H31" s="32">
        <v>9.3000000000000007</v>
      </c>
      <c r="I31" s="2">
        <v>1</v>
      </c>
      <c r="J31" s="8">
        <v>25</v>
      </c>
      <c r="M31" s="2">
        <v>1</v>
      </c>
    </row>
    <row r="32" spans="1:13" ht="24.95" customHeight="1" x14ac:dyDescent="0.25">
      <c r="A32" s="42">
        <v>3605278</v>
      </c>
      <c r="B32" s="2" t="str">
        <f>IF(ISERROR(VLOOKUP(A32,tesserati[],2,FALSE)),"",VLOOKUP(A32,tesserati[],2,FALSE))</f>
        <v>RIOLMI ROSSETTO</v>
      </c>
      <c r="C32" s="2" t="str">
        <f>IF(ISERROR(VLOOKUP(A32,tesserati[],3,FALSE)),"",VLOOKUP(A32,tesserati[],3,FALSE))</f>
        <v>DANIELE</v>
      </c>
      <c r="D32" s="7" t="str">
        <f>IF(ISERROR(VLOOKUP(A32,tesserati[],5,FALSE)),"",VLOOKUP(A32,tesserati[],5,FALSE))</f>
        <v>Vicenza</v>
      </c>
      <c r="E32" s="9">
        <f>IF(ISERROR(VLOOKUP(A32,tesserati[],6,FALSE)),"",VLOOKUP(A32,tesserati[],6,FALSE))</f>
        <v>2003</v>
      </c>
      <c r="F32" s="9" t="str">
        <f>IF(ISERROR(VLOOKUP(A32,tesserati[],4,FALSE)),"",VLOOKUP(A32,tesserati[],4,FALSE))</f>
        <v>Csi Atletica Colli Berici</v>
      </c>
      <c r="G32" s="7" t="str">
        <f>IF(ISERROR(VLOOKUP(A32,tesserati[],8,FALSE)),"",VLOOKUP(A32,tesserati[],8,FALSE))</f>
        <v>RM</v>
      </c>
      <c r="H32" s="32">
        <v>9.3000000000000007</v>
      </c>
      <c r="I32" s="2">
        <v>1</v>
      </c>
      <c r="J32" s="8">
        <v>26</v>
      </c>
      <c r="M32" s="2">
        <v>1</v>
      </c>
    </row>
    <row r="33" spans="1:13" ht="24.95" customHeight="1" x14ac:dyDescent="0.25">
      <c r="A33" s="55">
        <v>3501442</v>
      </c>
      <c r="B33" s="2" t="str">
        <f>IF(ISERROR(VLOOKUP(A33,tesserati[],2,FALSE)),"",VLOOKUP(A33,tesserati[],2,FALSE))</f>
        <v xml:space="preserve">SCANFERLA </v>
      </c>
      <c r="C33" s="2" t="str">
        <f>IF(ISERROR(VLOOKUP(A33,tesserati[],3,FALSE)),"",VLOOKUP(A33,tesserati[],3,FALSE))</f>
        <v>PIERO</v>
      </c>
      <c r="D33" s="7" t="str">
        <f>IF(ISERROR(VLOOKUP(A33,tesserati[],5,FALSE)),"",VLOOKUP(A33,tesserati[],5,FALSE))</f>
        <v>PADOVA</v>
      </c>
      <c r="E33" s="9">
        <f>IF(ISERROR(VLOOKUP(A33,tesserati[],6,FALSE)),"",VLOOKUP(A33,tesserati[],6,FALSE))</f>
        <v>2004</v>
      </c>
      <c r="F33" s="9" t="str">
        <f>IF(ISERROR(VLOOKUP(A33,tesserati[],4,FALSE)),"",VLOOKUP(A33,tesserati[],4,FALSE))</f>
        <v>POL. LIMENA ASD</v>
      </c>
      <c r="G33" s="7" t="str">
        <f>IF(ISERROR(VLOOKUP(A33,tesserati[],8,FALSE)),"",VLOOKUP(A33,tesserati[],8,FALSE))</f>
        <v>RM</v>
      </c>
      <c r="H33" s="32">
        <v>9.4</v>
      </c>
      <c r="I33" s="2">
        <v>1</v>
      </c>
      <c r="J33" s="8">
        <v>27</v>
      </c>
      <c r="M33" s="2">
        <v>1</v>
      </c>
    </row>
    <row r="34" spans="1:13" ht="24.95" customHeight="1" x14ac:dyDescent="0.25">
      <c r="A34" s="55">
        <v>3502238</v>
      </c>
      <c r="B34" s="2" t="str">
        <f>IF(ISERROR(VLOOKUP(A34,tesserati[],2,FALSE)),"",VLOOKUP(A34,tesserati[],2,FALSE))</f>
        <v xml:space="preserve">CELEGATO </v>
      </c>
      <c r="C34" s="2" t="str">
        <f>IF(ISERROR(VLOOKUP(A34,tesserati[],3,FALSE)),"",VLOOKUP(A34,tesserati[],3,FALSE))</f>
        <v>ANDREA</v>
      </c>
      <c r="D34" s="7" t="str">
        <f>IF(ISERROR(VLOOKUP(A34,tesserati[],5,FALSE)),"",VLOOKUP(A34,tesserati[],5,FALSE))</f>
        <v>PADOVA</v>
      </c>
      <c r="E34" s="9">
        <f>IF(ISERROR(VLOOKUP(A34,tesserati[],6,FALSE)),"",VLOOKUP(A34,tesserati[],6,FALSE))</f>
        <v>2004</v>
      </c>
      <c r="F34" s="9" t="str">
        <f>IF(ISERROR(VLOOKUP(A34,tesserati[],4,FALSE)),"",VLOOKUP(A34,tesserati[],4,FALSE))</f>
        <v>POL. LIMENA ASD</v>
      </c>
      <c r="G34" s="7" t="str">
        <f>IF(ISERROR(VLOOKUP(A34,tesserati[],8,FALSE)),"",VLOOKUP(A34,tesserati[],8,FALSE))</f>
        <v>RM</v>
      </c>
      <c r="H34" s="32">
        <v>9.4</v>
      </c>
      <c r="I34" s="2">
        <v>1</v>
      </c>
      <c r="J34" s="8">
        <v>28</v>
      </c>
      <c r="M34" s="2">
        <v>1</v>
      </c>
    </row>
    <row r="35" spans="1:13" ht="24.95" customHeight="1" x14ac:dyDescent="0.25">
      <c r="A35" s="44">
        <v>3604219</v>
      </c>
      <c r="B35" s="2" t="str">
        <f>IF(ISERROR(VLOOKUP(A35,tesserati[],2,FALSE)),"",VLOOKUP(A35,tesserati[],2,FALSE))</f>
        <v>Mistrorigo</v>
      </c>
      <c r="C35" s="2" t="str">
        <f>IF(ISERROR(VLOOKUP(A35,tesserati[],3,FALSE)),"",VLOOKUP(A35,tesserati[],3,FALSE))</f>
        <v>Alberto</v>
      </c>
      <c r="D35" s="7" t="str">
        <f>IF(ISERROR(VLOOKUP(A35,tesserati[],5,FALSE)),"",VLOOKUP(A35,tesserati[],5,FALSE))</f>
        <v>VICENZA</v>
      </c>
      <c r="E35" s="9">
        <f>IF(ISERROR(VLOOKUP(A35,tesserati[],6,FALSE)),"",VLOOKUP(A35,tesserati[],6,FALSE))</f>
        <v>2004</v>
      </c>
      <c r="F35" s="9" t="str">
        <f>IF(ISERROR(VLOOKUP(A35,tesserati[],4,FALSE)),"",VLOOKUP(A35,tesserati[],4,FALSE))</f>
        <v>ATLETICA VALCHIAMPO</v>
      </c>
      <c r="G35" s="7" t="str">
        <f>IF(ISERROR(VLOOKUP(A35,tesserati[],8,FALSE)),"",VLOOKUP(A35,tesserati[],8,FALSE))</f>
        <v>RM</v>
      </c>
      <c r="H35" s="32">
        <v>9.4</v>
      </c>
      <c r="I35" s="2">
        <v>1</v>
      </c>
      <c r="J35" s="8">
        <v>29</v>
      </c>
      <c r="M35" s="2">
        <v>1</v>
      </c>
    </row>
    <row r="36" spans="1:13" ht="24.95" customHeight="1" x14ac:dyDescent="0.25">
      <c r="A36" s="50">
        <v>3605296</v>
      </c>
      <c r="B36" s="57" t="str">
        <f>IF(ISERROR(VLOOKUP(A36,tesserati[],2,FALSE)),"",VLOOKUP(A36,tesserati[],2,FALSE))</f>
        <v>VISENTIN</v>
      </c>
      <c r="C36" s="57" t="str">
        <f>IF(ISERROR(VLOOKUP(A36,tesserati[],3,FALSE)),"",VLOOKUP(A36,tesserati[],3,FALSE))</f>
        <v>FILIPPO ANTONIO</v>
      </c>
      <c r="D36" s="57" t="str">
        <f>IF(ISERROR(VLOOKUP(A36,tesserati[],5,FALSE)),"",VLOOKUP(A36,tesserati[],5,FALSE))</f>
        <v>Vicenza</v>
      </c>
      <c r="E36" s="58">
        <f>IF(ISERROR(VLOOKUP(A36,tesserati[],6,FALSE)),"",VLOOKUP(A36,tesserati[],6,FALSE))</f>
        <v>2003</v>
      </c>
      <c r="F36" s="58" t="str">
        <f>IF(ISERROR(VLOOKUP(A36,tesserati[],4,FALSE)),"",VLOOKUP(A36,tesserati[],4,FALSE))</f>
        <v>Csi Atletica Colli Berici</v>
      </c>
      <c r="G36" s="57" t="str">
        <f>IF(ISERROR(VLOOKUP(A36,tesserati[],8,FALSE)),"",VLOOKUP(A36,tesserati[],8,FALSE))</f>
        <v>RM</v>
      </c>
      <c r="H36" s="71">
        <v>9.4</v>
      </c>
      <c r="I36" s="2">
        <v>1</v>
      </c>
      <c r="J36" s="8">
        <v>30</v>
      </c>
      <c r="M36" s="2">
        <v>1</v>
      </c>
    </row>
    <row r="37" spans="1:13" ht="24.95" customHeight="1" x14ac:dyDescent="0.25">
      <c r="A37" s="70">
        <v>3503734</v>
      </c>
      <c r="B37" s="57" t="str">
        <f>IF(ISERROR(VLOOKUP(A37,tesserati[],2,FALSE)),"",VLOOKUP(A37,tesserati[],2,FALSE))</f>
        <v xml:space="preserve">ZECCHINATO </v>
      </c>
      <c r="C37" s="57" t="str">
        <f>IF(ISERROR(VLOOKUP(A37,tesserati[],3,FALSE)),"",VLOOKUP(A37,tesserati[],3,FALSE))</f>
        <v>LUCA</v>
      </c>
      <c r="D37" s="57" t="str">
        <f>IF(ISERROR(VLOOKUP(A37,tesserati[],5,FALSE)),"",VLOOKUP(A37,tesserati[],5,FALSE))</f>
        <v>PADOVA</v>
      </c>
      <c r="E37" s="58">
        <f>IF(ISERROR(VLOOKUP(A37,tesserati[],6,FALSE)),"",VLOOKUP(A37,tesserati[],6,FALSE))</f>
        <v>2004</v>
      </c>
      <c r="F37" s="58" t="str">
        <f>IF(ISERROR(VLOOKUP(A37,tesserati[],4,FALSE)),"",VLOOKUP(A37,tesserati[],4,FALSE))</f>
        <v>POL. LIMENA ASD</v>
      </c>
      <c r="G37" s="57" t="str">
        <f>IF(ISERROR(VLOOKUP(A37,tesserati[],8,FALSE)),"",VLOOKUP(A37,tesserati[],8,FALSE))</f>
        <v>RM</v>
      </c>
      <c r="H37" s="71">
        <v>9.4</v>
      </c>
      <c r="I37" s="2">
        <v>1</v>
      </c>
      <c r="J37" s="8">
        <v>31</v>
      </c>
      <c r="M37" s="2">
        <v>1</v>
      </c>
    </row>
    <row r="38" spans="1:13" ht="24.95" customHeight="1" x14ac:dyDescent="0.25">
      <c r="A38" s="36">
        <v>3604588</v>
      </c>
      <c r="B38" s="2" t="str">
        <f>IF(ISERROR(VLOOKUP(A38,tesserati[],2,FALSE)),"",VLOOKUP(A38,tesserati[],2,FALSE))</f>
        <v>RASOTTO</v>
      </c>
      <c r="C38" s="2" t="str">
        <f>IF(ISERROR(VLOOKUP(A38,tesserati[],3,FALSE)),"",VLOOKUP(A38,tesserati[],3,FALSE))</f>
        <v>MICHELE</v>
      </c>
      <c r="D38" s="7" t="str">
        <f>IF(ISERROR(VLOOKUP(A38,tesserati[],5,FALSE)),"",VLOOKUP(A38,tesserati[],5,FALSE))</f>
        <v>VICENZA</v>
      </c>
      <c r="E38" s="9">
        <f>IF(ISERROR(VLOOKUP(A38,tesserati[],6,FALSE)),"",VLOOKUP(A38,tesserati[],6,FALSE))</f>
        <v>2003</v>
      </c>
      <c r="F38" s="9" t="str">
        <f>IF(ISERROR(VLOOKUP(A38,tesserati[],4,FALSE)),"",VLOOKUP(A38,tesserati[],4,FALSE))</f>
        <v>POLISPORTIVA DUEVILLE</v>
      </c>
      <c r="G38" s="7" t="str">
        <f>IF(ISERROR(VLOOKUP(A38,tesserati[],8,FALSE)),"",VLOOKUP(A38,tesserati[],8,FALSE))</f>
        <v>RM</v>
      </c>
      <c r="H38" s="32">
        <v>9.5</v>
      </c>
      <c r="I38" s="2">
        <v>1</v>
      </c>
      <c r="J38" s="8">
        <v>32</v>
      </c>
      <c r="M38" s="2">
        <v>1</v>
      </c>
    </row>
    <row r="39" spans="1:13" ht="24.95" customHeight="1" x14ac:dyDescent="0.25">
      <c r="A39" s="48">
        <v>3602970</v>
      </c>
      <c r="B39" s="2" t="str">
        <f>IF(ISERROR(VLOOKUP(A39,tesserati[],2,FALSE)),"",VLOOKUP(A39,tesserati[],2,FALSE))</f>
        <v xml:space="preserve">MENEGUZZO </v>
      </c>
      <c r="C39" s="2" t="str">
        <f>IF(ISERROR(VLOOKUP(A39,tesserati[],3,FALSE)),"",VLOOKUP(A39,tesserati[],3,FALSE))</f>
        <v>GIULIO</v>
      </c>
      <c r="D39" s="7" t="str">
        <f>IF(ISERROR(VLOOKUP(A39,tesserati[],5,FALSE)),"",VLOOKUP(A39,tesserati[],5,FALSE))</f>
        <v>VICENZA</v>
      </c>
      <c r="E39" s="9">
        <f>IF(ISERROR(VLOOKUP(A39,tesserati[],6,FALSE)),"",VLOOKUP(A39,tesserati[],6,FALSE))</f>
        <v>2004</v>
      </c>
      <c r="F39" s="9" t="str">
        <f>IF(ISERROR(VLOOKUP(A39,tesserati[],4,FALSE)),"",VLOOKUP(A39,tesserati[],4,FALSE))</f>
        <v>ATLETICA ARZIGNANO 00131</v>
      </c>
      <c r="G39" s="7" t="str">
        <f>IF(ISERROR(VLOOKUP(A39,tesserati[],8,FALSE)),"",VLOOKUP(A39,tesserati[],8,FALSE))</f>
        <v>RM</v>
      </c>
      <c r="H39" s="32">
        <v>9.6</v>
      </c>
      <c r="I39" s="2">
        <v>1</v>
      </c>
      <c r="J39" s="8">
        <v>33</v>
      </c>
      <c r="M39" s="2">
        <v>1</v>
      </c>
    </row>
    <row r="40" spans="1:13" ht="24.95" customHeight="1" x14ac:dyDescent="0.25">
      <c r="A40" s="55">
        <v>3503059</v>
      </c>
      <c r="B40" s="2" t="str">
        <f>IF(ISERROR(VLOOKUP(A40,tesserati[],2,FALSE)),"",VLOOKUP(A40,tesserati[],2,FALSE))</f>
        <v xml:space="preserve">PINATO </v>
      </c>
      <c r="C40" s="2" t="str">
        <f>IF(ISERROR(VLOOKUP(A40,tesserati[],3,FALSE)),"",VLOOKUP(A40,tesserati[],3,FALSE))</f>
        <v>GIULIO</v>
      </c>
      <c r="D40" s="7" t="str">
        <f>IF(ISERROR(VLOOKUP(A40,tesserati[],5,FALSE)),"",VLOOKUP(A40,tesserati[],5,FALSE))</f>
        <v>PADOVA</v>
      </c>
      <c r="E40" s="9">
        <f>IF(ISERROR(VLOOKUP(A40,tesserati[],6,FALSE)),"",VLOOKUP(A40,tesserati[],6,FALSE))</f>
        <v>2003</v>
      </c>
      <c r="F40" s="9" t="str">
        <f>IF(ISERROR(VLOOKUP(A40,tesserati[],4,FALSE)),"",VLOOKUP(A40,tesserati[],4,FALSE))</f>
        <v>POL. LIMENA ASD</v>
      </c>
      <c r="G40" s="7" t="str">
        <f>IF(ISERROR(VLOOKUP(A40,tesserati[],8,FALSE)),"",VLOOKUP(A40,tesserati[],8,FALSE))</f>
        <v>RM</v>
      </c>
      <c r="H40" s="32">
        <v>9.6</v>
      </c>
      <c r="I40" s="2">
        <v>1</v>
      </c>
      <c r="J40" s="8">
        <v>34</v>
      </c>
      <c r="M40" s="2">
        <v>1</v>
      </c>
    </row>
    <row r="41" spans="1:13" ht="24.95" customHeight="1" x14ac:dyDescent="0.25">
      <c r="A41" s="37">
        <v>3201308</v>
      </c>
      <c r="B41" s="2" t="str">
        <f>IF(ISERROR(VLOOKUP(A41,tesserati[],2,FALSE)),"",VLOOKUP(A41,tesserati[],2,FALSE))</f>
        <v xml:space="preserve">DE GIRARDI </v>
      </c>
      <c r="C41" s="2" t="str">
        <f>IF(ISERROR(VLOOKUP(A41,tesserati[],3,FALSE)),"",VLOOKUP(A41,tesserati[],3,FALSE))</f>
        <v>FRANCESCO</v>
      </c>
      <c r="D41" s="7" t="str">
        <f>IF(ISERROR(VLOOKUP(A41,tesserati[],5,FALSE)),"",VLOOKUP(A41,tesserati[],5,FALSE))</f>
        <v>BELLUNO</v>
      </c>
      <c r="E41" s="9">
        <f>IF(ISERROR(VLOOKUP(A41,tesserati[],6,FALSE)),"",VLOOKUP(A41,tesserati[],6,FALSE))</f>
        <v>2004</v>
      </c>
      <c r="F41" s="9" t="str">
        <f>IF(ISERROR(VLOOKUP(A41,tesserati[],4,FALSE)),"",VLOOKUP(A41,tesserati[],4,FALSE))</f>
        <v>GS ASTRA</v>
      </c>
      <c r="G41" s="7" t="str">
        <f>IF(ISERROR(VLOOKUP(A41,tesserati[],8,FALSE)),"",VLOOKUP(A41,tesserati[],8,FALSE))</f>
        <v>RM</v>
      </c>
      <c r="H41" s="32">
        <v>9.6999999999999993</v>
      </c>
      <c r="I41" s="2">
        <v>1</v>
      </c>
      <c r="J41" s="8">
        <v>35</v>
      </c>
      <c r="M41" s="2">
        <v>1</v>
      </c>
    </row>
    <row r="42" spans="1:13" ht="24.95" customHeight="1" x14ac:dyDescent="0.25">
      <c r="A42" s="37">
        <v>3201336</v>
      </c>
      <c r="B42" s="2" t="str">
        <f>IF(ISERROR(VLOOKUP(A42,tesserati[],2,FALSE)),"",VLOOKUP(A42,tesserati[],2,FALSE))</f>
        <v xml:space="preserve">SANTINI </v>
      </c>
      <c r="C42" s="2" t="str">
        <f>IF(ISERROR(VLOOKUP(A42,tesserati[],3,FALSE)),"",VLOOKUP(A42,tesserati[],3,FALSE))</f>
        <v>LORENZO</v>
      </c>
      <c r="D42" s="7" t="str">
        <f>IF(ISERROR(VLOOKUP(A42,tesserati[],5,FALSE)),"",VLOOKUP(A42,tesserati[],5,FALSE))</f>
        <v>BELLUNO</v>
      </c>
      <c r="E42" s="9">
        <f>IF(ISERROR(VLOOKUP(A42,tesserati[],6,FALSE)),"",VLOOKUP(A42,tesserati[],6,FALSE))</f>
        <v>2004</v>
      </c>
      <c r="F42" s="9" t="str">
        <f>IF(ISERROR(VLOOKUP(A42,tesserati[],4,FALSE)),"",VLOOKUP(A42,tesserati[],4,FALSE))</f>
        <v>GS ASTRA</v>
      </c>
      <c r="G42" s="7" t="str">
        <f>IF(ISERROR(VLOOKUP(A42,tesserati[],8,FALSE)),"",VLOOKUP(A42,tesserati[],8,FALSE))</f>
        <v>RM</v>
      </c>
      <c r="H42" s="32">
        <v>9.6999999999999993</v>
      </c>
      <c r="I42" s="2">
        <v>1</v>
      </c>
      <c r="J42" s="8">
        <v>36</v>
      </c>
      <c r="M42" s="2">
        <v>1</v>
      </c>
    </row>
    <row r="43" spans="1:13" ht="24.95" customHeight="1" x14ac:dyDescent="0.25">
      <c r="A43" s="48">
        <v>3602991</v>
      </c>
      <c r="B43" s="2" t="str">
        <f>IF(ISERROR(VLOOKUP(A43,tesserati[],2,FALSE)),"",VLOOKUP(A43,tesserati[],2,FALSE))</f>
        <v>TOLIO</v>
      </c>
      <c r="C43" s="2" t="str">
        <f>IF(ISERROR(VLOOKUP(A43,tesserati[],3,FALSE)),"",VLOOKUP(A43,tesserati[],3,FALSE))</f>
        <v>MATTIA</v>
      </c>
      <c r="D43" s="7" t="str">
        <f>IF(ISERROR(VLOOKUP(A43,tesserati[],5,FALSE)),"",VLOOKUP(A43,tesserati[],5,FALSE))</f>
        <v>VICENZA</v>
      </c>
      <c r="E43" s="9">
        <f>IF(ISERROR(VLOOKUP(A43,tesserati[],6,FALSE)),"",VLOOKUP(A43,tesserati[],6,FALSE))</f>
        <v>2004</v>
      </c>
      <c r="F43" s="9" t="str">
        <f>IF(ISERROR(VLOOKUP(A43,tesserati[],4,FALSE)),"",VLOOKUP(A43,tesserati[],4,FALSE))</f>
        <v>ATLETICA ARZIGNANO 00131</v>
      </c>
      <c r="G43" s="7" t="str">
        <f>IF(ISERROR(VLOOKUP(A43,tesserati[],8,FALSE)),"",VLOOKUP(A43,tesserati[],8,FALSE))</f>
        <v>RM</v>
      </c>
      <c r="H43" s="32">
        <v>9.6999999999999993</v>
      </c>
      <c r="I43" s="2">
        <v>1</v>
      </c>
      <c r="J43" s="8">
        <v>37</v>
      </c>
      <c r="M43" s="2">
        <v>1</v>
      </c>
    </row>
    <row r="44" spans="1:13" ht="24.95" customHeight="1" x14ac:dyDescent="0.25">
      <c r="A44" s="40">
        <v>3603227</v>
      </c>
      <c r="B44" s="2" t="str">
        <f>IF(ISERROR(VLOOKUP(A44,tesserati[],2,FALSE)),"",VLOOKUP(A44,tesserati[],2,FALSE))</f>
        <v>CAMPAGNOLO</v>
      </c>
      <c r="C44" s="2" t="str">
        <f>IF(ISERROR(VLOOKUP(A44,tesserati[],3,FALSE)),"",VLOOKUP(A44,tesserati[],3,FALSE))</f>
        <v>ANDREA</v>
      </c>
      <c r="D44" s="7" t="str">
        <f>IF(ISERROR(VLOOKUP(A44,tesserati[],5,FALSE)),"",VLOOKUP(A44,tesserati[],5,FALSE))</f>
        <v>VICENZA</v>
      </c>
      <c r="E44" s="9">
        <f>IF(ISERROR(VLOOKUP(A44,tesserati[],6,FALSE)),"",VLOOKUP(A44,tesserati[],6,FALSE))</f>
        <v>2004</v>
      </c>
      <c r="F44" s="9" t="str">
        <f>IF(ISERROR(VLOOKUP(A44,tesserati[],4,FALSE)),"",VLOOKUP(A44,tesserati[],4,FALSE))</f>
        <v>ATLETICA UNION CREAZZO</v>
      </c>
      <c r="G44" s="7" t="str">
        <f>IF(ISERROR(VLOOKUP(A44,tesserati[],8,FALSE)),"",VLOOKUP(A44,tesserati[],8,FALSE))</f>
        <v>RM</v>
      </c>
      <c r="H44" s="32">
        <v>9.6999999999999993</v>
      </c>
      <c r="I44" s="2">
        <v>1</v>
      </c>
      <c r="J44" s="8">
        <v>38</v>
      </c>
      <c r="M44" s="2">
        <v>1</v>
      </c>
    </row>
    <row r="45" spans="1:13" ht="24.95" customHeight="1" x14ac:dyDescent="0.25">
      <c r="A45" s="41">
        <v>3503706</v>
      </c>
      <c r="B45" s="2" t="str">
        <f>IF(ISERROR(VLOOKUP(A45,tesserati[],2,FALSE)),"",VLOOKUP(A45,tesserati[],2,FALSE))</f>
        <v>RAMPADO</v>
      </c>
      <c r="C45" s="2" t="str">
        <f>IF(ISERROR(VLOOKUP(A45,tesserati[],3,FALSE)),"",VLOOKUP(A45,tesserati[],3,FALSE))</f>
        <v>SIMONE</v>
      </c>
      <c r="D45" s="7" t="str">
        <f>IF(ISERROR(VLOOKUP(A45,tesserati[],5,FALSE)),"",VLOOKUP(A45,tesserati[],5,FALSE))</f>
        <v>PADOVA</v>
      </c>
      <c r="E45" s="9">
        <f>IF(ISERROR(VLOOKUP(A45,tesserati[],6,FALSE)),"",VLOOKUP(A45,tesserati[],6,FALSE))</f>
        <v>2003</v>
      </c>
      <c r="F45" s="9" t="str">
        <f>IF(ISERROR(VLOOKUP(A45,tesserati[],4,FALSE)),"",VLOOKUP(A45,tesserati[],4,FALSE))</f>
        <v>ATLETICA BRENTELLA</v>
      </c>
      <c r="G45" s="7" t="str">
        <f>IF(ISERROR(VLOOKUP(A45,tesserati[],8,FALSE)),"",VLOOKUP(A45,tesserati[],8,FALSE))</f>
        <v>RM</v>
      </c>
      <c r="H45" s="32">
        <v>9.8000000000000007</v>
      </c>
      <c r="I45" s="2">
        <v>1</v>
      </c>
      <c r="J45" s="8">
        <v>39</v>
      </c>
      <c r="M45" s="2">
        <v>1</v>
      </c>
    </row>
    <row r="46" spans="1:13" ht="24.95" customHeight="1" x14ac:dyDescent="0.25">
      <c r="A46" s="37">
        <v>3606951</v>
      </c>
      <c r="B46" s="2" t="str">
        <f>IF(ISERROR(VLOOKUP(A46,tesserati[],2,FALSE)),"",VLOOKUP(A46,tesserati[],2,FALSE))</f>
        <v>CARIOLATO</v>
      </c>
      <c r="C46" s="2" t="str">
        <f>IF(ISERROR(VLOOKUP(A46,tesserati[],3,FALSE)),"",VLOOKUP(A46,tesserati[],3,FALSE))</f>
        <v>MARCO</v>
      </c>
      <c r="D46" s="7" t="str">
        <f>IF(ISERROR(VLOOKUP(A46,tesserati[],5,FALSE)),"",VLOOKUP(A46,tesserati[],5,FALSE))</f>
        <v>VICENZA</v>
      </c>
      <c r="E46" s="9">
        <f>IF(ISERROR(VLOOKUP(A46,tesserati[],6,FALSE)),"",VLOOKUP(A46,tesserati[],6,FALSE))</f>
        <v>2003</v>
      </c>
      <c r="F46" s="9" t="str">
        <f>IF(ISERROR(VLOOKUP(A46,tesserati[],4,FALSE)),"",VLOOKUP(A46,tesserati[],4,FALSE))</f>
        <v xml:space="preserve"> CALDOGNO</v>
      </c>
      <c r="G46" s="7" t="str">
        <f>IF(ISERROR(VLOOKUP(A46,tesserati[],8,FALSE)),"",VLOOKUP(A46,tesserati[],8,FALSE))</f>
        <v>RM</v>
      </c>
      <c r="H46" s="32">
        <v>9.8000000000000007</v>
      </c>
      <c r="I46" s="2">
        <v>1</v>
      </c>
      <c r="J46" s="8">
        <v>40</v>
      </c>
      <c r="M46" s="2">
        <v>1</v>
      </c>
    </row>
    <row r="47" spans="1:13" ht="24.95" customHeight="1" x14ac:dyDescent="0.25">
      <c r="A47" s="37">
        <v>3603025</v>
      </c>
      <c r="B47" s="2" t="str">
        <f>IF(ISERROR(VLOOKUP(A47,tesserati[],2,FALSE)),"",VLOOKUP(A47,tesserati[],2,FALSE))</f>
        <v>CAPPELLOTTO</v>
      </c>
      <c r="C47" s="2" t="str">
        <f>IF(ISERROR(VLOOKUP(A47,tesserati[],3,FALSE)),"",VLOOKUP(A47,tesserati[],3,FALSE))</f>
        <v>FRANCESCO</v>
      </c>
      <c r="D47" s="7">
        <f>IF(ISERROR(VLOOKUP(A47,tesserati[],5,FALSE)),"",VLOOKUP(A47,tesserati[],5,FALSE))</f>
        <v>0</v>
      </c>
      <c r="E47" s="9">
        <f>IF(ISERROR(VLOOKUP(A47,tesserati[],6,FALSE)),"",VLOOKUP(A47,tesserati[],6,FALSE))</f>
        <v>2003</v>
      </c>
      <c r="F47" s="9" t="str">
        <f>IF(ISERROR(VLOOKUP(A47,tesserati[],4,FALSE)),"",VLOOKUP(A47,tesserati[],4,FALSE))</f>
        <v>POL.DIL.MONTECCHIO PRECALCINO</v>
      </c>
      <c r="G47" s="7" t="str">
        <f>IF(ISERROR(VLOOKUP(A47,tesserati[],8,FALSE)),"",VLOOKUP(A47,tesserati[],8,FALSE))</f>
        <v>RM</v>
      </c>
      <c r="H47" s="32">
        <v>9.8000000000000007</v>
      </c>
      <c r="I47" s="2">
        <v>1</v>
      </c>
      <c r="J47" s="8">
        <v>41</v>
      </c>
      <c r="M47" s="2">
        <v>1</v>
      </c>
    </row>
    <row r="48" spans="1:13" ht="24.95" customHeight="1" x14ac:dyDescent="0.25">
      <c r="A48" s="42">
        <v>3608018</v>
      </c>
      <c r="B48" s="2" t="str">
        <f>IF(ISERROR(VLOOKUP(A48,tesserati[],2,FALSE)),"",VLOOKUP(A48,tesserati[],2,FALSE))</f>
        <v>FIORASO</v>
      </c>
      <c r="C48" s="2" t="str">
        <f>IF(ISERROR(VLOOKUP(A48,tesserati[],3,FALSE)),"",VLOOKUP(A48,tesserati[],3,FALSE))</f>
        <v>ANTONIO</v>
      </c>
      <c r="D48" s="7" t="str">
        <f>IF(ISERROR(VLOOKUP(A48,tesserati[],5,FALSE)),"",VLOOKUP(A48,tesserati[],5,FALSE))</f>
        <v>Vicenza</v>
      </c>
      <c r="E48" s="9">
        <f>IF(ISERROR(VLOOKUP(A48,tesserati[],6,FALSE)),"",VLOOKUP(A48,tesserati[],6,FALSE))</f>
        <v>2004</v>
      </c>
      <c r="F48" s="9" t="str">
        <f>IF(ISERROR(VLOOKUP(A48,tesserati[],4,FALSE)),"",VLOOKUP(A48,tesserati[],4,FALSE))</f>
        <v>Csi Atletica Colli Berici</v>
      </c>
      <c r="G48" s="7" t="str">
        <f>IF(ISERROR(VLOOKUP(A48,tesserati[],8,FALSE)),"",VLOOKUP(A48,tesserati[],8,FALSE))</f>
        <v>RM</v>
      </c>
      <c r="H48" s="32">
        <v>9.8000000000000007</v>
      </c>
      <c r="I48" s="2">
        <v>1</v>
      </c>
      <c r="J48" s="8">
        <v>42</v>
      </c>
      <c r="M48" s="2">
        <v>1</v>
      </c>
    </row>
    <row r="49" spans="1:13" ht="24.95" customHeight="1" x14ac:dyDescent="0.25">
      <c r="A49" s="41">
        <v>3502151</v>
      </c>
      <c r="B49" s="2" t="str">
        <f>IF(ISERROR(VLOOKUP(A49,tesserati[],2,FALSE)),"",VLOOKUP(A49,tesserati[],2,FALSE))</f>
        <v>GARAVENTA</v>
      </c>
      <c r="C49" s="2" t="str">
        <f>IF(ISERROR(VLOOKUP(A49,tesserati[],3,FALSE)),"",VLOOKUP(A49,tesserati[],3,FALSE))</f>
        <v>MATTIA</v>
      </c>
      <c r="D49" s="7" t="str">
        <f>IF(ISERROR(VLOOKUP(A49,tesserati[],5,FALSE)),"",VLOOKUP(A49,tesserati[],5,FALSE))</f>
        <v>PADOVA</v>
      </c>
      <c r="E49" s="9">
        <f>IF(ISERROR(VLOOKUP(A49,tesserati[],6,FALSE)),"",VLOOKUP(A49,tesserati[],6,FALSE))</f>
        <v>2003</v>
      </c>
      <c r="F49" s="9" t="str">
        <f>IF(ISERROR(VLOOKUP(A49,tesserati[],4,FALSE)),"",VLOOKUP(A49,tesserati[],4,FALSE))</f>
        <v>ATLETICA BRENTELLA</v>
      </c>
      <c r="G49" s="7" t="str">
        <f>IF(ISERROR(VLOOKUP(A49,tesserati[],8,FALSE)),"",VLOOKUP(A49,tesserati[],8,FALSE))</f>
        <v>RM</v>
      </c>
      <c r="H49" s="32">
        <v>9.8000000000000007</v>
      </c>
      <c r="I49" s="2">
        <v>1</v>
      </c>
      <c r="J49" s="8">
        <v>43</v>
      </c>
      <c r="M49" s="2">
        <v>1</v>
      </c>
    </row>
    <row r="50" spans="1:13" ht="24.95" customHeight="1" x14ac:dyDescent="0.25">
      <c r="A50" s="54">
        <v>3604098</v>
      </c>
      <c r="B50" s="57" t="str">
        <f>IF(ISERROR(VLOOKUP(A50,tesserati[],2,FALSE)),"",VLOOKUP(A50,tesserati[],2,FALSE))</f>
        <v>DAL MASO</v>
      </c>
      <c r="C50" s="57" t="str">
        <f>IF(ISERROR(VLOOKUP(A50,tesserati[],3,FALSE)),"",VLOOKUP(A50,tesserati[],3,FALSE))</f>
        <v>MATTIA</v>
      </c>
      <c r="D50" s="57" t="str">
        <f>IF(ISERROR(VLOOKUP(A50,tesserati[],5,FALSE)),"",VLOOKUP(A50,tesserati[],5,FALSE))</f>
        <v>VICENZA</v>
      </c>
      <c r="E50" s="58">
        <f>IF(ISERROR(VLOOKUP(A50,tesserati[],6,FALSE)),"",VLOOKUP(A50,tesserati[],6,FALSE))</f>
        <v>2004</v>
      </c>
      <c r="F50" s="58" t="str">
        <f>IF(ISERROR(VLOOKUP(A50,tesserati[],4,FALSE)),"",VLOOKUP(A50,tesserati[],4,FALSE))</f>
        <v>G.S. LEONICENA</v>
      </c>
      <c r="G50" s="57" t="str">
        <f>IF(ISERROR(VLOOKUP(A50,tesserati[],8,FALSE)),"",VLOOKUP(A50,tesserati[],8,FALSE))</f>
        <v>RM</v>
      </c>
      <c r="H50" s="71">
        <v>9.9</v>
      </c>
      <c r="I50" s="2">
        <v>1</v>
      </c>
      <c r="J50" s="8">
        <v>44</v>
      </c>
      <c r="M50" s="2">
        <v>1</v>
      </c>
    </row>
    <row r="51" spans="1:13" ht="24.95" customHeight="1" x14ac:dyDescent="0.25">
      <c r="A51" s="48">
        <v>3602925</v>
      </c>
      <c r="B51" s="2" t="str">
        <f>IF(ISERROR(VLOOKUP(A51,tesserati[],2,FALSE)),"",VLOOKUP(A51,tesserati[],2,FALSE))</f>
        <v>BASTIANELLO</v>
      </c>
      <c r="C51" s="2" t="str">
        <f>IF(ISERROR(VLOOKUP(A51,tesserati[],3,FALSE)),"",VLOOKUP(A51,tesserati[],3,FALSE))</f>
        <v>ALESSANDRO</v>
      </c>
      <c r="D51" s="7" t="str">
        <f>IF(ISERROR(VLOOKUP(A51,tesserati[],5,FALSE)),"",VLOOKUP(A51,tesserati[],5,FALSE))</f>
        <v>VICENZA</v>
      </c>
      <c r="E51" s="9">
        <f>IF(ISERROR(VLOOKUP(A51,tesserati[],6,FALSE)),"",VLOOKUP(A51,tesserati[],6,FALSE))</f>
        <v>2004</v>
      </c>
      <c r="F51" s="9" t="str">
        <f>IF(ISERROR(VLOOKUP(A51,tesserati[],4,FALSE)),"",VLOOKUP(A51,tesserati[],4,FALSE))</f>
        <v>ATLETICA ARZIGNANO 00131</v>
      </c>
      <c r="G51" s="7" t="str">
        <f>IF(ISERROR(VLOOKUP(A51,tesserati[],8,FALSE)),"",VLOOKUP(A51,tesserati[],8,FALSE))</f>
        <v>RM</v>
      </c>
      <c r="H51" s="32">
        <v>10</v>
      </c>
      <c r="I51" s="2">
        <v>1</v>
      </c>
      <c r="J51" s="8">
        <v>45</v>
      </c>
      <c r="M51" s="2">
        <v>1</v>
      </c>
    </row>
    <row r="52" spans="1:13" ht="24.95" customHeight="1" x14ac:dyDescent="0.25">
      <c r="A52" s="37">
        <v>3605105</v>
      </c>
      <c r="B52" s="2" t="str">
        <f>IF(ISERROR(VLOOKUP(A52,tesserati[],2,FALSE)),"",VLOOKUP(A52,tesserati[],2,FALSE))</f>
        <v>BOTTESIN</v>
      </c>
      <c r="C52" s="2" t="str">
        <f>IF(ISERROR(VLOOKUP(A52,tesserati[],3,FALSE)),"",VLOOKUP(A52,tesserati[],3,FALSE))</f>
        <v>CRISTIAN</v>
      </c>
      <c r="D52" s="7" t="str">
        <f>IF(ISERROR(VLOOKUP(A52,tesserati[],5,FALSE)),"",VLOOKUP(A52,tesserati[],5,FALSE))</f>
        <v>VICENZA</v>
      </c>
      <c r="E52" s="9">
        <f>IF(ISERROR(VLOOKUP(A52,tesserati[],6,FALSE)),"",VLOOKUP(A52,tesserati[],6,FALSE))</f>
        <v>2003</v>
      </c>
      <c r="F52" s="9" t="str">
        <f>IF(ISERROR(VLOOKUP(A52,tesserati[],4,FALSE)),"",VLOOKUP(A52,tesserati[],4,FALSE))</f>
        <v xml:space="preserve"> CALDOGNO</v>
      </c>
      <c r="G52" s="7" t="str">
        <f>IF(ISERROR(VLOOKUP(A52,tesserati[],8,FALSE)),"",VLOOKUP(A52,tesserati[],8,FALSE))</f>
        <v>RM</v>
      </c>
      <c r="H52" s="32">
        <v>10</v>
      </c>
      <c r="I52" s="2">
        <v>1</v>
      </c>
      <c r="J52" s="8">
        <v>46</v>
      </c>
      <c r="M52" s="2">
        <v>1</v>
      </c>
    </row>
    <row r="53" spans="1:13" ht="24.95" customHeight="1" x14ac:dyDescent="0.25">
      <c r="A53" s="37">
        <v>3604062</v>
      </c>
      <c r="B53" s="2" t="str">
        <f>IF(ISERROR(VLOOKUP(A53,tesserati[],2,FALSE)),"",VLOOKUP(A53,tesserati[],2,FALSE))</f>
        <v>TERZO</v>
      </c>
      <c r="C53" s="2" t="str">
        <f>IF(ISERROR(VLOOKUP(A53,tesserati[],3,FALSE)),"",VLOOKUP(A53,tesserati[],3,FALSE))</f>
        <v>MATTIA</v>
      </c>
      <c r="D53" s="7">
        <f>IF(ISERROR(VLOOKUP(A53,tesserati[],5,FALSE)),"",VLOOKUP(A53,tesserati[],5,FALSE))</f>
        <v>0</v>
      </c>
      <c r="E53" s="9">
        <f>IF(ISERROR(VLOOKUP(A53,tesserati[],6,FALSE)),"",VLOOKUP(A53,tesserati[],6,FALSE))</f>
        <v>2004</v>
      </c>
      <c r="F53" s="9" t="str">
        <f>IF(ISERROR(VLOOKUP(A53,tesserati[],4,FALSE)),"",VLOOKUP(A53,tesserati[],4,FALSE))</f>
        <v>POL.DIL.MONTECCHIO PRECALCINO</v>
      </c>
      <c r="G53" s="7" t="str">
        <f>IF(ISERROR(VLOOKUP(A53,tesserati[],8,FALSE)),"",VLOOKUP(A53,tesserati[],8,FALSE))</f>
        <v>RM</v>
      </c>
      <c r="H53" s="32">
        <v>10</v>
      </c>
      <c r="I53" s="2">
        <v>1</v>
      </c>
      <c r="J53" s="8">
        <v>47</v>
      </c>
      <c r="M53" s="2">
        <v>1</v>
      </c>
    </row>
    <row r="54" spans="1:13" ht="24.95" customHeight="1" x14ac:dyDescent="0.25">
      <c r="A54" s="46">
        <v>3505078</v>
      </c>
      <c r="B54" s="2" t="str">
        <f>IF(ISERROR(VLOOKUP(A54,tesserati[],2,FALSE)),"",VLOOKUP(A54,tesserati[],2,FALSE))</f>
        <v>RAFFAELLO</v>
      </c>
      <c r="C54" s="2" t="str">
        <f>IF(ISERROR(VLOOKUP(A54,tesserati[],3,FALSE)),"",VLOOKUP(A54,tesserati[],3,FALSE))</f>
        <v>DAVIDE</v>
      </c>
      <c r="D54" s="7" t="str">
        <f>IF(ISERROR(VLOOKUP(A54,tesserati[],5,FALSE)),"",VLOOKUP(A54,tesserati[],5,FALSE))</f>
        <v>PADOVA</v>
      </c>
      <c r="E54" s="9">
        <f>IF(ISERROR(VLOOKUP(A54,tesserati[],6,FALSE)),"",VLOOKUP(A54,tesserati[],6,FALSE))</f>
        <v>2004</v>
      </c>
      <c r="F54" s="9" t="str">
        <f>IF(ISERROR(VLOOKUP(A54,tesserati[],4,FALSE)),"",VLOOKUP(A54,tesserati[],4,FALSE))</f>
        <v>USMA</v>
      </c>
      <c r="G54" s="7" t="str">
        <f>IF(ISERROR(VLOOKUP(A54,tesserati[],8,FALSE)),"",VLOOKUP(A54,tesserati[],8,FALSE))</f>
        <v>RM</v>
      </c>
      <c r="H54" s="32">
        <v>10.1</v>
      </c>
      <c r="I54" s="2">
        <v>1</v>
      </c>
      <c r="J54" s="8">
        <v>48</v>
      </c>
      <c r="M54" s="2">
        <v>1</v>
      </c>
    </row>
    <row r="55" spans="1:13" ht="24.95" customHeight="1" x14ac:dyDescent="0.25">
      <c r="A55" s="37">
        <v>3606510</v>
      </c>
      <c r="B55" s="2" t="str">
        <f>IF(ISERROR(VLOOKUP(A55,tesserati[],2,FALSE)),"",VLOOKUP(A55,tesserati[],2,FALSE))</f>
        <v>LIVIERO</v>
      </c>
      <c r="C55" s="2" t="str">
        <f>IF(ISERROR(VLOOKUP(A55,tesserati[],3,FALSE)),"",VLOOKUP(A55,tesserati[],3,FALSE))</f>
        <v>FRANCESCO</v>
      </c>
      <c r="D55" s="7" t="str">
        <f>IF(ISERROR(VLOOKUP(A55,tesserati[],5,FALSE)),"",VLOOKUP(A55,tesserati[],5,FALSE))</f>
        <v>VICENZA</v>
      </c>
      <c r="E55" s="9">
        <f>IF(ISERROR(VLOOKUP(A55,tesserati[],6,FALSE)),"",VLOOKUP(A55,tesserati[],6,FALSE))</f>
        <v>2004</v>
      </c>
      <c r="F55" s="9" t="str">
        <f>IF(ISERROR(VLOOKUP(A55,tesserati[],4,FALSE)),"",VLOOKUP(A55,tesserati[],4,FALSE))</f>
        <v>CSI TEZZE</v>
      </c>
      <c r="G55" s="7" t="str">
        <f>IF(ISERROR(VLOOKUP(A55,tesserati[],8,FALSE)),"",VLOOKUP(A55,tesserati[],8,FALSE))</f>
        <v>RM</v>
      </c>
      <c r="H55" s="32">
        <v>10.199999999999999</v>
      </c>
      <c r="I55" s="2">
        <v>1</v>
      </c>
      <c r="J55" s="8">
        <v>49</v>
      </c>
      <c r="M55" s="2">
        <v>1</v>
      </c>
    </row>
    <row r="56" spans="1:13" ht="24.95" customHeight="1" x14ac:dyDescent="0.25">
      <c r="A56" s="37">
        <v>3201738</v>
      </c>
      <c r="B56" s="2" t="str">
        <f>IF(ISERROR(VLOOKUP(A56,tesserati[],2,FALSE)),"",VLOOKUP(A56,tesserati[],2,FALSE))</f>
        <v xml:space="preserve">DE PAOLI </v>
      </c>
      <c r="C56" s="2" t="str">
        <f>IF(ISERROR(VLOOKUP(A56,tesserati[],3,FALSE)),"",VLOOKUP(A56,tesserati[],3,FALSE))</f>
        <v>FRANCESCO</v>
      </c>
      <c r="D56" s="7" t="str">
        <f>IF(ISERROR(VLOOKUP(A56,tesserati[],5,FALSE)),"",VLOOKUP(A56,tesserati[],5,FALSE))</f>
        <v>BELLUNO</v>
      </c>
      <c r="E56" s="9">
        <f>IF(ISERROR(VLOOKUP(A56,tesserati[],6,FALSE)),"",VLOOKUP(A56,tesserati[],6,FALSE))</f>
        <v>2004</v>
      </c>
      <c r="F56" s="9" t="str">
        <f>IF(ISERROR(VLOOKUP(A56,tesserati[],4,FALSE)),"",VLOOKUP(A56,tesserati[],4,FALSE))</f>
        <v>GS ASTRA</v>
      </c>
      <c r="G56" s="7" t="str">
        <f>IF(ISERROR(VLOOKUP(A56,tesserati[],8,FALSE)),"",VLOOKUP(A56,tesserati[],8,FALSE))</f>
        <v>RM</v>
      </c>
      <c r="H56" s="32">
        <v>10.4</v>
      </c>
      <c r="I56" s="2">
        <v>1</v>
      </c>
      <c r="J56" s="8">
        <v>50</v>
      </c>
      <c r="M56" s="2">
        <v>1</v>
      </c>
    </row>
    <row r="57" spans="1:13" ht="24.95" customHeight="1" x14ac:dyDescent="0.25">
      <c r="A57" s="43">
        <v>3607673</v>
      </c>
      <c r="B57" s="2" t="str">
        <f>IF(ISERROR(VLOOKUP(A57,tesserati[],2,FALSE)),"",VLOOKUP(A57,tesserati[],2,FALSE))</f>
        <v>FOCHESATO</v>
      </c>
      <c r="C57" s="2" t="str">
        <f>IF(ISERROR(VLOOKUP(A57,tesserati[],3,FALSE)),"",VLOOKUP(A57,tesserati[],3,FALSE))</f>
        <v>LEONARDO</v>
      </c>
      <c r="D57" s="7" t="str">
        <f>IF(ISERROR(VLOOKUP(A57,tesserati[],5,FALSE)),"",VLOOKUP(A57,tesserati[],5,FALSE))</f>
        <v>VICENZA</v>
      </c>
      <c r="E57" s="9">
        <f>IF(ISERROR(VLOOKUP(A57,tesserati[],6,FALSE)),"",VLOOKUP(A57,tesserati[],6,FALSE))</f>
        <v>2004</v>
      </c>
      <c r="F57" s="9" t="str">
        <f>IF(ISERROR(VLOOKUP(A57,tesserati[],4,FALSE)),"",VLOOKUP(A57,tesserati[],4,FALSE))</f>
        <v>G.S. LEONICENA</v>
      </c>
      <c r="G57" s="7" t="str">
        <f>IF(ISERROR(VLOOKUP(A57,tesserati[],8,FALSE)),"",VLOOKUP(A57,tesserati[],8,FALSE))</f>
        <v>RM</v>
      </c>
      <c r="H57" s="32">
        <v>10.4</v>
      </c>
      <c r="I57" s="2">
        <v>1</v>
      </c>
      <c r="J57" s="8">
        <v>51</v>
      </c>
      <c r="M57" s="2">
        <v>1</v>
      </c>
    </row>
    <row r="58" spans="1:13" ht="24.95" customHeight="1" x14ac:dyDescent="0.25">
      <c r="A58" s="41">
        <v>3502166</v>
      </c>
      <c r="B58" s="2" t="str">
        <f>IF(ISERROR(VLOOKUP(A58,tesserati[],2,FALSE)),"",VLOOKUP(A58,tesserati[],2,FALSE))</f>
        <v>SPINELLI</v>
      </c>
      <c r="C58" s="2" t="str">
        <f>IF(ISERROR(VLOOKUP(A58,tesserati[],3,FALSE)),"",VLOOKUP(A58,tesserati[],3,FALSE))</f>
        <v>EMANUELE</v>
      </c>
      <c r="D58" s="7" t="str">
        <f>IF(ISERROR(VLOOKUP(A58,tesserati[],5,FALSE)),"",VLOOKUP(A58,tesserati[],5,FALSE))</f>
        <v>PADOVA</v>
      </c>
      <c r="E58" s="9">
        <f>IF(ISERROR(VLOOKUP(A58,tesserati[],6,FALSE)),"",VLOOKUP(A58,tesserati[],6,FALSE))</f>
        <v>2003</v>
      </c>
      <c r="F58" s="9" t="str">
        <f>IF(ISERROR(VLOOKUP(A58,tesserati[],4,FALSE)),"",VLOOKUP(A58,tesserati[],4,FALSE))</f>
        <v>ATLETICA BRENTELLA</v>
      </c>
      <c r="G58" s="7" t="str">
        <f>IF(ISERROR(VLOOKUP(A58,tesserati[],8,FALSE)),"",VLOOKUP(A58,tesserati[],8,FALSE))</f>
        <v>RM</v>
      </c>
      <c r="H58" s="32">
        <v>10.4</v>
      </c>
      <c r="I58" s="2">
        <v>1</v>
      </c>
      <c r="J58" s="8">
        <v>52</v>
      </c>
      <c r="M58" s="2">
        <v>1</v>
      </c>
    </row>
    <row r="59" spans="1:13" ht="24.95" customHeight="1" x14ac:dyDescent="0.25">
      <c r="A59" s="37">
        <v>3608041</v>
      </c>
      <c r="B59" s="2" t="str">
        <f>IF(ISERROR(VLOOKUP(A59,tesserati[],2,FALSE)),"",VLOOKUP(A59,tesserati[],2,FALSE))</f>
        <v>CONTI</v>
      </c>
      <c r="C59" s="2" t="str">
        <f>IF(ISERROR(VLOOKUP(A59,tesserati[],3,FALSE)),"",VLOOKUP(A59,tesserati[],3,FALSE))</f>
        <v>MATTEO</v>
      </c>
      <c r="D59" s="7">
        <f>IF(ISERROR(VLOOKUP(A59,tesserati[],5,FALSE)),"",VLOOKUP(A59,tesserati[],5,FALSE))</f>
        <v>0</v>
      </c>
      <c r="E59" s="9">
        <f>IF(ISERROR(VLOOKUP(A59,tesserati[],6,FALSE)),"",VLOOKUP(A59,tesserati[],6,FALSE))</f>
        <v>2003</v>
      </c>
      <c r="F59" s="9" t="str">
        <f>IF(ISERROR(VLOOKUP(A59,tesserati[],4,FALSE)),"",VLOOKUP(A59,tesserati[],4,FALSE))</f>
        <v>POL.DIL.MONTECCHIO PRECALCINO</v>
      </c>
      <c r="G59" s="7" t="str">
        <f>IF(ISERROR(VLOOKUP(A59,tesserati[],8,FALSE)),"",VLOOKUP(A59,tesserati[],8,FALSE))</f>
        <v>RM</v>
      </c>
      <c r="H59" s="32">
        <v>10.5</v>
      </c>
      <c r="I59" s="2">
        <v>1</v>
      </c>
      <c r="J59" s="8">
        <v>53</v>
      </c>
      <c r="M59" s="2">
        <v>1</v>
      </c>
    </row>
    <row r="60" spans="1:13" ht="24.95" customHeight="1" x14ac:dyDescent="0.25">
      <c r="A60" s="37">
        <v>3602567</v>
      </c>
      <c r="B60" s="2" t="str">
        <f>IF(ISERROR(VLOOKUP(A60,tesserati[],2,FALSE)),"",VLOOKUP(A60,tesserati[],2,FALSE))</f>
        <v>DEFAVERI</v>
      </c>
      <c r="C60" s="2" t="str">
        <f>IF(ISERROR(VLOOKUP(A60,tesserati[],3,FALSE)),"",VLOOKUP(A60,tesserati[],3,FALSE))</f>
        <v>LEONARDO</v>
      </c>
      <c r="D60" s="7" t="str">
        <f>IF(ISERROR(VLOOKUP(A60,tesserati[],5,FALSE)),"",VLOOKUP(A60,tesserati[],5,FALSE))</f>
        <v>VICENZA</v>
      </c>
      <c r="E60" s="9">
        <f>IF(ISERROR(VLOOKUP(A60,tesserati[],6,FALSE)),"",VLOOKUP(A60,tesserati[],6,FALSE))</f>
        <v>2003</v>
      </c>
      <c r="F60" s="9" t="str">
        <f>IF(ISERROR(VLOOKUP(A60,tesserati[],4,FALSE)),"",VLOOKUP(A60,tesserati[],4,FALSE))</f>
        <v>CSI TEZZE</v>
      </c>
      <c r="G60" s="7" t="str">
        <f>IF(ISERROR(VLOOKUP(A60,tesserati[],8,FALSE)),"",VLOOKUP(A60,tesserati[],8,FALSE))</f>
        <v>RM</v>
      </c>
      <c r="H60" s="32">
        <v>10.9</v>
      </c>
      <c r="I60" s="2">
        <v>1</v>
      </c>
      <c r="J60" s="8">
        <v>54</v>
      </c>
      <c r="M60" s="2">
        <v>1</v>
      </c>
    </row>
    <row r="61" spans="1:13" ht="24.95" customHeight="1" x14ac:dyDescent="0.25">
      <c r="A61" s="42">
        <v>3605284</v>
      </c>
      <c r="B61" s="2" t="str">
        <f>IF(ISERROR(VLOOKUP(A61,tesserati[],2,FALSE)),"",VLOOKUP(A61,tesserati[],2,FALSE))</f>
        <v>SINIGAGLIA</v>
      </c>
      <c r="C61" s="2" t="str">
        <f>IF(ISERROR(VLOOKUP(A61,tesserati[],3,FALSE)),"",VLOOKUP(A61,tesserati[],3,FALSE))</f>
        <v>ELIA MARTINO</v>
      </c>
      <c r="D61" s="7" t="str">
        <f>IF(ISERROR(VLOOKUP(A61,tesserati[],5,FALSE)),"",VLOOKUP(A61,tesserati[],5,FALSE))</f>
        <v>Vicenza</v>
      </c>
      <c r="E61" s="9">
        <f>IF(ISERROR(VLOOKUP(A61,tesserati[],6,FALSE)),"",VLOOKUP(A61,tesserati[],6,FALSE))</f>
        <v>2004</v>
      </c>
      <c r="F61" s="9" t="str">
        <f>IF(ISERROR(VLOOKUP(A61,tesserati[],4,FALSE)),"",VLOOKUP(A61,tesserati[],4,FALSE))</f>
        <v>Csi Atletica Colli Berici</v>
      </c>
      <c r="G61" s="7" t="str">
        <f>IF(ISERROR(VLOOKUP(A61,tesserati[],8,FALSE)),"",VLOOKUP(A61,tesserati[],8,FALSE))</f>
        <v>RM</v>
      </c>
      <c r="H61" s="32">
        <v>11</v>
      </c>
      <c r="I61" s="2">
        <v>1</v>
      </c>
      <c r="J61" s="8">
        <v>55</v>
      </c>
      <c r="M61" s="2">
        <v>1</v>
      </c>
    </row>
    <row r="62" spans="1:13" ht="24.95" customHeight="1" x14ac:dyDescent="0.25">
      <c r="A62" s="43">
        <v>3604127</v>
      </c>
      <c r="B62" s="2" t="str">
        <f>IF(ISERROR(VLOOKUP(A62,tesserati[],2,FALSE)),"",VLOOKUP(A62,tesserati[],2,FALSE))</f>
        <v>SINGH</v>
      </c>
      <c r="C62" s="2" t="str">
        <f>IF(ISERROR(VLOOKUP(A62,tesserati[],3,FALSE)),"",VLOOKUP(A62,tesserati[],3,FALSE))</f>
        <v>ISHPREET</v>
      </c>
      <c r="D62" s="7" t="str">
        <f>IF(ISERROR(VLOOKUP(A62,tesserati[],5,FALSE)),"",VLOOKUP(A62,tesserati[],5,FALSE))</f>
        <v>VICENZA</v>
      </c>
      <c r="E62" s="9">
        <f>IF(ISERROR(VLOOKUP(A62,tesserati[],6,FALSE)),"",VLOOKUP(A62,tesserati[],6,FALSE))</f>
        <v>2004</v>
      </c>
      <c r="F62" s="9" t="str">
        <f>IF(ISERROR(VLOOKUP(A62,tesserati[],4,FALSE)),"",VLOOKUP(A62,tesserati[],4,FALSE))</f>
        <v>G.S. LEONICENA</v>
      </c>
      <c r="G62" s="7" t="str">
        <f>IF(ISERROR(VLOOKUP(A62,tesserati[],8,FALSE)),"",VLOOKUP(A62,tesserati[],8,FALSE))</f>
        <v>RM</v>
      </c>
      <c r="H62" s="32">
        <v>11.1</v>
      </c>
      <c r="I62" s="2">
        <v>1</v>
      </c>
      <c r="J62" s="8">
        <v>56</v>
      </c>
      <c r="M62" s="2">
        <v>1</v>
      </c>
    </row>
    <row r="63" spans="1:13" ht="24.95" customHeight="1" x14ac:dyDescent="0.25">
      <c r="A63" s="41">
        <v>3508021</v>
      </c>
      <c r="B63" s="2" t="str">
        <f>IF(ISERROR(VLOOKUP(A63,tesserati[],2,FALSE)),"",VLOOKUP(A63,tesserati[],2,FALSE))</f>
        <v>ZANETTO</v>
      </c>
      <c r="C63" s="2" t="str">
        <f>IF(ISERROR(VLOOKUP(A63,tesserati[],3,FALSE)),"",VLOOKUP(A63,tesserati[],3,FALSE))</f>
        <v>FILIPPO</v>
      </c>
      <c r="D63" s="7" t="str">
        <f>IF(ISERROR(VLOOKUP(A63,tesserati[],5,FALSE)),"",VLOOKUP(A63,tesserati[],5,FALSE))</f>
        <v>PADOVA</v>
      </c>
      <c r="E63" s="9">
        <f>IF(ISERROR(VLOOKUP(A63,tesserati[],6,FALSE)),"",VLOOKUP(A63,tesserati[],6,FALSE))</f>
        <v>2003</v>
      </c>
      <c r="F63" s="9" t="str">
        <f>IF(ISERROR(VLOOKUP(A63,tesserati[],4,FALSE)),"",VLOOKUP(A63,tesserati[],4,FALSE))</f>
        <v>ATLETICA BRENTELLA</v>
      </c>
      <c r="G63" s="7" t="str">
        <f>IF(ISERROR(VLOOKUP(A63,tesserati[],8,FALSE)),"",VLOOKUP(A63,tesserati[],8,FALSE))</f>
        <v>RM</v>
      </c>
      <c r="H63" s="32">
        <v>11.1</v>
      </c>
      <c r="I63" s="2">
        <v>1</v>
      </c>
      <c r="J63" s="8">
        <v>57</v>
      </c>
      <c r="M63" s="2">
        <v>1</v>
      </c>
    </row>
    <row r="64" spans="1:13" ht="24.95" customHeight="1" x14ac:dyDescent="0.25">
      <c r="A64" s="49">
        <v>3604020</v>
      </c>
      <c r="B64" s="57" t="str">
        <f>IF(ISERROR(VLOOKUP(A64,tesserati[],2,FALSE)),"",VLOOKUP(A64,tesserati[],2,FALSE))</f>
        <v>VISENTIN</v>
      </c>
      <c r="C64" s="57" t="str">
        <f>IF(ISERROR(VLOOKUP(A64,tesserati[],3,FALSE)),"",VLOOKUP(A64,tesserati[],3,FALSE))</f>
        <v>ANDREA</v>
      </c>
      <c r="D64" s="57" t="str">
        <f>IF(ISERROR(VLOOKUP(A64,tesserati[],5,FALSE)),"",VLOOKUP(A64,tesserati[],5,FALSE))</f>
        <v>VICENZA</v>
      </c>
      <c r="E64" s="58">
        <f>IF(ISERROR(VLOOKUP(A64,tesserati[],6,FALSE)),"",VLOOKUP(A64,tesserati[],6,FALSE))</f>
        <v>2004</v>
      </c>
      <c r="F64" s="58" t="str">
        <f>IF(ISERROR(VLOOKUP(A64,tesserati[],4,FALSE)),"",VLOOKUP(A64,tesserati[],4,FALSE))</f>
        <v>CSI TEZZE</v>
      </c>
      <c r="G64" s="57" t="str">
        <f>IF(ISERROR(VLOOKUP(A64,tesserati[],8,FALSE)),"",VLOOKUP(A64,tesserati[],8,FALSE))</f>
        <v>RM</v>
      </c>
      <c r="H64" s="71">
        <v>11.2</v>
      </c>
      <c r="I64" s="2">
        <v>1</v>
      </c>
      <c r="J64" s="8">
        <v>58</v>
      </c>
      <c r="M64" s="2">
        <v>1</v>
      </c>
    </row>
    <row r="65" spans="1:13" ht="24.95" customHeight="1" x14ac:dyDescent="0.25">
      <c r="A65" s="33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37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36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37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21"/>
      <c r="B78" s="2" t="str">
        <f>IF(ISERROR(VLOOKUP(A78,tesserati[],2,FALSE)),"",VLOOKUP(A78,tesserati[],2,FALSE))</f>
        <v/>
      </c>
      <c r="C78" s="2" t="str">
        <f>IF(ISERROR(VLOOKUP(A78,tesserati[],3,FALSE)),"",VLOOKUP(A78,tesserati[],3,FALSE))</f>
        <v/>
      </c>
      <c r="D78" s="7" t="str">
        <f>IF(ISERROR(VLOOKUP(A78,tesserati[],5,FALSE)),"",VLOOKUP(A78,tesserati[],5,FALSE))</f>
        <v/>
      </c>
      <c r="E78" s="35" t="str">
        <f>IF(ISERROR(VLOOKUP(A78,tesserati[],6,FALSE)),"",VLOOKUP(A78,tesserati[],6,FALSE))</f>
        <v/>
      </c>
      <c r="F78" s="35" t="str">
        <f>IF(ISERROR(VLOOKUP(A78,tesserati[],4,FALSE)),"",VLOOKUP(A78,tesserati[],4,FALSE))</f>
        <v/>
      </c>
      <c r="G78" s="7" t="str">
        <f>IF(ISERROR(VLOOKUP(A78,tesserati[],8,FALSE)),"",VLOOKUP(A78,tesserati[],8,FALSE))</f>
        <v/>
      </c>
      <c r="H78" s="32"/>
      <c r="I78" s="2">
        <v>1</v>
      </c>
      <c r="J78" s="8">
        <v>72</v>
      </c>
      <c r="M78" s="2">
        <v>1</v>
      </c>
    </row>
    <row r="79" spans="1:13" ht="24.95" customHeight="1" x14ac:dyDescent="0.25">
      <c r="A79" s="37"/>
      <c r="B79" s="2" t="str">
        <f>IF(ISERROR(VLOOKUP(A79,tesserati[],2,FALSE)),"",VLOOKUP(A79,tesserati[],2,FALSE))</f>
        <v/>
      </c>
      <c r="C79" s="2" t="str">
        <f>IF(ISERROR(VLOOKUP(A79,tesserati[],3,FALSE)),"",VLOOKUP(A79,tesserati[],3,FALSE))</f>
        <v/>
      </c>
      <c r="D79" s="7" t="str">
        <f>IF(ISERROR(VLOOKUP(A79,tesserati[],5,FALSE)),"",VLOOKUP(A79,tesserati[],5,FALSE))</f>
        <v/>
      </c>
      <c r="E79" s="35" t="str">
        <f>IF(ISERROR(VLOOKUP(A79,tesserati[],6,FALSE)),"",VLOOKUP(A79,tesserati[],6,FALSE))</f>
        <v/>
      </c>
      <c r="F79" s="35" t="str">
        <f>IF(ISERROR(VLOOKUP(A79,tesserati[],4,FALSE)),"",VLOOKUP(A79,tesserati[],4,FALSE))</f>
        <v/>
      </c>
      <c r="G79" s="7" t="str">
        <f>IF(ISERROR(VLOOKUP(A79,tesserati[],8,FALSE)),"",VLOOKUP(A79,tesserati[],8,FALSE))</f>
        <v/>
      </c>
      <c r="H79" s="32"/>
      <c r="I79" s="2">
        <v>1</v>
      </c>
      <c r="J79" s="8">
        <v>73</v>
      </c>
      <c r="M79" s="2">
        <v>1</v>
      </c>
    </row>
    <row r="80" spans="1:13" ht="24.95" customHeight="1" x14ac:dyDescent="0.25">
      <c r="A80" s="33"/>
      <c r="B80" s="2" t="str">
        <f>IF(ISERROR(VLOOKUP(A80,tesserati[],2,FALSE)),"",VLOOKUP(A80,tesserati[],2,FALSE))</f>
        <v/>
      </c>
      <c r="C80" s="2" t="str">
        <f>IF(ISERROR(VLOOKUP(A80,tesserati[],3,FALSE)),"",VLOOKUP(A80,tesserati[],3,FALSE))</f>
        <v/>
      </c>
      <c r="D80" s="7" t="str">
        <f>IF(ISERROR(VLOOKUP(A80,tesserati[],5,FALSE)),"",VLOOKUP(A80,tesserati[],5,FALSE))</f>
        <v/>
      </c>
      <c r="E80" s="35" t="str">
        <f>IF(ISERROR(VLOOKUP(A80,tesserati[],6,FALSE)),"",VLOOKUP(A80,tesserati[],6,FALSE))</f>
        <v/>
      </c>
      <c r="F80" s="35" t="str">
        <f>IF(ISERROR(VLOOKUP(A80,tesserati[],4,FALSE)),"",VLOOKUP(A80,tesserati[],4,FALSE))</f>
        <v/>
      </c>
      <c r="G80" s="7" t="str">
        <f>IF(ISERROR(VLOOKUP(A80,tesserati[],8,FALSE)),"",VLOOKUP(A80,tesserati[],8,FALSE))</f>
        <v/>
      </c>
      <c r="H80" s="32"/>
      <c r="I80" s="2">
        <v>1</v>
      </c>
      <c r="J80" s="8">
        <v>74</v>
      </c>
      <c r="M80" s="2">
        <v>1</v>
      </c>
    </row>
    <row r="81" spans="1:13" ht="24.95" customHeight="1" x14ac:dyDescent="0.25">
      <c r="A81" s="2"/>
      <c r="B81" s="2" t="str">
        <f>IF(ISERROR(VLOOKUP(A81,tesserati[],2,FALSE)),"",VLOOKUP(A81,tesserati[],2,FALSE))</f>
        <v/>
      </c>
      <c r="C81" s="2" t="str">
        <f>IF(ISERROR(VLOOKUP(A81,tesserati[],3,FALSE)),"",VLOOKUP(A81,tesserati[],3,FALSE))</f>
        <v/>
      </c>
      <c r="D81" s="7" t="str">
        <f>IF(ISERROR(VLOOKUP(A81,tesserati[],5,FALSE)),"",VLOOKUP(A81,tesserati[],5,FALSE))</f>
        <v/>
      </c>
      <c r="E81" s="35" t="str">
        <f>IF(ISERROR(VLOOKUP(A81,tesserati[],6,FALSE)),"",VLOOKUP(A81,tesserati[],6,FALSE))</f>
        <v/>
      </c>
      <c r="F81" s="35" t="str">
        <f>IF(ISERROR(VLOOKUP(A81,tesserati[],4,FALSE)),"",VLOOKUP(A81,tesserati[],4,FALSE))</f>
        <v/>
      </c>
      <c r="G81" s="7" t="str">
        <f>IF(ISERROR(VLOOKUP(A81,tesserati[],8,FALSE)),"",VLOOKUP(A81,tesserati[],8,FALSE))</f>
        <v/>
      </c>
      <c r="H81" s="32"/>
      <c r="I81" s="2">
        <v>1</v>
      </c>
      <c r="J81" s="8">
        <v>75</v>
      </c>
      <c r="M81" s="2">
        <v>1</v>
      </c>
    </row>
    <row r="82" spans="1:13" ht="24.95" customHeight="1" x14ac:dyDescent="0.25">
      <c r="A82" s="2"/>
      <c r="B82" s="2" t="str">
        <f>IF(ISERROR(VLOOKUP(A82,tesserati[],2,FALSE)),"",VLOOKUP(A82,tesserati[],2,FALSE))</f>
        <v/>
      </c>
      <c r="C82" s="2" t="str">
        <f>IF(ISERROR(VLOOKUP(A82,tesserati[],3,FALSE)),"",VLOOKUP(A82,tesserati[],3,FALSE))</f>
        <v/>
      </c>
      <c r="D82" s="7" t="str">
        <f>IF(ISERROR(VLOOKUP(A82,tesserati[],5,FALSE)),"",VLOOKUP(A82,tesserati[],5,FALSE))</f>
        <v/>
      </c>
      <c r="E82" s="35" t="str">
        <f>IF(ISERROR(VLOOKUP(A82,tesserati[],6,FALSE)),"",VLOOKUP(A82,tesserati[],6,FALSE))</f>
        <v/>
      </c>
      <c r="F82" s="35" t="str">
        <f>IF(ISERROR(VLOOKUP(A82,tesserati[],4,FALSE)),"",VLOOKUP(A82,tesserati[],4,FALSE))</f>
        <v/>
      </c>
      <c r="G82" s="7" t="str">
        <f>IF(ISERROR(VLOOKUP(A82,tesserati[],8,FALSE)),"",VLOOKUP(A82,tesserati[],8,FALSE))</f>
        <v/>
      </c>
      <c r="H82" s="32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82">
    <sortCondition ref="H7:H82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I11" sqref="I11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140625" customWidth="1"/>
    <col min="11" max="11" width="9.140625" hidden="1" customWidth="1"/>
    <col min="12" max="12" width="0.1406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79</v>
      </c>
      <c r="C4" s="91" t="s">
        <v>80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3">
        <v>3607597</v>
      </c>
      <c r="B7" s="2" t="str">
        <f>IF(ISERROR(VLOOKUP(A7,[1]!tesserati[#Data],2,FALSE)),"",VLOOKUP(A7,[1]!tesserati[#Data],2,FALSE))</f>
        <v>ZANON</v>
      </c>
      <c r="C7" s="2" t="str">
        <f>IF(ISERROR(VLOOKUP(A7,[1]!tesserati[#Data],3,FALSE)),"",VLOOKUP(A7,[1]!tesserati[#Data],3,FALSE))</f>
        <v>VERONICA</v>
      </c>
      <c r="D7" s="34">
        <f>IF(ISERROR(VLOOKUP(A7,[1]!tesserati[#Data],6,FALSE)),"",VLOOKUP(A7,[1]!tesserati[#Data],6,FALSE))</f>
        <v>2001</v>
      </c>
      <c r="E7" s="35" t="str">
        <f>IF(ISERROR(VLOOKUP(A7,[1]!tesserati[#Data],4,FALSE)),"",VLOOKUP(A7,[1]!tesserati[#Data],4,FALSE))</f>
        <v>SALF ALTOPADOVANA</v>
      </c>
      <c r="F7" s="9" t="str">
        <f>IF(ISERROR(VLOOKUP(A7,tesserati[],4,FALSE)),"",VLOOKUP(A7,tesserati[],4,FALSE))</f>
        <v>SALF ALTOPADOVANA</v>
      </c>
      <c r="G7" s="7" t="str">
        <f>IF(ISERROR(VLOOKUP(A7,tesserati[],8,FALSE)),"",VLOOKUP(A7,tesserati[],8,FALSE))</f>
        <v>CF</v>
      </c>
      <c r="H7" s="32" t="s">
        <v>1004</v>
      </c>
      <c r="I7" s="2">
        <v>8</v>
      </c>
      <c r="J7" s="8">
        <v>1</v>
      </c>
      <c r="M7" s="2">
        <v>8</v>
      </c>
    </row>
    <row r="8" spans="1:13" ht="24.95" customHeight="1" x14ac:dyDescent="0.25">
      <c r="A8" s="37">
        <v>3201406</v>
      </c>
      <c r="B8" s="2" t="str">
        <f>IF(ISERROR(VLOOKUP(A8,[1]!tesserati[#Data],2,FALSE)),"",VLOOKUP(A8,[1]!tesserati[#Data],2,FALSE))</f>
        <v>RITI</v>
      </c>
      <c r="C8" s="2" t="str">
        <f>IF(ISERROR(VLOOKUP(A8,[1]!tesserati[#Data],3,FALSE)),"",VLOOKUP(A8,[1]!tesserati[#Data],3,FALSE))</f>
        <v>CARINA</v>
      </c>
      <c r="D8" s="34">
        <f>IF(ISERROR(VLOOKUP(A8,[1]!tesserati[#Data],6,FALSE)),"",VLOOKUP(A8,[1]!tesserati[#Data],6,FALSE))</f>
        <v>2001</v>
      </c>
      <c r="E8" s="35" t="str">
        <f>IF(ISERROR(VLOOKUP(A8,[1]!tesserati[#Data],4,FALSE)),"",VLOOKUP(A8,[1]!tesserati[#Data],4,FALSE))</f>
        <v>POL SANTA GIUSTINA</v>
      </c>
      <c r="F8" s="9" t="str">
        <f>IF(ISERROR(VLOOKUP(A8,tesserati[],4,FALSE)),"",VLOOKUP(A8,tesserati[],4,FALSE))</f>
        <v>POL SANTA GIUSTINA</v>
      </c>
      <c r="G8" s="7" t="str">
        <f>IF(ISERROR(VLOOKUP(A8,tesserati[],8,FALSE)),"",VLOOKUP(A8,tesserati[],8,FALSE))</f>
        <v>CF</v>
      </c>
      <c r="H8" s="32" t="s">
        <v>1001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3">
        <v>3604873</v>
      </c>
      <c r="B9" s="2" t="str">
        <f>IF(ISERROR(VLOOKUP(A9,[1]!tesserati[#Data],2,FALSE)),"",VLOOKUP(A9,[1]!tesserati[#Data],2,FALSE))</f>
        <v>RENIERO</v>
      </c>
      <c r="C9" s="2" t="str">
        <f>IF(ISERROR(VLOOKUP(A9,[1]!tesserati[#Data],3,FALSE)),"",VLOOKUP(A9,[1]!tesserati[#Data],3,FALSE))</f>
        <v>LINDA</v>
      </c>
      <c r="D9" s="34">
        <f>IF(ISERROR(VLOOKUP(A9,[1]!tesserati[#Data],6,FALSE)),"",VLOOKUP(A9,[1]!tesserati[#Data],6,FALSE))</f>
        <v>2001</v>
      </c>
      <c r="E9" s="35" t="str">
        <f>IF(ISERROR(VLOOKUP(A9,[1]!tesserati[#Data],4,FALSE)),"",VLOOKUP(A9,[1]!tesserati[#Data],4,FALSE))</f>
        <v>VALDAGNO</v>
      </c>
      <c r="F9" s="9" t="str">
        <f>IF(ISERROR(VLOOKUP(A9,tesserati[],4,FALSE)),"",VLOOKUP(A9,tesserati[],4,FALSE))</f>
        <v>VALDAGNO</v>
      </c>
      <c r="G9" s="7" t="str">
        <f>IF(ISERROR(VLOOKUP(A9,tesserati[],8,FALSE)),"",VLOOKUP(A9,tesserati[],8,FALSE))</f>
        <v>CF</v>
      </c>
      <c r="H9" s="32" t="s">
        <v>1001</v>
      </c>
      <c r="I9" s="2">
        <v>6</v>
      </c>
      <c r="J9" s="8">
        <v>2</v>
      </c>
      <c r="M9" s="2">
        <v>6</v>
      </c>
    </row>
    <row r="10" spans="1:13" ht="24.95" customHeight="1" x14ac:dyDescent="0.25">
      <c r="A10" s="37">
        <v>3605331</v>
      </c>
      <c r="B10" s="2" t="str">
        <f>IF(ISERROR(VLOOKUP(A10,[1]!tesserati[#Data],2,FALSE)),"",VLOOKUP(A10,[1]!tesserati[#Data],2,FALSE))</f>
        <v>MUNARI</v>
      </c>
      <c r="C10" s="2" t="str">
        <f>IF(ISERROR(VLOOKUP(A10,[1]!tesserati[#Data],3,FALSE)),"",VLOOKUP(A10,[1]!tesserati[#Data],3,FALSE))</f>
        <v>CHIARA ALBA</v>
      </c>
      <c r="D10" s="34">
        <f>IF(ISERROR(VLOOKUP(A10,[1]!tesserati[#Data],6,FALSE)),"",VLOOKUP(A10,[1]!tesserati[#Data],6,FALSE))</f>
        <v>2001</v>
      </c>
      <c r="E10" s="35" t="str">
        <f>IF(ISERROR(VLOOKUP(A10,[1]!tesserati[#Data],4,FALSE)),"",VLOOKUP(A10,[1]!tesserati[#Data],4,FALSE))</f>
        <v>ATLETICA UNION CREAZZO</v>
      </c>
      <c r="F10" s="9" t="str">
        <f>IF(ISERROR(VLOOKUP(A10,tesserati[],4,FALSE)),"",VLOOKUP(A10,tesserati[],4,FALSE))</f>
        <v>ATLETICA UNION CREAZZO</v>
      </c>
      <c r="G10" s="7" t="str">
        <f>IF(ISERROR(VLOOKUP(A10,tesserati[],8,FALSE)),"",VLOOKUP(A10,tesserati[],8,FALSE))</f>
        <v>CF</v>
      </c>
      <c r="H10" s="32" t="s">
        <v>1012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33">
        <v>3604869</v>
      </c>
      <c r="B11" s="2" t="str">
        <f>IF(ISERROR(VLOOKUP(A11,[1]!tesserati[#Data],2,FALSE)),"",VLOOKUP(A11,[1]!tesserati[#Data],2,FALSE))</f>
        <v>ERLE</v>
      </c>
      <c r="C11" s="2" t="str">
        <f>IF(ISERROR(VLOOKUP(A11,[1]!tesserati[#Data],3,FALSE)),"",VLOOKUP(A11,[1]!tesserati[#Data],3,FALSE))</f>
        <v>M.CHIARA</v>
      </c>
      <c r="D11" s="34">
        <f>IF(ISERROR(VLOOKUP(A11,[1]!tesserati[#Data],6,FALSE)),"",VLOOKUP(A11,[1]!tesserati[#Data],6,FALSE))</f>
        <v>2002</v>
      </c>
      <c r="E11" s="35" t="str">
        <f>IF(ISERROR(VLOOKUP(A11,[1]!tesserati[#Data],4,FALSE)),"",VLOOKUP(A11,[1]!tesserati[#Data],4,FALSE))</f>
        <v>VALDAGNO</v>
      </c>
      <c r="F11" s="9" t="str">
        <f>IF(ISERROR(VLOOKUP(A11,tesserati[],4,FALSE)),"",VLOOKUP(A11,tesserati[],4,FALSE))</f>
        <v>VALDAGNO</v>
      </c>
      <c r="G11" s="7" t="str">
        <f>IF(ISERROR(VLOOKUP(A11,tesserati[],8,FALSE)),"",VLOOKUP(A11,tesserati[],8,FALSE))</f>
        <v>CF</v>
      </c>
      <c r="H11" s="32" t="s">
        <v>1003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37">
        <v>3604034</v>
      </c>
      <c r="B12" s="2" t="str">
        <f>IF(ISERROR(VLOOKUP(A12,[1]!tesserati[#Data],2,FALSE)),"",VLOOKUP(A12,[1]!tesserati[#Data],2,FALSE))</f>
        <v>TAVELLA</v>
      </c>
      <c r="C12" s="2" t="str">
        <f>IF(ISERROR(VLOOKUP(A12,[1]!tesserati[#Data],3,FALSE)),"",VLOOKUP(A12,[1]!tesserati[#Data],3,FALSE))</f>
        <v>GIORGIA</v>
      </c>
      <c r="D12" s="34">
        <f>IF(ISERROR(VLOOKUP(A12,[1]!tesserati[#Data],6,FALSE)),"",VLOOKUP(A12,[1]!tesserati[#Data],6,FALSE))</f>
        <v>2001</v>
      </c>
      <c r="E12" s="35" t="str">
        <f>IF(ISERROR(VLOOKUP(A12,[1]!tesserati[#Data],4,FALSE)),"",VLOOKUP(A12,[1]!tesserati[#Data],4,FALSE))</f>
        <v>POL.DIL.MONTECCHIO PRECALCINO</v>
      </c>
      <c r="F12" s="9" t="str">
        <f>IF(ISERROR(VLOOKUP(A12,tesserati[],4,FALSE)),"",VLOOKUP(A12,tesserati[],4,FALSE))</f>
        <v>POL.DIL.MONTECCHIO PRECALCINO</v>
      </c>
      <c r="G12" s="7" t="str">
        <f>IF(ISERROR(VLOOKUP(A12,tesserati[],8,FALSE)),"",VLOOKUP(A12,tesserati[],8,FALSE))</f>
        <v>CF</v>
      </c>
      <c r="H12" s="32" t="s">
        <v>1015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8">
        <v>3105533</v>
      </c>
      <c r="B13" s="2" t="str">
        <f>IF(ISERROR(VLOOKUP(A13,[1]!tesserati[#Data],2,FALSE)),"",VLOOKUP(A13,[1]!tesserati[#Data],2,FALSE))</f>
        <v>ZANINI</v>
      </c>
      <c r="C13" s="2" t="str">
        <f>IF(ISERROR(VLOOKUP(A13,[1]!tesserati[#Data],3,FALSE)),"",VLOOKUP(A13,[1]!tesserati[#Data],3,FALSE))</f>
        <v>NICOLE</v>
      </c>
      <c r="D13" s="34">
        <f>IF(ISERROR(VLOOKUP(A13,[1]!tesserati[#Data],6,FALSE)),"",VLOOKUP(A13,[1]!tesserati[#Data],6,FALSE))</f>
        <v>2001</v>
      </c>
      <c r="E13" s="35" t="str">
        <f>IF(ISERROR(VLOOKUP(A13,[1]!tesserati[#Data],4,FALSE)),"",VLOOKUP(A13,[1]!tesserati[#Data],4,FALSE))</f>
        <v>U.S.Trevignano</v>
      </c>
      <c r="F13" s="9" t="str">
        <f>IF(ISERROR(VLOOKUP(A13,tesserati[],4,FALSE)),"",VLOOKUP(A13,tesserati[],4,FALSE))</f>
        <v>U.S.Trevignano</v>
      </c>
      <c r="G13" s="7" t="str">
        <f>IF(ISERROR(VLOOKUP(A13,tesserati[],8,FALSE)),"",VLOOKUP(A13,tesserati[],8,FALSE))</f>
        <v>CF</v>
      </c>
      <c r="H13" s="32" t="s">
        <v>1006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33">
        <v>3604868</v>
      </c>
      <c r="B14" s="2" t="str">
        <f>IF(ISERROR(VLOOKUP(A14,[1]!tesserati[#Data],2,FALSE)),"",VLOOKUP(A14,[1]!tesserati[#Data],2,FALSE))</f>
        <v>DELL'ANDREA</v>
      </c>
      <c r="C14" s="2" t="str">
        <f>IF(ISERROR(VLOOKUP(A14,[1]!tesserati[#Data],3,FALSE)),"",VLOOKUP(A14,[1]!tesserati[#Data],3,FALSE))</f>
        <v>MARIA</v>
      </c>
      <c r="D14" s="34">
        <f>IF(ISERROR(VLOOKUP(A14,[1]!tesserati[#Data],6,FALSE)),"",VLOOKUP(A14,[1]!tesserati[#Data],6,FALSE))</f>
        <v>2001</v>
      </c>
      <c r="E14" s="35" t="str">
        <f>IF(ISERROR(VLOOKUP(A14,[1]!tesserati[#Data],4,FALSE)),"",VLOOKUP(A14,[1]!tesserati[#Data],4,FALSE))</f>
        <v>VALDAGNO</v>
      </c>
      <c r="F14" s="9" t="str">
        <f>IF(ISERROR(VLOOKUP(A14,tesserati[],4,FALSE)),"",VLOOKUP(A14,tesserati[],4,FALSE))</f>
        <v>VALDAGNO</v>
      </c>
      <c r="G14" s="7" t="str">
        <f>IF(ISERROR(VLOOKUP(A14,tesserati[],8,FALSE)),"",VLOOKUP(A14,tesserati[],8,FALSE))</f>
        <v>CF</v>
      </c>
      <c r="H14" s="32" t="s">
        <v>1002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40">
        <v>3603248</v>
      </c>
      <c r="B15" s="2" t="str">
        <f>IF(ISERROR(VLOOKUP(A15,[1]!tesserati[#Data],2,FALSE)),"",VLOOKUP(A15,[1]!tesserati[#Data],2,FALSE))</f>
        <v>FRANCIS</v>
      </c>
      <c r="C15" s="2" t="str">
        <f>IF(ISERROR(VLOOKUP(A15,[1]!tesserati[#Data],3,FALSE)),"",VLOOKUP(A15,[1]!tesserati[#Data],3,FALSE))</f>
        <v>ANITA</v>
      </c>
      <c r="D15" s="34">
        <f>IF(ISERROR(VLOOKUP(A15,[1]!tesserati[#Data],6,FALSE)),"",VLOOKUP(A15,[1]!tesserati[#Data],6,FALSE))</f>
        <v>2002</v>
      </c>
      <c r="E15" s="35" t="str">
        <f>IF(ISERROR(VLOOKUP(A15,[1]!tesserati[#Data],4,FALSE)),"",VLOOKUP(A15,[1]!tesserati[#Data],4,FALSE))</f>
        <v>ATLETICA UNION CREAZZO</v>
      </c>
      <c r="F15" s="9" t="str">
        <f>IF(ISERROR(VLOOKUP(A15,tesserati[],4,FALSE)),"",VLOOKUP(A15,tesserati[],4,FALSE))</f>
        <v>ATLETICA UNION CREAZZO</v>
      </c>
      <c r="G15" s="7" t="str">
        <f>IF(ISERROR(VLOOKUP(A15,tesserati[],8,FALSE)),"",VLOOKUP(A15,tesserati[],8,FALSE))</f>
        <v>CF</v>
      </c>
      <c r="H15" s="32" t="s">
        <v>1011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36">
        <v>3604560</v>
      </c>
      <c r="B16" s="2" t="str">
        <f>IF(ISERROR(VLOOKUP(A16,[1]!tesserati[#Data],2,FALSE)),"",VLOOKUP(A16,[1]!tesserati[#Data],2,FALSE))</f>
        <v>SACCARDO</v>
      </c>
      <c r="C16" s="2" t="str">
        <f>IF(ISERROR(VLOOKUP(A16,[1]!tesserati[#Data],3,FALSE)),"",VLOOKUP(A16,[1]!tesserati[#Data],3,FALSE))</f>
        <v>MARIA CLELIA</v>
      </c>
      <c r="D16" s="34">
        <f>IF(ISERROR(VLOOKUP(A16,[1]!tesserati[#Data],6,FALSE)),"",VLOOKUP(A16,[1]!tesserati[#Data],6,FALSE))</f>
        <v>2002</v>
      </c>
      <c r="E16" s="35" t="str">
        <f>IF(ISERROR(VLOOKUP(A16,[1]!tesserati[#Data],4,FALSE)),"",VLOOKUP(A16,[1]!tesserati[#Data],4,FALSE))</f>
        <v>POLISPORTIVA DUEVILLE</v>
      </c>
      <c r="F16" s="9" t="str">
        <f>IF(ISERROR(VLOOKUP(A16,tesserati[],4,FALSE)),"",VLOOKUP(A16,tesserati[],4,FALSE))</f>
        <v>POLISPORTIVA DUEVILLE</v>
      </c>
      <c r="G16" s="7" t="str">
        <f>IF(ISERROR(VLOOKUP(A16,tesserati[],8,FALSE)),"",VLOOKUP(A16,tesserati[],8,FALSE))</f>
        <v>CF</v>
      </c>
      <c r="H16" s="32" t="s">
        <v>1005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38">
        <v>3105532</v>
      </c>
      <c r="B17" s="2" t="str">
        <f>IF(ISERROR(VLOOKUP(A17,[1]!tesserati[#Data],2,FALSE)),"",VLOOKUP(A17,[1]!tesserati[#Data],2,FALSE))</f>
        <v>ZANATTA</v>
      </c>
      <c r="C17" s="2" t="str">
        <f>IF(ISERROR(VLOOKUP(A17,[1]!tesserati[#Data],3,FALSE)),"",VLOOKUP(A17,[1]!tesserati[#Data],3,FALSE))</f>
        <v>GIADA</v>
      </c>
      <c r="D17" s="34">
        <f>IF(ISERROR(VLOOKUP(A17,[1]!tesserati[#Data],6,FALSE)),"",VLOOKUP(A17,[1]!tesserati[#Data],6,FALSE))</f>
        <v>2002</v>
      </c>
      <c r="E17" s="35" t="str">
        <f>IF(ISERROR(VLOOKUP(A17,[1]!tesserati[#Data],4,FALSE)),"",VLOOKUP(A17,[1]!tesserati[#Data],4,FALSE))</f>
        <v>U.S.Trevignano</v>
      </c>
      <c r="F17" s="9" t="str">
        <f>IF(ISERROR(VLOOKUP(A17,tesserati[],4,FALSE)),"",VLOOKUP(A17,tesserati[],4,FALSE))</f>
        <v>U.S.Trevignano</v>
      </c>
      <c r="G17" s="7" t="str">
        <f>IF(ISERROR(VLOOKUP(A17,tesserati[],8,FALSE)),"",VLOOKUP(A17,tesserati[],8,FALSE))</f>
        <v>CF</v>
      </c>
      <c r="H17" s="32" t="s">
        <v>1008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33">
        <v>3604992</v>
      </c>
      <c r="B18" s="2" t="str">
        <f>IF(ISERROR(VLOOKUP(A18,[1]!tesserati[#Data],2,FALSE)),"",VLOOKUP(A18,[1]!tesserati[#Data],2,FALSE))</f>
        <v>PAVAN</v>
      </c>
      <c r="C18" s="2" t="str">
        <f>IF(ISERROR(VLOOKUP(A18,[1]!tesserati[#Data],3,FALSE)),"",VLOOKUP(A18,[1]!tesserati[#Data],3,FALSE))</f>
        <v>MARTINA</v>
      </c>
      <c r="D18" s="34">
        <f>IF(ISERROR(VLOOKUP(A18,[1]!tesserati[#Data],6,FALSE)),"",VLOOKUP(A18,[1]!tesserati[#Data],6,FALSE))</f>
        <v>2001</v>
      </c>
      <c r="E18" s="35" t="str">
        <f>IF(ISERROR(VLOOKUP(A18,[1]!tesserati[#Data],4,FALSE)),"",VLOOKUP(A18,[1]!tesserati[#Data],4,FALSE))</f>
        <v>SALF ALTOPADOVANA</v>
      </c>
      <c r="F18" s="9" t="str">
        <f>IF(ISERROR(VLOOKUP(A18,tesserati[],4,FALSE)),"",VLOOKUP(A18,tesserati[],4,FALSE))</f>
        <v>SALF ALTOPADOVANA</v>
      </c>
      <c r="G18" s="7" t="str">
        <f>IF(ISERROR(VLOOKUP(A18,tesserati[],8,FALSE)),"",VLOOKUP(A18,tesserati[],8,FALSE))</f>
        <v>CF</v>
      </c>
      <c r="H18" s="32" t="s">
        <v>1013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33">
        <v>3605040</v>
      </c>
      <c r="B19" s="2" t="str">
        <f>IF(ISERROR(VLOOKUP(A19,[1]!tesserati[#Data],2,FALSE)),"",VLOOKUP(A19,[1]!tesserati[#Data],2,FALSE))</f>
        <v>SGARBOSSA</v>
      </c>
      <c r="C19" s="2" t="str">
        <f>IF(ISERROR(VLOOKUP(A19,[1]!tesserati[#Data],3,FALSE)),"",VLOOKUP(A19,[1]!tesserati[#Data],3,FALSE))</f>
        <v>BEATRICE</v>
      </c>
      <c r="D19" s="34">
        <f>IF(ISERROR(VLOOKUP(A19,[1]!tesserati[#Data],6,FALSE)),"",VLOOKUP(A19,[1]!tesserati[#Data],6,FALSE))</f>
        <v>2002</v>
      </c>
      <c r="E19" s="35" t="str">
        <f>IF(ISERROR(VLOOKUP(A19,[1]!tesserati[#Data],4,FALSE)),"",VLOOKUP(A19,[1]!tesserati[#Data],4,FALSE))</f>
        <v>SALF ALTOPADOVANA</v>
      </c>
      <c r="F19" s="9" t="str">
        <f>IF(ISERROR(VLOOKUP(A19,tesserati[],4,FALSE)),"",VLOOKUP(A19,tesserati[],4,FALSE))</f>
        <v>SALF ALTOPADOVANA</v>
      </c>
      <c r="G19" s="7" t="str">
        <f>IF(ISERROR(VLOOKUP(A19,tesserati[],8,FALSE)),"",VLOOKUP(A19,tesserati[],8,FALSE))</f>
        <v>CF</v>
      </c>
      <c r="H19" s="32" t="s">
        <v>1014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41">
        <v>3503698</v>
      </c>
      <c r="B20" s="2" t="str">
        <f>IF(ISERROR(VLOOKUP(A20,[1]!tesserati[#Data],2,FALSE)),"",VLOOKUP(A20,[1]!tesserati[#Data],2,FALSE))</f>
        <v>FAGGIN</v>
      </c>
      <c r="C20" s="2" t="str">
        <f>IF(ISERROR(VLOOKUP(A20,[1]!tesserati[#Data],3,FALSE)),"",VLOOKUP(A20,[1]!tesserati[#Data],3,FALSE))</f>
        <v>MARTINA</v>
      </c>
      <c r="D20" s="34">
        <f>IF(ISERROR(VLOOKUP(A20,[1]!tesserati[#Data],6,FALSE)),"",VLOOKUP(A20,[1]!tesserati[#Data],6,FALSE))</f>
        <v>2002</v>
      </c>
      <c r="E20" s="35" t="str">
        <f>IF(ISERROR(VLOOKUP(A20,[1]!tesserati[#Data],4,FALSE)),"",VLOOKUP(A20,[1]!tesserati[#Data],4,FALSE))</f>
        <v>ATLETICA BRENTELLA</v>
      </c>
      <c r="F20" s="9" t="str">
        <f>IF(ISERROR(VLOOKUP(A20,tesserati[],4,FALSE)),"",VLOOKUP(A20,tesserati[],4,FALSE))</f>
        <v>ATLETICA BRENTELLA</v>
      </c>
      <c r="G20" s="7" t="str">
        <f>IF(ISERROR(VLOOKUP(A20,tesserati[],8,FALSE)),"",VLOOKUP(A20,tesserati[],8,FALSE))</f>
        <v>CF</v>
      </c>
      <c r="H20" s="32" t="s">
        <v>1010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39">
        <v>3603235</v>
      </c>
      <c r="B21" s="2" t="str">
        <f>IF(ISERROR(VLOOKUP(A21,[1]!tesserati[#Data],2,FALSE)),"",VLOOKUP(A21,[1]!tesserati[#Data],2,FALSE))</f>
        <v>CATTANI</v>
      </c>
      <c r="C21" s="2" t="str">
        <f>IF(ISERROR(VLOOKUP(A21,[1]!tesserati[#Data],3,FALSE)),"",VLOOKUP(A21,[1]!tesserati[#Data],3,FALSE))</f>
        <v>LEILA</v>
      </c>
      <c r="D21" s="34">
        <f>IF(ISERROR(VLOOKUP(A21,[1]!tesserati[#Data],6,FALSE)),"",VLOOKUP(A21,[1]!tesserati[#Data],6,FALSE))</f>
        <v>2001</v>
      </c>
      <c r="E21" s="35" t="str">
        <f>IF(ISERROR(VLOOKUP(A21,[1]!tesserati[#Data],4,FALSE)),"",VLOOKUP(A21,[1]!tesserati[#Data],4,FALSE))</f>
        <v>ATLETICA UNION CREAZZO</v>
      </c>
      <c r="F21" s="9" t="str">
        <f>IF(ISERROR(VLOOKUP(A21,tesserati[],4,FALSE)),"",VLOOKUP(A21,tesserati[],4,FALSE))</f>
        <v>ATLETICA UNION CREAZZO</v>
      </c>
      <c r="G21" s="7" t="str">
        <f>IF(ISERROR(VLOOKUP(A21,tesserati[],8,FALSE)),"",VLOOKUP(A21,tesserati[],8,FALSE))</f>
        <v>CF</v>
      </c>
      <c r="H21" s="32" t="s">
        <v>1010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33">
        <v>3605732</v>
      </c>
      <c r="B22" s="2" t="str">
        <f>IF(ISERROR(VLOOKUP(A22,[1]!tesserati[#Data],2,FALSE)),"",VLOOKUP(A22,[1]!tesserati[#Data],2,FALSE))</f>
        <v>BOSCO</v>
      </c>
      <c r="C22" s="2" t="str">
        <f>IF(ISERROR(VLOOKUP(A22,[1]!tesserati[#Data],3,FALSE)),"",VLOOKUP(A22,[1]!tesserati[#Data],3,FALSE))</f>
        <v>ALICE</v>
      </c>
      <c r="D22" s="34">
        <f>IF(ISERROR(VLOOKUP(A22,[1]!tesserati[#Data],6,FALSE)),"",VLOOKUP(A22,[1]!tesserati[#Data],6,FALSE))</f>
        <v>2001</v>
      </c>
      <c r="E22" s="35" t="str">
        <f>IF(ISERROR(VLOOKUP(A22,[1]!tesserati[#Data],4,FALSE)),"",VLOOKUP(A22,[1]!tesserati[#Data],4,FALSE))</f>
        <v>SALF ALTOPADOVANA</v>
      </c>
      <c r="F22" s="9" t="str">
        <f>IF(ISERROR(VLOOKUP(A22,tesserati[],4,FALSE)),"",VLOOKUP(A22,tesserati[],4,FALSE))</f>
        <v>SALF ALTOPADOVANA</v>
      </c>
      <c r="G22" s="7" t="str">
        <f>IF(ISERROR(VLOOKUP(A22,tesserati[],8,FALSE)),"",VLOOKUP(A22,tesserati[],8,FALSE))</f>
        <v>CF</v>
      </c>
      <c r="H22" s="32" t="s">
        <v>1009</v>
      </c>
      <c r="I22" s="2">
        <v>1</v>
      </c>
      <c r="J22" s="8">
        <v>16</v>
      </c>
      <c r="M22" s="2">
        <v>1</v>
      </c>
    </row>
    <row r="23" spans="1:13" ht="24.95" customHeight="1" x14ac:dyDescent="0.25">
      <c r="A23" s="43">
        <v>3604084</v>
      </c>
      <c r="B23" s="2" t="str">
        <f>IF(ISERROR(VLOOKUP(A23,[1]!tesserati[#Data],2,FALSE)),"",VLOOKUP(A23,[1]!tesserati[#Data],2,FALSE))</f>
        <v>BIASIN</v>
      </c>
      <c r="C23" s="2" t="str">
        <f>IF(ISERROR(VLOOKUP(A23,[1]!tesserati[#Data],3,FALSE)),"",VLOOKUP(A23,[1]!tesserati[#Data],3,FALSE))</f>
        <v>MARTINA</v>
      </c>
      <c r="D23" s="34">
        <f>IF(ISERROR(VLOOKUP(A23,[1]!tesserati[#Data],6,FALSE)),"",VLOOKUP(A23,[1]!tesserati[#Data],6,FALSE))</f>
        <v>2002</v>
      </c>
      <c r="E23" s="35" t="str">
        <f>IF(ISERROR(VLOOKUP(A23,[1]!tesserati[#Data],4,FALSE)),"",VLOOKUP(A23,[1]!tesserati[#Data],4,FALSE))</f>
        <v>G.S. LEONICENA</v>
      </c>
      <c r="F23" s="9" t="str">
        <f>IF(ISERROR(VLOOKUP(A23,tesserati[],4,FALSE)),"",VLOOKUP(A23,tesserati[],4,FALSE))</f>
        <v>G.S. LEONICENA</v>
      </c>
      <c r="G23" s="7" t="str">
        <f>IF(ISERROR(VLOOKUP(A23,tesserati[],8,FALSE)),"",VLOOKUP(A23,tesserati[],8,FALSE))</f>
        <v>CF</v>
      </c>
      <c r="H23" s="32" t="s">
        <v>1016</v>
      </c>
      <c r="I23" s="2">
        <v>1</v>
      </c>
      <c r="J23" s="8">
        <v>17</v>
      </c>
      <c r="M23" s="2">
        <v>1</v>
      </c>
    </row>
    <row r="24" spans="1:13" ht="24.95" customHeight="1" x14ac:dyDescent="0.25">
      <c r="A24" s="42">
        <v>3605288</v>
      </c>
      <c r="B24" s="2" t="str">
        <f>IF(ISERROR(VLOOKUP(A24,[1]!tesserati[#Data],2,FALSE)),"",VLOOKUP(A24,[1]!tesserati[#Data],2,FALSE))</f>
        <v>THIONGANE</v>
      </c>
      <c r="C24" s="2" t="str">
        <f>IF(ISERROR(VLOOKUP(A24,[1]!tesserati[#Data],3,FALSE)),"",VLOOKUP(A24,[1]!tesserati[#Data],3,FALSE))</f>
        <v>MATY</v>
      </c>
      <c r="D24" s="34">
        <f>IF(ISERROR(VLOOKUP(A24,[1]!tesserati[#Data],6,FALSE)),"",VLOOKUP(A24,[1]!tesserati[#Data],6,FALSE))</f>
        <v>2001</v>
      </c>
      <c r="E24" s="35" t="str">
        <f>IF(ISERROR(VLOOKUP(A24,[1]!tesserati[#Data],4,FALSE)),"",VLOOKUP(A24,[1]!tesserati[#Data],4,FALSE))</f>
        <v>Csi Atletica Colli Berici</v>
      </c>
      <c r="F24" s="9" t="str">
        <f>IF(ISERROR(VLOOKUP(A24,tesserati[],4,FALSE)),"",VLOOKUP(A24,tesserati[],4,FALSE))</f>
        <v>Csi Atletica Colli Berici</v>
      </c>
      <c r="G24" s="7" t="str">
        <f>IF(ISERROR(VLOOKUP(A24,tesserati[],8,FALSE)),"",VLOOKUP(A24,tesserati[],8,FALSE))</f>
        <v>CF</v>
      </c>
      <c r="H24" s="32" t="s">
        <v>1016</v>
      </c>
      <c r="I24" s="2">
        <v>1</v>
      </c>
      <c r="J24" s="8">
        <v>18</v>
      </c>
      <c r="M24" s="2">
        <v>1</v>
      </c>
    </row>
    <row r="25" spans="1:13" ht="24.95" customHeight="1" x14ac:dyDescent="0.25">
      <c r="A25" s="33">
        <v>3603849</v>
      </c>
      <c r="B25" s="2" t="str">
        <f>IF(ISERROR(VLOOKUP(A25,[1]!tesserati[#Data],2,FALSE)),"",VLOOKUP(A25,[1]!tesserati[#Data],2,FALSE))</f>
        <v>LORENZI</v>
      </c>
      <c r="C25" s="2" t="str">
        <f>IF(ISERROR(VLOOKUP(A25,[1]!tesserati[#Data],3,FALSE)),"",VLOOKUP(A25,[1]!tesserati[#Data],3,FALSE))</f>
        <v>ANITA</v>
      </c>
      <c r="D25" s="34">
        <f>IF(ISERROR(VLOOKUP(A25,[1]!tesserati[#Data],6,FALSE)),"",VLOOKUP(A25,[1]!tesserati[#Data],6,FALSE))</f>
        <v>2002</v>
      </c>
      <c r="E25" s="35" t="str">
        <f>IF(ISERROR(VLOOKUP(A25,[1]!tesserati[#Data],4,FALSE)),"",VLOOKUP(A25,[1]!tesserati[#Data],4,FALSE))</f>
        <v>ATL.TRISSINO</v>
      </c>
      <c r="F25" s="9" t="str">
        <f>IF(ISERROR(VLOOKUP(A25,tesserati[],4,FALSE)),"",VLOOKUP(A25,tesserati[],4,FALSE))</f>
        <v>ATL.TRISSINO</v>
      </c>
      <c r="G25" s="7" t="str">
        <f>IF(ISERROR(VLOOKUP(A25,tesserati[],8,FALSE)),"",VLOOKUP(A25,tesserati[],8,FALSE))</f>
        <v>CF</v>
      </c>
      <c r="H25" s="32" t="s">
        <v>1007</v>
      </c>
      <c r="I25" s="2">
        <v>1</v>
      </c>
      <c r="J25" s="8">
        <v>19</v>
      </c>
      <c r="M25" s="2">
        <v>1</v>
      </c>
    </row>
    <row r="26" spans="1:13" ht="24.95" customHeight="1" x14ac:dyDescent="0.25">
      <c r="A26" s="33"/>
      <c r="B26" s="2" t="str">
        <f>IF(ISERROR(VLOOKUP(A26,[1]!tesserati[#Data],2,FALSE)),"",VLOOKUP(A26,[1]!tesserati[#Data],2,FALSE))</f>
        <v/>
      </c>
      <c r="C26" s="2" t="str">
        <f>IF(ISERROR(VLOOKUP(A26,[1]!tesserati[#Data],3,FALSE)),"",VLOOKUP(A26,[1]!tesserati[#Data],3,FALSE))</f>
        <v/>
      </c>
      <c r="D26" s="34" t="str">
        <f>IF(ISERROR(VLOOKUP(A26,[1]!tesserati[#Data],6,FALSE)),"",VLOOKUP(A26,[1]!tesserati[#Data],6,FALSE))</f>
        <v/>
      </c>
      <c r="E26" s="35" t="str">
        <f>IF(ISERROR(VLOOKUP(A26,[1]!tesserati[#Data],4,FALSE)),"",VLOOKUP(A26,[1]!tesserati[#Data],4,FALSE))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38"/>
      <c r="B27" s="2" t="str">
        <f>IF(ISERROR(VLOOKUP(A27,[1]!tesserati[#Data],2,FALSE)),"",VLOOKUP(A27,[1]!tesserati[#Data],2,FALSE))</f>
        <v/>
      </c>
      <c r="C27" s="2" t="str">
        <f>IF(ISERROR(VLOOKUP(A27,[1]!tesserati[#Data],3,FALSE)),"",VLOOKUP(A27,[1]!tesserati[#Data],3,FALSE))</f>
        <v/>
      </c>
      <c r="D27" s="34" t="str">
        <f>IF(ISERROR(VLOOKUP(A27,[1]!tesserati[#Data],6,FALSE)),"",VLOOKUP(A27,[1]!tesserati[#Data],6,FALSE))</f>
        <v/>
      </c>
      <c r="E27" s="35" t="str">
        <f>IF(ISERROR(VLOOKUP(A27,[1]!tesserati[#Data],4,FALSE)),"",VLOOKUP(A27,[1]!tesserati[#Data],4,FALSE))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41"/>
      <c r="B28" s="2" t="str">
        <f>IF(ISERROR(VLOOKUP(A28,[1]!tesserati[#Data],2,FALSE)),"",VLOOKUP(A28,[1]!tesserati[#Data],2,FALSE))</f>
        <v/>
      </c>
      <c r="C28" s="2" t="str">
        <f>IF(ISERROR(VLOOKUP(A28,[1]!tesserati[#Data],3,FALSE)),"",VLOOKUP(A28,[1]!tesserati[#Data],3,FALSE))</f>
        <v/>
      </c>
      <c r="D28" s="34" t="str">
        <f>IF(ISERROR(VLOOKUP(A28,[1]!tesserati[#Data],6,FALSE)),"",VLOOKUP(A28,[1]!tesserati[#Data],6,FALSE))</f>
        <v/>
      </c>
      <c r="E28" s="35" t="str">
        <f>IF(ISERROR(VLOOKUP(A28,[1]!tesserati[#Data],4,FALSE)),"",VLOOKUP(A28,[1]!tesserati[#Data],4,FALSE))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40"/>
      <c r="B29" s="2" t="str">
        <f>IF(ISERROR(VLOOKUP(A29,[1]!tesserati[#Data],2,FALSE)),"",VLOOKUP(A29,[1]!tesserati[#Data],2,FALSE))</f>
        <v/>
      </c>
      <c r="C29" s="2" t="str">
        <f>IF(ISERROR(VLOOKUP(A29,[1]!tesserati[#Data],3,FALSE)),"",VLOOKUP(A29,[1]!tesserati[#Data],3,FALSE))</f>
        <v/>
      </c>
      <c r="D29" s="34" t="str">
        <f>IF(ISERROR(VLOOKUP(A29,[1]!tesserati[#Data],6,FALSE)),"",VLOOKUP(A29,[1]!tesserati[#Data],6,FALSE))</f>
        <v/>
      </c>
      <c r="E29" s="35" t="str">
        <f>IF(ISERROR(VLOOKUP(A29,[1]!tesserati[#Data],4,FALSE)),"",VLOOKUP(A29,[1]!tesserati[#Data],4,FALSE))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"/>
      <c r="B30" s="2" t="str">
        <f>IF(ISERROR(VLOOKUP(A30,[1]!tesserati[#Data],2,FALSE)),"",VLOOKUP(A30,[1]!tesserati[#Data],2,FALSE))</f>
        <v/>
      </c>
      <c r="C30" s="2" t="str">
        <f>IF(ISERROR(VLOOKUP(A30,[1]!tesserati[#Data],3,FALSE)),"",VLOOKUP(A30,[1]!tesserati[#Data],3,FALSE))</f>
        <v/>
      </c>
      <c r="D30" s="34" t="str">
        <f>IF(ISERROR(VLOOKUP(A30,[1]!tesserati[#Data],6,FALSE)),"",VLOOKUP(A30,[1]!tesserati[#Data],6,FALSE))</f>
        <v/>
      </c>
      <c r="E30" s="35" t="str">
        <f>IF(ISERROR(VLOOKUP(A30,[1]!tesserati[#Data],4,FALSE)),"",VLOOKUP(A30,[1]!tesserati[#Data],4,FALSE))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"/>
      <c r="B31" s="2" t="str">
        <f>IF(ISERROR(VLOOKUP(A31,[1]!tesserati[#Data],2,FALSE)),"",VLOOKUP(A31,[1]!tesserati[#Data],2,FALSE))</f>
        <v/>
      </c>
      <c r="C31" s="2" t="str">
        <f>IF(ISERROR(VLOOKUP(A31,[1]!tesserati[#Data],3,FALSE)),"",VLOOKUP(A31,[1]!tesserati[#Data],3,FALSE))</f>
        <v/>
      </c>
      <c r="D31" s="34" t="str">
        <f>IF(ISERROR(VLOOKUP(A31,[1]!tesserati[#Data],6,FALSE)),"",VLOOKUP(A31,[1]!tesserati[#Data],6,FALSE))</f>
        <v/>
      </c>
      <c r="E31" s="35" t="str">
        <f>IF(ISERROR(VLOOKUP(A31,[1]!tesserati[#Data],4,FALSE)),"",VLOOKUP(A31,[1]!tesserati[#Data],4,FALSE))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"/>
      <c r="B32" s="2" t="str">
        <f>IF(ISERROR(VLOOKUP(A32,[1]!tesserati[#Data],2,FALSE)),"",VLOOKUP(A32,[1]!tesserati[#Data],2,FALSE))</f>
        <v/>
      </c>
      <c r="C32" s="2" t="str">
        <f>IF(ISERROR(VLOOKUP(A32,[1]!tesserati[#Data],3,FALSE)),"",VLOOKUP(A32,[1]!tesserati[#Data],3,FALSE))</f>
        <v/>
      </c>
      <c r="D32" s="34" t="str">
        <f>IF(ISERROR(VLOOKUP(A32,[1]!tesserati[#Data],6,FALSE)),"",VLOOKUP(A32,[1]!tesserati[#Data],6,FALSE))</f>
        <v/>
      </c>
      <c r="E32" s="35" t="str">
        <f>IF(ISERROR(VLOOKUP(A32,[1]!tesserati[#Data],4,FALSE)),"",VLOOKUP(A32,[1]!tesserati[#Data],4,FALSE))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"/>
      <c r="B33" s="2" t="str">
        <f>IF(ISERROR(VLOOKUP(A33,[1]!tesserati[#Data],2,FALSE)),"",VLOOKUP(A33,[1]!tesserati[#Data],2,FALSE))</f>
        <v/>
      </c>
      <c r="C33" s="2" t="str">
        <f>IF(ISERROR(VLOOKUP(A33,[1]!tesserati[#Data],3,FALSE)),"",VLOOKUP(A33,[1]!tesserati[#Data],3,FALSE))</f>
        <v/>
      </c>
      <c r="D33" s="34" t="str">
        <f>IF(ISERROR(VLOOKUP(A33,[1]!tesserati[#Data],6,FALSE)),"",VLOOKUP(A33,[1]!tesserati[#Data],6,FALSE))</f>
        <v/>
      </c>
      <c r="E33" s="35" t="str">
        <f>IF(ISERROR(VLOOKUP(A33,[1]!tesserati[#Data],4,FALSE)),"",VLOOKUP(A33,[1]!tesserati[#Data],4,FALSE))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25">
    <sortCondition ref="H7:H25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13" workbookViewId="0">
      <selection activeCell="A6" sqref="A6:J31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customWidth="1"/>
    <col min="12" max="12" width="0.285156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15</v>
      </c>
      <c r="C4" s="91" t="s">
        <v>81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3">
        <v>3604840</v>
      </c>
      <c r="B7" s="2" t="str">
        <f>IF(ISERROR(VLOOKUP(A7,tesserati[],2,FALSE)),"",VLOOKUP(A7,tesserati[],2,FALSE))</f>
        <v>CARIOLATO</v>
      </c>
      <c r="C7" s="2" t="str">
        <f>IF(ISERROR(VLOOKUP(A7,tesserati[],3,FALSE)),"",VLOOKUP(A7,tesserati[],3,FALSE))</f>
        <v>MATTEO</v>
      </c>
      <c r="D7" s="7" t="str">
        <f>IF(ISERROR(VLOOKUP(A7,tesserati[],5,FALSE)),"",VLOOKUP(A7,tesserati[],5,FALSE))</f>
        <v>VICENZA</v>
      </c>
      <c r="E7" s="16">
        <f>IF(ISERROR(VLOOKUP(A7,tesserati[],6,FALSE)),"",VLOOKUP(A7,tesserati[],6,FALSE))</f>
        <v>2001</v>
      </c>
      <c r="F7" s="9" t="str">
        <f>IF(ISERROR(VLOOKUP(A7,tesserati[],4,FALSE)),"",VLOOKUP(A7,tesserati[],4,FALSE))</f>
        <v>VALDAGNO</v>
      </c>
      <c r="G7" s="7" t="str">
        <f>IF(ISERROR(VLOOKUP(A7,tesserati[],8,FALSE)),"",VLOOKUP(A7,tesserati[],8,FALSE))</f>
        <v>CM</v>
      </c>
      <c r="H7" s="32">
        <v>14.4</v>
      </c>
      <c r="I7" s="2">
        <v>8</v>
      </c>
      <c r="J7" s="8">
        <v>1</v>
      </c>
      <c r="M7" s="2">
        <v>8</v>
      </c>
    </row>
    <row r="8" spans="1:13" ht="24.95" customHeight="1" x14ac:dyDescent="0.25">
      <c r="A8" s="42">
        <v>3605298</v>
      </c>
      <c r="B8" s="2" t="str">
        <f>IF(ISERROR(VLOOKUP(A8,tesserati[],2,FALSE)),"",VLOOKUP(A8,tesserati[],2,FALSE))</f>
        <v>ZIVOJINOVIC</v>
      </c>
      <c r="C8" s="2" t="str">
        <f>IF(ISERROR(VLOOKUP(A8,tesserati[],3,FALSE)),"",VLOOKUP(A8,tesserati[],3,FALSE))</f>
        <v>MILAN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2001</v>
      </c>
      <c r="F8" s="9" t="str">
        <f>IF(ISERROR(VLOOKUP(A8,tesserati[],4,FALSE)),"",VLOOKUP(A8,tesserati[],4,FALSE))</f>
        <v>Csi Atletica Colli Berici</v>
      </c>
      <c r="G8" s="7" t="str">
        <f>IF(ISERROR(VLOOKUP(A8,tesserati[],8,FALSE)),"",VLOOKUP(A8,tesserati[],8,FALSE))</f>
        <v>CM</v>
      </c>
      <c r="H8" s="32">
        <v>15</v>
      </c>
      <c r="I8" s="2">
        <v>6</v>
      </c>
      <c r="J8" s="8">
        <v>2</v>
      </c>
      <c r="M8" s="2">
        <v>5</v>
      </c>
    </row>
    <row r="9" spans="1:13" ht="24.95" customHeight="1" x14ac:dyDescent="0.25">
      <c r="A9" s="33">
        <v>3604857</v>
      </c>
      <c r="B9" s="2" t="str">
        <f>IF(ISERROR(VLOOKUP(A9,tesserati[],2,FALSE)),"",VLOOKUP(A9,tesserati[],2,FALSE))</f>
        <v xml:space="preserve">VENCATO </v>
      </c>
      <c r="C9" s="2" t="str">
        <f>IF(ISERROR(VLOOKUP(A9,tesserati[],3,FALSE)),"",VLOOKUP(A9,tesserati[],3,FALSE))</f>
        <v>ALESSANDRO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2001</v>
      </c>
      <c r="F9" s="9" t="str">
        <f>IF(ISERROR(VLOOKUP(A9,tesserati[],4,FALSE)),"",VLOOKUP(A9,tesserati[],4,FALSE))</f>
        <v>VALDAGNO</v>
      </c>
      <c r="G9" s="7" t="str">
        <f>IF(ISERROR(VLOOKUP(A9,tesserati[],8,FALSE)),"",VLOOKUP(A9,tesserati[],8,FALSE))</f>
        <v>CM</v>
      </c>
      <c r="H9" s="32">
        <v>15</v>
      </c>
      <c r="I9" s="2">
        <v>5</v>
      </c>
      <c r="J9" s="8">
        <v>3</v>
      </c>
      <c r="M9" s="2">
        <v>6</v>
      </c>
    </row>
    <row r="10" spans="1:13" ht="24.95" customHeight="1" x14ac:dyDescent="0.25">
      <c r="A10" s="44">
        <v>3604242</v>
      </c>
      <c r="B10" s="2" t="str">
        <f>IF(ISERROR(VLOOKUP(A10,tesserati[],2,FALSE)),"",VLOOKUP(A10,tesserati[],2,FALSE))</f>
        <v>Santacà</v>
      </c>
      <c r="C10" s="2" t="str">
        <f>IF(ISERROR(VLOOKUP(A10,tesserati[],3,FALSE)),"",VLOOKUP(A10,tesserati[],3,FALSE))</f>
        <v>Carlo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2002</v>
      </c>
      <c r="F10" s="9" t="str">
        <f>IF(ISERROR(VLOOKUP(A10,tesserati[],4,FALSE)),"",VLOOKUP(A10,tesserati[],4,FALSE))</f>
        <v>ATLETICA VALCHIAMPO</v>
      </c>
      <c r="G10" s="7" t="str">
        <f>IF(ISERROR(VLOOKUP(A10,tesserati[],8,FALSE)),"",VLOOKUP(A10,tesserati[],8,FALSE))</f>
        <v>CM</v>
      </c>
      <c r="H10" s="32">
        <v>15.3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41">
        <v>3502135</v>
      </c>
      <c r="B11" s="2" t="str">
        <f>IF(ISERROR(VLOOKUP(A11,tesserati[],2,FALSE)),"",VLOOKUP(A11,tesserati[],2,FALSE))</f>
        <v>PEZZOLATO</v>
      </c>
      <c r="C11" s="2" t="str">
        <f>IF(ISERROR(VLOOKUP(A11,tesserati[],3,FALSE)),"",VLOOKUP(A11,tesserati[],3,FALSE))</f>
        <v>LORENZO</v>
      </c>
      <c r="D11" s="7" t="str">
        <f>IF(ISERROR(VLOOKUP(A11,tesserati[],5,FALSE)),"",VLOOKUP(A11,tesserati[],5,FALSE))</f>
        <v>PADOVA</v>
      </c>
      <c r="E11" s="9">
        <f>IF(ISERROR(VLOOKUP(A11,tesserati[],6,FALSE)),"",VLOOKUP(A11,tesserati[],6,FALSE))</f>
        <v>2002</v>
      </c>
      <c r="F11" s="9" t="str">
        <f>IF(ISERROR(VLOOKUP(A11,tesserati[],4,FALSE)),"",VLOOKUP(A11,tesserati[],4,FALSE))</f>
        <v>ATLETICA BRENTELLA</v>
      </c>
      <c r="G11" s="7" t="str">
        <f>IF(ISERROR(VLOOKUP(A11,tesserati[],8,FALSE)),"",VLOOKUP(A11,tesserati[],8,FALSE))</f>
        <v>CM</v>
      </c>
      <c r="H11" s="32">
        <v>15.4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45">
        <v>3608050</v>
      </c>
      <c r="B12" s="2" t="str">
        <f>IF(ISERROR(VLOOKUP(A12,tesserati[],2,FALSE)),"",VLOOKUP(A12,tesserati[],2,FALSE))</f>
        <v>SCHIAVETTO</v>
      </c>
      <c r="C12" s="2" t="str">
        <f>IF(ISERROR(VLOOKUP(A12,tesserati[],3,FALSE)),"",VLOOKUP(A12,tesserati[],3,FALSE))</f>
        <v>VICHET</v>
      </c>
      <c r="D12" s="7" t="str">
        <f>IF(ISERROR(VLOOKUP(A12,tesserati[],5,FALSE)),"",VLOOKUP(A12,tesserati[],5,FALSE))</f>
        <v>Vicenza</v>
      </c>
      <c r="E12" s="9">
        <f>IF(ISERROR(VLOOKUP(A12,tesserati[],6,FALSE)),"",VLOOKUP(A12,tesserati[],6,FALSE))</f>
        <v>2001</v>
      </c>
      <c r="F12" s="9" t="str">
        <f>IF(ISERROR(VLOOKUP(A12,tesserati[],4,FALSE)),"",VLOOKUP(A12,tesserati[],4,FALSE))</f>
        <v>Csi Atletica Colli Berici</v>
      </c>
      <c r="G12" s="7" t="str">
        <f>IF(ISERROR(VLOOKUP(A12,tesserati[],8,FALSE)),"",VLOOKUP(A12,tesserati[],8,FALSE))</f>
        <v>CM</v>
      </c>
      <c r="H12" s="32">
        <v>15.8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33">
        <v>3603847</v>
      </c>
      <c r="B13" s="2" t="str">
        <f>IF(ISERROR(VLOOKUP(A13,tesserati[],2,FALSE)),"",VLOOKUP(A13,tesserati[],2,FALSE))</f>
        <v>GRIGOLATO</v>
      </c>
      <c r="C13" s="2" t="str">
        <f>IF(ISERROR(VLOOKUP(A13,tesserati[],3,FALSE)),"",VLOOKUP(A13,tesserati[],3,FALSE))</f>
        <v>MATTEO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2001</v>
      </c>
      <c r="F13" s="9" t="str">
        <f>IF(ISERROR(VLOOKUP(A13,tesserati[],4,FALSE)),"",VLOOKUP(A13,tesserati[],4,FALSE))</f>
        <v>ATL.TRISSINO</v>
      </c>
      <c r="G13" s="7" t="str">
        <f>IF(ISERROR(VLOOKUP(A13,tesserati[],8,FALSE)),"",VLOOKUP(A13,tesserati[],8,FALSE))</f>
        <v>CM</v>
      </c>
      <c r="H13" s="32">
        <v>16.100000000000001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40">
        <v>3603228</v>
      </c>
      <c r="B14" s="2" t="str">
        <f>IF(ISERROR(VLOOKUP(A14,tesserati[],2,FALSE)),"",VLOOKUP(A14,tesserati[],2,FALSE))</f>
        <v>CAMPAGNOLO</v>
      </c>
      <c r="C14" s="2" t="str">
        <f>IF(ISERROR(VLOOKUP(A14,tesserati[],3,FALSE)),"",VLOOKUP(A14,tesserati[],3,FALSE))</f>
        <v>LUCA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2001</v>
      </c>
      <c r="F14" s="9" t="str">
        <f>IF(ISERROR(VLOOKUP(A14,tesserati[],4,FALSE)),"",VLOOKUP(A14,tesserati[],4,FALSE))</f>
        <v>ATLETICA UNION CREAZZO</v>
      </c>
      <c r="G14" s="7" t="str">
        <f>IF(ISERROR(VLOOKUP(A14,tesserati[],8,FALSE)),"",VLOOKUP(A14,tesserati[],8,FALSE))</f>
        <v>CM</v>
      </c>
      <c r="H14" s="32">
        <v>16.600000000000001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36">
        <v>3604577</v>
      </c>
      <c r="B15" s="2" t="str">
        <f>IF(ISERROR(VLOOKUP(A15,tesserati[],2,FALSE)),"",VLOOKUP(A15,tesserati[],2,FALSE))</f>
        <v>ZORZO</v>
      </c>
      <c r="C15" s="2" t="str">
        <f>IF(ISERROR(VLOOKUP(A15,tesserati[],3,FALSE)),"",VLOOKUP(A15,tesserati[],3,FALSE))</f>
        <v>LEONARDO</v>
      </c>
      <c r="D15" s="7" t="str">
        <f>IF(ISERROR(VLOOKUP(A15,tesserati[],5,FALSE)),"",VLOOKUP(A15,tesserati[],5,FALSE))</f>
        <v>VICENZA</v>
      </c>
      <c r="E15" s="9">
        <f>IF(ISERROR(VLOOKUP(A15,tesserati[],6,FALSE)),"",VLOOKUP(A15,tesserati[],6,FALSE))</f>
        <v>2001</v>
      </c>
      <c r="F15" s="9" t="str">
        <f>IF(ISERROR(VLOOKUP(A15,tesserati[],4,FALSE)),"",VLOOKUP(A15,tesserati[],4,FALSE))</f>
        <v>POLISPORTIVA DUEVILLE</v>
      </c>
      <c r="G15" s="7" t="str">
        <f>IF(ISERROR(VLOOKUP(A15,tesserati[],8,FALSE)),"",VLOOKUP(A15,tesserati[],8,FALSE))</f>
        <v>CM</v>
      </c>
      <c r="H15" s="32">
        <v>16.8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41">
        <v>3504070</v>
      </c>
      <c r="B16" s="2" t="str">
        <f>IF(ISERROR(VLOOKUP(A16,tesserati[],2,FALSE)),"",VLOOKUP(A16,tesserati[],2,FALSE))</f>
        <v>MOSCALU</v>
      </c>
      <c r="C16" s="2" t="str">
        <f>IF(ISERROR(VLOOKUP(A16,tesserati[],3,FALSE)),"",VLOOKUP(A16,tesserati[],3,FALSE))</f>
        <v>CRISTIAN</v>
      </c>
      <c r="D16" s="7" t="str">
        <f>IF(ISERROR(VLOOKUP(A16,tesserati[],5,FALSE)),"",VLOOKUP(A16,tesserati[],5,FALSE))</f>
        <v>PADOVA</v>
      </c>
      <c r="E16" s="9">
        <f>IF(ISERROR(VLOOKUP(A16,tesserati[],6,FALSE)),"",VLOOKUP(A16,tesserati[],6,FALSE))</f>
        <v>2001</v>
      </c>
      <c r="F16" s="9" t="str">
        <f>IF(ISERROR(VLOOKUP(A16,tesserati[],4,FALSE)),"",VLOOKUP(A16,tesserati[],4,FALSE))</f>
        <v>ATLETICA BRENTELLA</v>
      </c>
      <c r="G16" s="7" t="str">
        <f>IF(ISERROR(VLOOKUP(A16,tesserati[],8,FALSE)),"",VLOOKUP(A16,tesserati[],8,FALSE))</f>
        <v>CM</v>
      </c>
      <c r="H16" s="32">
        <v>17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43">
        <v>3604124</v>
      </c>
      <c r="B17" s="2" t="str">
        <f>IF(ISERROR(VLOOKUP(A17,tesserati[],2,FALSE)),"",VLOOKUP(A17,tesserati[],2,FALSE))</f>
        <v xml:space="preserve">SARTORI </v>
      </c>
      <c r="C17" s="2" t="str">
        <f>IF(ISERROR(VLOOKUP(A17,tesserati[],3,FALSE)),"",VLOOKUP(A17,tesserati[],3,FALSE))</f>
        <v>GIORGIO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2002</v>
      </c>
      <c r="F17" s="9" t="str">
        <f>IF(ISERROR(VLOOKUP(A17,tesserati[],4,FALSE)),"",VLOOKUP(A17,tesserati[],4,FALSE))</f>
        <v>G.S. LEONICENA</v>
      </c>
      <c r="G17" s="7" t="str">
        <f>IF(ISERROR(VLOOKUP(A17,tesserati[],8,FALSE)),"",VLOOKUP(A17,tesserati[],8,FALSE))</f>
        <v>CM</v>
      </c>
      <c r="H17" s="32">
        <v>17.100000000000001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37">
        <v>3604041</v>
      </c>
      <c r="B18" s="2" t="str">
        <f>IF(ISERROR(VLOOKUP(A18,tesserati[],2,FALSE)),"",VLOOKUP(A18,tesserati[],2,FALSE))</f>
        <v>DAL FERRO</v>
      </c>
      <c r="C18" s="2" t="str">
        <f>IF(ISERROR(VLOOKUP(A18,tesserati[],3,FALSE)),"",VLOOKUP(A18,tesserati[],3,FALSE))</f>
        <v>NICOLA</v>
      </c>
      <c r="D18" s="7">
        <f>IF(ISERROR(VLOOKUP(A18,tesserati[],5,FALSE)),"",VLOOKUP(A18,tesserati[],5,FALSE))</f>
        <v>0</v>
      </c>
      <c r="E18" s="9">
        <f>IF(ISERROR(VLOOKUP(A18,tesserati[],6,FALSE)),"",VLOOKUP(A18,tesserati[],6,FALSE))</f>
        <v>2001</v>
      </c>
      <c r="F18" s="9" t="str">
        <f>IF(ISERROR(VLOOKUP(A18,tesserati[],4,FALSE)),"",VLOOKUP(A18,tesserati[],4,FALSE))</f>
        <v>POL.DIL.MONTECCHIO PRECALCINO</v>
      </c>
      <c r="G18" s="7" t="str">
        <f>IF(ISERROR(VLOOKUP(A18,tesserati[],8,FALSE)),"",VLOOKUP(A18,tesserati[],8,FALSE))</f>
        <v>CM</v>
      </c>
      <c r="H18" s="32">
        <v>17.3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33">
        <v>3605031</v>
      </c>
      <c r="B19" s="2" t="str">
        <f>IF(ISERROR(VLOOKUP(A19,tesserati[],2,FALSE)),"",VLOOKUP(A19,tesserati[],2,FALSE))</f>
        <v>FAGGION</v>
      </c>
      <c r="C19" s="2" t="str">
        <f>IF(ISERROR(VLOOKUP(A19,tesserati[],3,FALSE)),"",VLOOKUP(A19,tesserati[],3,FALSE))</f>
        <v xml:space="preserve">EDOARDO  </v>
      </c>
      <c r="D19" s="7" t="str">
        <f>IF(ISERROR(VLOOKUP(A19,tesserati[],5,FALSE)),"",VLOOKUP(A19,tesserati[],5,FALSE))</f>
        <v>VICENZA</v>
      </c>
      <c r="E19" s="9">
        <f>IF(ISERROR(VLOOKUP(A19,tesserati[],6,FALSE)),"",VLOOKUP(A19,tesserati[],6,FALSE))</f>
        <v>2001</v>
      </c>
      <c r="F19" s="9" t="str">
        <f>IF(ISERROR(VLOOKUP(A19,tesserati[],4,FALSE)),"",VLOOKUP(A19,tesserati[],4,FALSE))</f>
        <v>SALF ALTOPADOVANA</v>
      </c>
      <c r="G19" s="7" t="str">
        <f>IF(ISERROR(VLOOKUP(A19,tesserati[],8,FALSE)),"",VLOOKUP(A19,tesserati[],8,FALSE))</f>
        <v>CM</v>
      </c>
      <c r="H19" s="32">
        <v>17.3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42">
        <v>3605245</v>
      </c>
      <c r="B20" s="2" t="str">
        <f>IF(ISERROR(VLOOKUP(A20,tesserati[],2,FALSE)),"",VLOOKUP(A20,tesserati[],2,FALSE))</f>
        <v>COSTALUNGA</v>
      </c>
      <c r="C20" s="2" t="str">
        <f>IF(ISERROR(VLOOKUP(A20,tesserati[],3,FALSE)),"",VLOOKUP(A20,tesserati[],3,FALSE))</f>
        <v>PIERSEBASTIANO</v>
      </c>
      <c r="D20" s="7" t="str">
        <f>IF(ISERROR(VLOOKUP(A20,tesserati[],5,FALSE)),"",VLOOKUP(A20,tesserati[],5,FALSE))</f>
        <v>Vicenza</v>
      </c>
      <c r="E20" s="9">
        <f>IF(ISERROR(VLOOKUP(A20,tesserati[],6,FALSE)),"",VLOOKUP(A20,tesserati[],6,FALSE))</f>
        <v>2002</v>
      </c>
      <c r="F20" s="9" t="str">
        <f>IF(ISERROR(VLOOKUP(A20,tesserati[],4,FALSE)),"",VLOOKUP(A20,tesserati[],4,FALSE))</f>
        <v>Csi Atletica Colli Berici</v>
      </c>
      <c r="G20" s="7" t="str">
        <f>IF(ISERROR(VLOOKUP(A20,tesserati[],8,FALSE)),"",VLOOKUP(A20,tesserati[],8,FALSE))</f>
        <v>CM</v>
      </c>
      <c r="H20" s="32">
        <v>17.399999999999999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37">
        <v>3100859</v>
      </c>
      <c r="B21" s="2" t="str">
        <f>IF(ISERROR(VLOOKUP(A21,tesserati[],2,FALSE)),"",VLOOKUP(A21,tesserati[],2,FALSE))</f>
        <v>GAJO</v>
      </c>
      <c r="C21" s="2" t="str">
        <f>IF(ISERROR(VLOOKUP(A21,tesserati[],3,FALSE)),"",VLOOKUP(A21,tesserati[],3,FALSE))</f>
        <v>RICCARDO</v>
      </c>
      <c r="D21" s="7" t="str">
        <f>IF(ISERROR(VLOOKUP(A21,tesserati[],5,FALSE)),"",VLOOKUP(A21,tesserati[],5,FALSE))</f>
        <v>TREVISO</v>
      </c>
      <c r="E21" s="9">
        <f>IF(ISERROR(VLOOKUP(A21,tesserati[],6,FALSE)),"",VLOOKUP(A21,tesserati[],6,FALSE))</f>
        <v>2001</v>
      </c>
      <c r="F21" s="9" t="str">
        <f>IF(ISERROR(VLOOKUP(A21,tesserati[],4,FALSE)),"",VLOOKUP(A21,tesserati[],4,FALSE))</f>
        <v>GS DINAMIS PAESE</v>
      </c>
      <c r="G21" s="7" t="str">
        <f>IF(ISERROR(VLOOKUP(A21,tesserati[],8,FALSE)),"",VLOOKUP(A21,tesserati[],8,FALSE))</f>
        <v>CM</v>
      </c>
      <c r="H21" s="32">
        <v>17.399999999999999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37">
        <v>3603028</v>
      </c>
      <c r="B22" s="2" t="str">
        <f>IF(ISERROR(VLOOKUP(A22,tesserati[],2,FALSE)),"",VLOOKUP(A22,tesserati[],2,FALSE))</f>
        <v>MISSIAGGIA</v>
      </c>
      <c r="C22" s="2" t="str">
        <f>IF(ISERROR(VLOOKUP(A22,tesserati[],3,FALSE)),"",VLOOKUP(A22,tesserati[],3,FALSE))</f>
        <v>LUCA</v>
      </c>
      <c r="D22" s="7">
        <f>IF(ISERROR(VLOOKUP(A22,tesserati[],5,FALSE)),"",VLOOKUP(A22,tesserati[],5,FALSE))</f>
        <v>0</v>
      </c>
      <c r="E22" s="9">
        <f>IF(ISERROR(VLOOKUP(A22,tesserati[],6,FALSE)),"",VLOOKUP(A22,tesserati[],6,FALSE))</f>
        <v>2001</v>
      </c>
      <c r="F22" s="9" t="str">
        <f>IF(ISERROR(VLOOKUP(A22,tesserati[],4,FALSE)),"",VLOOKUP(A22,tesserati[],4,FALSE))</f>
        <v>POL.DIL.MONTECCHIO PRECALCINO</v>
      </c>
      <c r="G22" s="7" t="str">
        <f>IF(ISERROR(VLOOKUP(A22,tesserati[],8,FALSE)),"",VLOOKUP(A22,tesserati[],8,FALSE))</f>
        <v>CM</v>
      </c>
      <c r="H22" s="32">
        <v>17.899999999999999</v>
      </c>
      <c r="I22" s="2">
        <v>1</v>
      </c>
      <c r="J22" s="8">
        <v>16</v>
      </c>
      <c r="M22" s="2">
        <v>1</v>
      </c>
    </row>
    <row r="23" spans="1:13" ht="24.95" customHeight="1" x14ac:dyDescent="0.25">
      <c r="A23" s="46">
        <v>3505077</v>
      </c>
      <c r="B23" s="2" t="str">
        <f>IF(ISERROR(VLOOKUP(A23,tesserati[],2,FALSE)),"",VLOOKUP(A23,tesserati[],2,FALSE))</f>
        <v>RAFFAELLO</v>
      </c>
      <c r="C23" s="2" t="str">
        <f>IF(ISERROR(VLOOKUP(A23,tesserati[],3,FALSE)),"",VLOOKUP(A23,tesserati[],3,FALSE))</f>
        <v>LORENZO</v>
      </c>
      <c r="D23" s="7" t="str">
        <f>IF(ISERROR(VLOOKUP(A23,tesserati[],5,FALSE)),"",VLOOKUP(A23,tesserati[],5,FALSE))</f>
        <v>PADOVA</v>
      </c>
      <c r="E23" s="9">
        <f>IF(ISERROR(VLOOKUP(A23,tesserati[],6,FALSE)),"",VLOOKUP(A23,tesserati[],6,FALSE))</f>
        <v>2001</v>
      </c>
      <c r="F23" s="9" t="str">
        <f>IF(ISERROR(VLOOKUP(A23,tesserati[],4,FALSE)),"",VLOOKUP(A23,tesserati[],4,FALSE))</f>
        <v>USMA</v>
      </c>
      <c r="G23" s="7" t="str">
        <f>IF(ISERROR(VLOOKUP(A23,tesserati[],8,FALSE)),"",VLOOKUP(A23,tesserati[],8,FALSE))</f>
        <v>CM</v>
      </c>
      <c r="H23" s="32">
        <v>17.899999999999999</v>
      </c>
      <c r="I23" s="2">
        <v>1</v>
      </c>
      <c r="J23" s="8">
        <v>17</v>
      </c>
      <c r="M23" s="2">
        <v>1</v>
      </c>
    </row>
    <row r="24" spans="1:13" ht="24.95" customHeight="1" x14ac:dyDescent="0.25">
      <c r="A24" s="38">
        <v>3105513</v>
      </c>
      <c r="B24" s="2" t="str">
        <f>IF(ISERROR(VLOOKUP(A24,tesserati[],2,FALSE)),"",VLOOKUP(A24,tesserati[],2,FALSE))</f>
        <v>GATTO</v>
      </c>
      <c r="C24" s="2" t="str">
        <f>IF(ISERROR(VLOOKUP(A24,tesserati[],3,FALSE)),"",VLOOKUP(A24,tesserati[],3,FALSE))</f>
        <v>GIULIO</v>
      </c>
      <c r="D24" s="7" t="str">
        <f>IF(ISERROR(VLOOKUP(A24,tesserati[],5,FALSE)),"",VLOOKUP(A24,tesserati[],5,FALSE))</f>
        <v>TREVISO</v>
      </c>
      <c r="E24" s="9">
        <f>IF(ISERROR(VLOOKUP(A24,tesserati[],6,FALSE)),"",VLOOKUP(A24,tesserati[],6,FALSE))</f>
        <v>2002</v>
      </c>
      <c r="F24" s="9" t="str">
        <f>IF(ISERROR(VLOOKUP(A24,tesserati[],4,FALSE)),"",VLOOKUP(A24,tesserati[],4,FALSE))</f>
        <v>U.S.Trevignano</v>
      </c>
      <c r="G24" s="7" t="str">
        <f>IF(ISERROR(VLOOKUP(A24,tesserati[],8,FALSE)),"",VLOOKUP(A24,tesserati[],8,FALSE))</f>
        <v>CM</v>
      </c>
      <c r="H24" s="32">
        <v>18.399999999999999</v>
      </c>
      <c r="I24" s="2">
        <v>1</v>
      </c>
      <c r="J24" s="8">
        <v>18</v>
      </c>
      <c r="M24" s="2">
        <v>1</v>
      </c>
    </row>
    <row r="25" spans="1:13" ht="24.95" customHeight="1" x14ac:dyDescent="0.25">
      <c r="A25" s="41">
        <v>201365</v>
      </c>
      <c r="B25" s="2" t="str">
        <f>IF(ISERROR(VLOOKUP(A25,tesserati[],2,FALSE)),"",VLOOKUP(A25,tesserati[],2,FALSE))</f>
        <v>DA GIAU</v>
      </c>
      <c r="C25" s="2" t="str">
        <f>IF(ISERROR(VLOOKUP(A25,tesserati[],3,FALSE)),"",VLOOKUP(A25,tesserati[],3,FALSE))</f>
        <v>DIEGO</v>
      </c>
      <c r="D25" s="7" t="str">
        <f>IF(ISERROR(VLOOKUP(A25,tesserati[],5,FALSE)),"",VLOOKUP(A25,tesserati[],5,FALSE))</f>
        <v>BELLUNO</v>
      </c>
      <c r="E25" s="9">
        <f>IF(ISERROR(VLOOKUP(A25,tesserati[],6,FALSE)),"",VLOOKUP(A25,tesserati[],6,FALSE))</f>
        <v>2001</v>
      </c>
      <c r="F25" s="9" t="str">
        <f>IF(ISERROR(VLOOKUP(A25,tesserati[],4,FALSE)),"",VLOOKUP(A25,tesserati[],4,FALSE))</f>
        <v>AS VODO DI C.</v>
      </c>
      <c r="G25" s="7" t="str">
        <f>IF(ISERROR(VLOOKUP(A25,tesserati[],8,FALSE)),"",VLOOKUP(A25,tesserati[],8,FALSE))</f>
        <v>CM</v>
      </c>
      <c r="H25" s="32">
        <v>18.8</v>
      </c>
      <c r="I25" s="2">
        <v>1</v>
      </c>
      <c r="J25" s="8">
        <v>19</v>
      </c>
      <c r="M25" s="2">
        <v>1</v>
      </c>
    </row>
    <row r="26" spans="1:13" ht="24.95" customHeight="1" x14ac:dyDescent="0.25">
      <c r="A26" s="38">
        <v>3105501</v>
      </c>
      <c r="B26" s="2" t="str">
        <f>IF(ISERROR(VLOOKUP(A26,tesserati[],2,FALSE)),"",VLOOKUP(A26,tesserati[],2,FALSE))</f>
        <v>BUZIOL</v>
      </c>
      <c r="C26" s="2" t="str">
        <f>IF(ISERROR(VLOOKUP(A26,tesserati[],3,FALSE)),"",VLOOKUP(A26,tesserati[],3,FALSE))</f>
        <v>DAVIDE</v>
      </c>
      <c r="D26" s="7" t="str">
        <f>IF(ISERROR(VLOOKUP(A26,tesserati[],5,FALSE)),"",VLOOKUP(A26,tesserati[],5,FALSE))</f>
        <v>TREVISO</v>
      </c>
      <c r="E26" s="9">
        <f>IF(ISERROR(VLOOKUP(A26,tesserati[],6,FALSE)),"",VLOOKUP(A26,tesserati[],6,FALSE))</f>
        <v>2002</v>
      </c>
      <c r="F26" s="9" t="str">
        <f>IF(ISERROR(VLOOKUP(A26,tesserati[],4,FALSE)),"",VLOOKUP(A26,tesserati[],4,FALSE))</f>
        <v>U.S.Trevignano</v>
      </c>
      <c r="G26" s="7" t="str">
        <f>IF(ISERROR(VLOOKUP(A26,tesserati[],8,FALSE)),"",VLOOKUP(A26,tesserati[],8,FALSE))</f>
        <v>CM</v>
      </c>
      <c r="H26" s="32">
        <v>18.899999999999999</v>
      </c>
      <c r="I26" s="2">
        <v>1</v>
      </c>
      <c r="J26" s="8">
        <v>20</v>
      </c>
      <c r="M26" s="2">
        <v>1</v>
      </c>
    </row>
    <row r="27" spans="1:13" ht="24.95" customHeight="1" x14ac:dyDescent="0.25">
      <c r="A27" s="38">
        <v>3105506</v>
      </c>
      <c r="B27" s="2" t="str">
        <f>IF(ISERROR(VLOOKUP(A27,tesserati[],2,FALSE)),"",VLOOKUP(A27,tesserati[],2,FALSE))</f>
        <v>CREMA</v>
      </c>
      <c r="C27" s="2" t="str">
        <f>IF(ISERROR(VLOOKUP(A27,tesserati[],3,FALSE)),"",VLOOKUP(A27,tesserati[],3,FALSE))</f>
        <v>SEBASTANO</v>
      </c>
      <c r="D27" s="7" t="str">
        <f>IF(ISERROR(VLOOKUP(A27,tesserati[],5,FALSE)),"",VLOOKUP(A27,tesserati[],5,FALSE))</f>
        <v>TREVISO</v>
      </c>
      <c r="E27" s="9">
        <f>IF(ISERROR(VLOOKUP(A27,tesserati[],6,FALSE)),"",VLOOKUP(A27,tesserati[],6,FALSE))</f>
        <v>2001</v>
      </c>
      <c r="F27" s="9" t="str">
        <f>IF(ISERROR(VLOOKUP(A27,tesserati[],4,FALSE)),"",VLOOKUP(A27,tesserati[],4,FALSE))</f>
        <v>U.S.Trevignano</v>
      </c>
      <c r="G27" s="7" t="str">
        <f>IF(ISERROR(VLOOKUP(A27,tesserati[],8,FALSE)),"",VLOOKUP(A27,tesserati[],8,FALSE))</f>
        <v>CM</v>
      </c>
      <c r="H27" s="32">
        <v>18.899999999999999</v>
      </c>
      <c r="I27" s="2">
        <v>1</v>
      </c>
      <c r="J27" s="8">
        <v>21</v>
      </c>
      <c r="M27" s="2">
        <v>1</v>
      </c>
    </row>
    <row r="28" spans="1:13" ht="24.95" customHeight="1" x14ac:dyDescent="0.25">
      <c r="A28" s="38">
        <v>3105549</v>
      </c>
      <c r="B28" s="2" t="str">
        <f>IF(ISERROR(VLOOKUP(A28,tesserati[],2,FALSE)),"",VLOOKUP(A28,tesserati[],2,FALSE))</f>
        <v>GHELLER</v>
      </c>
      <c r="C28" s="2" t="str">
        <f>IF(ISERROR(VLOOKUP(A28,tesserati[],3,FALSE)),"",VLOOKUP(A28,tesserati[],3,FALSE))</f>
        <v>ALESSIO</v>
      </c>
      <c r="D28" s="7" t="str">
        <f>IF(ISERROR(VLOOKUP(A28,tesserati[],5,FALSE)),"",VLOOKUP(A28,tesserati[],5,FALSE))</f>
        <v>TREVISO</v>
      </c>
      <c r="E28" s="9">
        <f>IF(ISERROR(VLOOKUP(A28,tesserati[],6,FALSE)),"",VLOOKUP(A28,tesserati[],6,FALSE))</f>
        <v>2001</v>
      </c>
      <c r="F28" s="9" t="str">
        <f>IF(ISERROR(VLOOKUP(A28,tesserati[],4,FALSE)),"",VLOOKUP(A28,tesserati[],4,FALSE))</f>
        <v>U.S.Trevignano</v>
      </c>
      <c r="G28" s="7" t="str">
        <f>IF(ISERROR(VLOOKUP(A28,tesserati[],8,FALSE)),"",VLOOKUP(A28,tesserati[],8,FALSE))</f>
        <v>CM</v>
      </c>
      <c r="H28" s="32">
        <v>19.7</v>
      </c>
      <c r="I28" s="2">
        <v>1</v>
      </c>
      <c r="J28" s="8">
        <v>22</v>
      </c>
      <c r="M28" s="2">
        <v>1</v>
      </c>
    </row>
    <row r="29" spans="1:13" ht="24.95" customHeight="1" x14ac:dyDescent="0.25">
      <c r="A29" s="43">
        <v>3604103</v>
      </c>
      <c r="B29" s="2" t="str">
        <f>IF(ISERROR(VLOOKUP(A29,tesserati[],2,FALSE)),"",VLOOKUP(A29,tesserati[],2,FALSE))</f>
        <v>GALLO</v>
      </c>
      <c r="C29" s="2" t="str">
        <f>IF(ISERROR(VLOOKUP(A29,tesserati[],3,FALSE)),"",VLOOKUP(A29,tesserati[],3,FALSE))</f>
        <v>ALBERTO</v>
      </c>
      <c r="D29" s="7" t="str">
        <f>IF(ISERROR(VLOOKUP(A29,tesserati[],5,FALSE)),"",VLOOKUP(A29,tesserati[],5,FALSE))</f>
        <v>VICENZA</v>
      </c>
      <c r="E29" s="9">
        <f>IF(ISERROR(VLOOKUP(A29,tesserati[],6,FALSE)),"",VLOOKUP(A29,tesserati[],6,FALSE))</f>
        <v>2001</v>
      </c>
      <c r="F29" s="9" t="str">
        <f>IF(ISERROR(VLOOKUP(A29,tesserati[],4,FALSE)),"",VLOOKUP(A29,tesserati[],4,FALSE))</f>
        <v>G.S. LEONICENA</v>
      </c>
      <c r="G29" s="7" t="str">
        <f>IF(ISERROR(VLOOKUP(A29,tesserati[],8,FALSE)),"",VLOOKUP(A29,tesserati[],8,FALSE))</f>
        <v>CM</v>
      </c>
      <c r="H29" s="32">
        <v>20.100000000000001</v>
      </c>
      <c r="I29" s="2">
        <v>1</v>
      </c>
      <c r="J29" s="8">
        <v>23</v>
      </c>
      <c r="M29" s="2">
        <v>1</v>
      </c>
    </row>
    <row r="30" spans="1:13" ht="24.95" customHeight="1" x14ac:dyDescent="0.25">
      <c r="A30" s="42">
        <v>3608023</v>
      </c>
      <c r="B30" s="2" t="str">
        <f>IF(ISERROR(VLOOKUP(A30,tesserati[],2,FALSE)),"",VLOOKUP(A30,tesserati[],2,FALSE))</f>
        <v>OTASOWIE</v>
      </c>
      <c r="C30" s="2" t="str">
        <f>IF(ISERROR(VLOOKUP(A30,tesserati[],3,FALSE)),"",VLOOKUP(A30,tesserati[],3,FALSE))</f>
        <v>PAUL OSASOGIE</v>
      </c>
      <c r="D30" s="7" t="str">
        <f>IF(ISERROR(VLOOKUP(A30,tesserati[],5,FALSE)),"",VLOOKUP(A30,tesserati[],5,FALSE))</f>
        <v>Vicenza</v>
      </c>
      <c r="E30" s="9">
        <f>IF(ISERROR(VLOOKUP(A30,tesserati[],6,FALSE)),"",VLOOKUP(A30,tesserati[],6,FALSE))</f>
        <v>2002</v>
      </c>
      <c r="F30" s="9" t="str">
        <f>IF(ISERROR(VLOOKUP(A30,tesserati[],4,FALSE)),"",VLOOKUP(A30,tesserati[],4,FALSE))</f>
        <v>Csi Atletica Colli Berici</v>
      </c>
      <c r="G30" s="7" t="str">
        <f>IF(ISERROR(VLOOKUP(A30,tesserati[],8,FALSE)),"",VLOOKUP(A30,tesserati[],8,FALSE))</f>
        <v>CM</v>
      </c>
      <c r="H30" s="32">
        <v>20.7</v>
      </c>
      <c r="I30" s="2">
        <v>1</v>
      </c>
      <c r="J30" s="8">
        <v>24</v>
      </c>
      <c r="M30" s="2">
        <v>1</v>
      </c>
    </row>
    <row r="31" spans="1:13" ht="24.95" customHeight="1" x14ac:dyDescent="0.25">
      <c r="A31" s="41">
        <v>3502158</v>
      </c>
      <c r="B31" s="2" t="str">
        <f>IF(ISERROR(VLOOKUP(A31,tesserati[],2,FALSE)),"",VLOOKUP(A31,tesserati[],2,FALSE))</f>
        <v>RAMPADO</v>
      </c>
      <c r="C31" s="2" t="str">
        <f>IF(ISERROR(VLOOKUP(A31,tesserati[],3,FALSE)),"",VLOOKUP(A31,tesserati[],3,FALSE))</f>
        <v>MATTIA</v>
      </c>
      <c r="D31" s="7" t="str">
        <f>IF(ISERROR(VLOOKUP(A31,tesserati[],5,FALSE)),"",VLOOKUP(A31,tesserati[],5,FALSE))</f>
        <v>PADOVA</v>
      </c>
      <c r="E31" s="9">
        <f>IF(ISERROR(VLOOKUP(A31,tesserati[],6,FALSE)),"",VLOOKUP(A31,tesserati[],6,FALSE))</f>
        <v>2001</v>
      </c>
      <c r="F31" s="9" t="str">
        <f>IF(ISERROR(VLOOKUP(A31,tesserati[],4,FALSE)),"",VLOOKUP(A31,tesserati[],4,FALSE))</f>
        <v>ATLETICA BRENTELLA</v>
      </c>
      <c r="G31" s="7" t="str">
        <f>IF(ISERROR(VLOOKUP(A31,tesserati[],8,FALSE)),"",VLOOKUP(A31,tesserati[],8,FALSE))</f>
        <v>CM</v>
      </c>
      <c r="H31" s="32">
        <v>22.1</v>
      </c>
      <c r="I31" s="2">
        <v>1</v>
      </c>
      <c r="J31" s="8">
        <v>25</v>
      </c>
      <c r="M31" s="2">
        <v>1</v>
      </c>
    </row>
    <row r="32" spans="1:13" ht="24.95" customHeight="1" x14ac:dyDescent="0.25">
      <c r="A32" s="2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33" t="s">
        <v>69</v>
      </c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45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37" t="s">
        <v>69</v>
      </c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37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J31">
    <sortCondition ref="J7:J31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H15" sqref="H15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customWidth="1"/>
    <col min="12" max="12" width="9.140625" hidden="1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31</v>
      </c>
      <c r="C4" s="91" t="s">
        <v>82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7"/>
      <c r="B7" s="2" t="s">
        <v>1017</v>
      </c>
      <c r="C7" s="2" t="s">
        <v>215</v>
      </c>
      <c r="D7" s="7" t="s">
        <v>60</v>
      </c>
      <c r="E7" s="9"/>
      <c r="F7" s="9" t="s">
        <v>97</v>
      </c>
      <c r="G7" s="7" t="s">
        <v>31</v>
      </c>
      <c r="H7" s="32">
        <v>10.8</v>
      </c>
      <c r="I7" s="2">
        <v>8</v>
      </c>
      <c r="J7" s="8">
        <v>1</v>
      </c>
      <c r="M7" s="2">
        <v>8</v>
      </c>
    </row>
    <row r="8" spans="1:13" ht="24.95" customHeight="1" x14ac:dyDescent="0.25">
      <c r="A8" s="33">
        <v>3604988</v>
      </c>
      <c r="B8" s="2" t="str">
        <f>IF(ISERROR(VLOOKUP(A8,tesserati[],2,FALSE)),"",VLOOKUP(A8,tesserati[],2,FALSE))</f>
        <v>BARETTA</v>
      </c>
      <c r="C8" s="2" t="str">
        <f>IF(ISERROR(VLOOKUP(A8,tesserati[],3,FALSE)),"",VLOOKUP(A8,tesserati[],3,FALSE))</f>
        <v>EDOARDO JACOPO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1998</v>
      </c>
      <c r="F8" s="9" t="str">
        <f>IF(ISERROR(VLOOKUP(A8,tesserati[],4,FALSE)),"",VLOOKUP(A8,tesserati[],4,FALSE))</f>
        <v>SALF ALTOPADOVANA</v>
      </c>
      <c r="G8" s="7" t="str">
        <f>IF(ISERROR(VLOOKUP(A8,tesserati[],8,FALSE)),"",VLOOKUP(A8,tesserati[],8,FALSE))</f>
        <v>JM</v>
      </c>
      <c r="H8" s="32">
        <v>11.1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3">
        <v>3604993</v>
      </c>
      <c r="B9" s="2" t="str">
        <f>IF(ISERROR(VLOOKUP(A9,tesserati[],2,FALSE)),"",VLOOKUP(A9,tesserati[],2,FALSE))</f>
        <v>ALI</v>
      </c>
      <c r="C9" s="2" t="str">
        <f>IF(ISERROR(VLOOKUP(A9,tesserati[],3,FALSE)),"",VLOOKUP(A9,tesserati[],3,FALSE))</f>
        <v>MOHAMMED SAMUDIN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1997</v>
      </c>
      <c r="F9" s="9" t="str">
        <f>IF(ISERROR(VLOOKUP(A9,tesserati[],4,FALSE)),"",VLOOKUP(A9,tesserati[],4,FALSE))</f>
        <v>SALF ALTOPADOVANA</v>
      </c>
      <c r="G9" s="7" t="str">
        <f>IF(ISERROR(VLOOKUP(A9,tesserati[],8,FALSE)),"",VLOOKUP(A9,tesserati[],8,FALSE))</f>
        <v>JM</v>
      </c>
      <c r="H9" s="32">
        <v>11.6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7">
        <v>3604682</v>
      </c>
      <c r="B10" s="2" t="str">
        <f>IF(ISERROR(VLOOKUP(A10,tesserati[],2,FALSE)),"",VLOOKUP(A10,tesserati[],2,FALSE))</f>
        <v>RIZZOTTO</v>
      </c>
      <c r="C10" s="2" t="str">
        <f>IF(ISERROR(VLOOKUP(A10,tesserati[],3,FALSE)),"",VLOOKUP(A10,tesserati[],3,FALSE))</f>
        <v>ANDREA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1997</v>
      </c>
      <c r="F10" s="9" t="str">
        <f>IF(ISERROR(VLOOKUP(A10,tesserati[],4,FALSE)),"",VLOOKUP(A10,tesserati[],4,FALSE))</f>
        <v>CSI TEZZE</v>
      </c>
      <c r="G10" s="7" t="str">
        <f>IF(ISERROR(VLOOKUP(A10,tesserati[],8,FALSE)),"",VLOOKUP(A10,tesserati[],8,FALSE))</f>
        <v>JM</v>
      </c>
      <c r="H10" s="32">
        <v>11.7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37">
        <v>3605186</v>
      </c>
      <c r="B11" s="2" t="str">
        <f>IF(ISERROR(VLOOKUP(A11,tesserati[],2,FALSE)),"",VLOOKUP(A11,tesserati[],2,FALSE))</f>
        <v>STORTI</v>
      </c>
      <c r="C11" s="2" t="str">
        <f>IF(ISERROR(VLOOKUP(A11,tesserati[],3,FALSE)),"",VLOOKUP(A11,tesserati[],3,FALSE))</f>
        <v>EDOARDO</v>
      </c>
      <c r="D11" s="7" t="str">
        <f>IF(ISERROR(VLOOKUP(A11,tesserati[],5,FALSE)),"",VLOOKUP(A11,tesserati[],5,FALSE))</f>
        <v>VICENZA</v>
      </c>
      <c r="E11" s="9">
        <f>IF(ISERROR(VLOOKUP(A11,tesserati[],6,FALSE)),"",VLOOKUP(A11,tesserati[],6,FALSE))</f>
        <v>1997</v>
      </c>
      <c r="F11" s="9" t="str">
        <f>IF(ISERROR(VLOOKUP(A11,tesserati[],4,FALSE)),"",VLOOKUP(A11,tesserati[],4,FALSE))</f>
        <v>MONTECCHIO MAGGIORE</v>
      </c>
      <c r="G11" s="7" t="str">
        <f>IF(ISERROR(VLOOKUP(A11,tesserati[],8,FALSE)),"",VLOOKUP(A11,tesserati[],8,FALSE))</f>
        <v>JM</v>
      </c>
      <c r="H11" s="32">
        <v>11.8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48">
        <v>3603070</v>
      </c>
      <c r="B12" s="2" t="str">
        <f>IF(ISERROR(VLOOKUP(A12,tesserati[],2,FALSE)),"",VLOOKUP(A12,tesserati[],2,FALSE))</f>
        <v>TADIELLO</v>
      </c>
      <c r="C12" s="2" t="str">
        <f>IF(ISERROR(VLOOKUP(A12,tesserati[],3,FALSE)),"",VLOOKUP(A12,tesserati[],3,FALSE))</f>
        <v>LUCA</v>
      </c>
      <c r="D12" s="7" t="str">
        <f>IF(ISERROR(VLOOKUP(A12,tesserati[],5,FALSE)),"",VLOOKUP(A12,tesserati[],5,FALSE))</f>
        <v>VICENZA</v>
      </c>
      <c r="E12" s="16">
        <f>IF(ISERROR(VLOOKUP(A12,tesserati[],6,FALSE)),"",VLOOKUP(A12,tesserati[],6,FALSE))</f>
        <v>1998</v>
      </c>
      <c r="F12" s="9" t="str">
        <f>IF(ISERROR(VLOOKUP(A12,tesserati[],4,FALSE)),"",VLOOKUP(A12,tesserati[],4,FALSE))</f>
        <v>ATLETICA ARZIGNANO 00131</v>
      </c>
      <c r="G12" s="7" t="str">
        <f>IF(ISERROR(VLOOKUP(A12,tesserati[],8,FALSE)),"",VLOOKUP(A12,tesserati[],8,FALSE))</f>
        <v>JM</v>
      </c>
      <c r="H12" s="32">
        <v>12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41">
        <v>3604596</v>
      </c>
      <c r="B13" s="2" t="str">
        <f>IF(ISERROR(VLOOKUP(A13,tesserati[],2,FALSE)),"",VLOOKUP(A13,tesserati[],2,FALSE))</f>
        <v>ROSA</v>
      </c>
      <c r="C13" s="2" t="str">
        <f>IF(ISERROR(VLOOKUP(A13,tesserati[],3,FALSE)),"",VLOOKUP(A13,tesserati[],3,FALSE))</f>
        <v>DAVIDE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1998</v>
      </c>
      <c r="F13" s="9" t="str">
        <f>IF(ISERROR(VLOOKUP(A13,tesserati[],4,FALSE)),"",VLOOKUP(A13,tesserati[],4,FALSE))</f>
        <v>POLISPORTIVA DUEVILLE</v>
      </c>
      <c r="G13" s="7" t="str">
        <f>IF(ISERROR(VLOOKUP(A13,tesserati[],8,FALSE)),"",VLOOKUP(A13,tesserati[],8,FALSE))</f>
        <v>JM</v>
      </c>
      <c r="H13" s="32">
        <v>12.2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37">
        <v>3201304</v>
      </c>
      <c r="B14" s="2" t="str">
        <f>IF(ISERROR(VLOOKUP(A14,tesserati[],2,FALSE)),"",VLOOKUP(A14,tesserati[],2,FALSE))</f>
        <v xml:space="preserve">DALLA PIAZZA </v>
      </c>
      <c r="C14" s="2" t="str">
        <f>IF(ISERROR(VLOOKUP(A14,tesserati[],3,FALSE)),"",VLOOKUP(A14,tesserati[],3,FALSE))</f>
        <v>RICCARDO</v>
      </c>
      <c r="D14" s="7" t="str">
        <f>IF(ISERROR(VLOOKUP(A14,tesserati[],5,FALSE)),"",VLOOKUP(A14,tesserati[],5,FALSE))</f>
        <v>BELLUNO</v>
      </c>
      <c r="E14" s="9">
        <f>IF(ISERROR(VLOOKUP(A14,tesserati[],6,FALSE)),"",VLOOKUP(A14,tesserati[],6,FALSE))</f>
        <v>1998</v>
      </c>
      <c r="F14" s="9" t="str">
        <f>IF(ISERROR(VLOOKUP(A14,tesserati[],4,FALSE)),"",VLOOKUP(A14,tesserati[],4,FALSE))</f>
        <v>GS ASTRA</v>
      </c>
      <c r="G14" s="7" t="str">
        <f>IF(ISERROR(VLOOKUP(A14,tesserati[],8,FALSE)),"",VLOOKUP(A14,tesserati[],8,FALSE))</f>
        <v>JM</v>
      </c>
      <c r="H14" s="32">
        <v>12.2</v>
      </c>
      <c r="I14" s="2">
        <v>1</v>
      </c>
      <c r="J14" s="8">
        <v>7</v>
      </c>
      <c r="M14" s="2">
        <v>1</v>
      </c>
    </row>
    <row r="15" spans="1:13" ht="24.95" customHeight="1" x14ac:dyDescent="0.25">
      <c r="A15" s="33">
        <v>3104460</v>
      </c>
      <c r="B15" s="2" t="str">
        <f>IF(ISERROR(VLOOKUP(A15,tesserati[],2,FALSE)),"",VLOOKUP(A15,tesserati[],2,FALSE))</f>
        <v>BEDINI</v>
      </c>
      <c r="C15" s="2" t="str">
        <f>IF(ISERROR(VLOOKUP(A15,tesserati[],3,FALSE)),"",VLOOKUP(A15,tesserati[],3,FALSE))</f>
        <v>DAVIDE</v>
      </c>
      <c r="D15" s="7" t="str">
        <f>IF(ISERROR(VLOOKUP(A15,tesserati[],5,FALSE)),"",VLOOKUP(A15,tesserati[],5,FALSE))</f>
        <v>TREVISO</v>
      </c>
      <c r="E15" s="9">
        <f>IF(ISERROR(VLOOKUP(A15,tesserati[],6,FALSE)),"",VLOOKUP(A15,tesserati[],6,FALSE))</f>
        <v>1997</v>
      </c>
      <c r="F15" s="9" t="str">
        <f>IF(ISERROR(VLOOKUP(A15,tesserati[],4,FALSE)),"",VLOOKUP(A15,tesserati[],4,FALSE))</f>
        <v>POL. PADANA</v>
      </c>
      <c r="G15" s="7" t="str">
        <f>IF(ISERROR(VLOOKUP(A15,tesserati[],8,FALSE)),"",VLOOKUP(A15,tesserati[],8,FALSE))</f>
        <v>JM</v>
      </c>
      <c r="H15" s="32">
        <v>12.2</v>
      </c>
      <c r="I15" s="2">
        <v>1</v>
      </c>
      <c r="J15" s="8">
        <v>7</v>
      </c>
      <c r="M15" s="2">
        <v>1</v>
      </c>
    </row>
    <row r="16" spans="1:13" ht="24.95" customHeight="1" x14ac:dyDescent="0.25">
      <c r="A16" s="42">
        <v>3605287</v>
      </c>
      <c r="B16" s="2" t="str">
        <f>IF(ISERROR(VLOOKUP(A16,tesserati[],2,FALSE)),"",VLOOKUP(A16,tesserati[],2,FALSE))</f>
        <v>STEFANI</v>
      </c>
      <c r="C16" s="2" t="str">
        <f>IF(ISERROR(VLOOKUP(A16,tesserati[],3,FALSE)),"",VLOOKUP(A16,tesserati[],3,FALSE))</f>
        <v>ALESSANDRO</v>
      </c>
      <c r="D16" s="7" t="str">
        <f>IF(ISERROR(VLOOKUP(A16,tesserati[],5,FALSE)),"",VLOOKUP(A16,tesserati[],5,FALSE))</f>
        <v>Vicenza</v>
      </c>
      <c r="E16" s="9">
        <f>IF(ISERROR(VLOOKUP(A16,tesserati[],6,FALSE)),"",VLOOKUP(A16,tesserati[],6,FALSE))</f>
        <v>1997</v>
      </c>
      <c r="F16" s="9" t="str">
        <f>IF(ISERROR(VLOOKUP(A16,tesserati[],4,FALSE)),"",VLOOKUP(A16,tesserati[],4,FALSE))</f>
        <v>Csi Atletica Colli Berici</v>
      </c>
      <c r="G16" s="7" t="str">
        <f>IF(ISERROR(VLOOKUP(A16,tesserati[],8,FALSE)),"",VLOOKUP(A16,tesserati[],8,FALSE))</f>
        <v>JM</v>
      </c>
      <c r="H16" s="32">
        <v>12.3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37">
        <v>3604684</v>
      </c>
      <c r="B17" s="2" t="str">
        <f>IF(ISERROR(VLOOKUP(A17,tesserati[],2,FALSE)),"",VLOOKUP(A17,tesserati[],2,FALSE))</f>
        <v>VIOTTO</v>
      </c>
      <c r="C17" s="2" t="str">
        <f>IF(ISERROR(VLOOKUP(A17,tesserati[],3,FALSE)),"",VLOOKUP(A17,tesserati[],3,FALSE))</f>
        <v>FEDERICO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1998</v>
      </c>
      <c r="F17" s="9" t="str">
        <f>IF(ISERROR(VLOOKUP(A17,tesserati[],4,FALSE)),"",VLOOKUP(A17,tesserati[],4,FALSE))</f>
        <v>CSI TEZZE</v>
      </c>
      <c r="G17" s="7" t="str">
        <f>IF(ISERROR(VLOOKUP(A17,tesserati[],8,FALSE)),"",VLOOKUP(A17,tesserati[],8,FALSE))</f>
        <v>JM</v>
      </c>
      <c r="H17" s="32">
        <v>12.5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42">
        <v>3608025</v>
      </c>
      <c r="B18" s="2" t="str">
        <f>IF(ISERROR(VLOOKUP(A18,tesserati[],2,FALSE)),"",VLOOKUP(A18,tesserati[],2,FALSE))</f>
        <v>MULLAH</v>
      </c>
      <c r="C18" s="2" t="str">
        <f>IF(ISERROR(VLOOKUP(A18,tesserati[],3,FALSE)),"",VLOOKUP(A18,tesserati[],3,FALSE))</f>
        <v>NAHED</v>
      </c>
      <c r="D18" s="7" t="str">
        <f>IF(ISERROR(VLOOKUP(A18,tesserati[],5,FALSE)),"",VLOOKUP(A18,tesserati[],5,FALSE))</f>
        <v>Vicenza</v>
      </c>
      <c r="E18" s="9">
        <f>IF(ISERROR(VLOOKUP(A18,tesserati[],6,FALSE)),"",VLOOKUP(A18,tesserati[],6,FALSE))</f>
        <v>1998</v>
      </c>
      <c r="F18" s="9" t="str">
        <f>IF(ISERROR(VLOOKUP(A18,tesserati[],4,FALSE)),"",VLOOKUP(A18,tesserati[],4,FALSE))</f>
        <v>Csi Atletica Colli Berici</v>
      </c>
      <c r="G18" s="7" t="str">
        <f>IF(ISERROR(VLOOKUP(A18,tesserati[],8,FALSE)),"",VLOOKUP(A18,tesserati[],8,FALSE))</f>
        <v>JM</v>
      </c>
      <c r="H18" s="32">
        <v>12.6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42">
        <v>3605235</v>
      </c>
      <c r="B19" s="2" t="str">
        <f>IF(ISERROR(VLOOKUP(A19,tesserati[],2,FALSE)),"",VLOOKUP(A19,tesserati[],2,FALSE))</f>
        <v>BARBIERO</v>
      </c>
      <c r="C19" s="2" t="str">
        <f>IF(ISERROR(VLOOKUP(A19,tesserati[],3,FALSE)),"",VLOOKUP(A19,tesserati[],3,FALSE))</f>
        <v>RICCARDO</v>
      </c>
      <c r="D19" s="7" t="str">
        <f>IF(ISERROR(VLOOKUP(A19,tesserati[],5,FALSE)),"",VLOOKUP(A19,tesserati[],5,FALSE))</f>
        <v>Vicenza</v>
      </c>
      <c r="E19" s="9">
        <f>IF(ISERROR(VLOOKUP(A19,tesserati[],6,FALSE)),"",VLOOKUP(A19,tesserati[],6,FALSE))</f>
        <v>1997</v>
      </c>
      <c r="F19" s="9" t="str">
        <f>IF(ISERROR(VLOOKUP(A19,tesserati[],4,FALSE)),"",VLOOKUP(A19,tesserati[],4,FALSE))</f>
        <v>Csi Atletica Colli Berici</v>
      </c>
      <c r="G19" s="7" t="str">
        <f>IF(ISERROR(VLOOKUP(A19,tesserati[],8,FALSE)),"",VLOOKUP(A19,tesserati[],8,FALSE))</f>
        <v>JM</v>
      </c>
      <c r="H19" s="32">
        <v>12.8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42">
        <v>3605266</v>
      </c>
      <c r="B20" s="2" t="str">
        <f>IF(ISERROR(VLOOKUP(A20,tesserati[],2,FALSE)),"",VLOOKUP(A20,tesserati[],2,FALSE))</f>
        <v>MULLAH</v>
      </c>
      <c r="C20" s="2" t="str">
        <f>IF(ISERROR(VLOOKUP(A20,tesserati[],3,FALSE)),"",VLOOKUP(A20,tesserati[],3,FALSE))</f>
        <v>REDOY</v>
      </c>
      <c r="D20" s="7" t="str">
        <f>IF(ISERROR(VLOOKUP(A20,tesserati[],5,FALSE)),"",VLOOKUP(A20,tesserati[],5,FALSE))</f>
        <v>Vicenza</v>
      </c>
      <c r="E20" s="9">
        <f>IF(ISERROR(VLOOKUP(A20,tesserati[],6,FALSE)),"",VLOOKUP(A20,tesserati[],6,FALSE))</f>
        <v>1997</v>
      </c>
      <c r="F20" s="9" t="str">
        <f>IF(ISERROR(VLOOKUP(A20,tesserati[],4,FALSE)),"",VLOOKUP(A20,tesserati[],4,FALSE))</f>
        <v>Csi Atletica Colli Berici</v>
      </c>
      <c r="G20" s="7" t="str">
        <f>IF(ISERROR(VLOOKUP(A20,tesserati[],8,FALSE)),"",VLOOKUP(A20,tesserati[],8,FALSE))</f>
        <v>JM</v>
      </c>
      <c r="H20" s="32">
        <v>13.3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33">
        <v>3605727</v>
      </c>
      <c r="B21" s="2" t="str">
        <f>IF(ISERROR(VLOOKUP(A21,tesserati[],2,FALSE)),"",VLOOKUP(A21,tesserati[],2,FALSE))</f>
        <v xml:space="preserve">CAGNIN </v>
      </c>
      <c r="C21" s="2" t="str">
        <f>IF(ISERROR(VLOOKUP(A21,tesserati[],3,FALSE)),"",VLOOKUP(A21,tesserati[],3,FALSE))</f>
        <v>SAMUELE</v>
      </c>
      <c r="D21" s="7" t="str">
        <f>IF(ISERROR(VLOOKUP(A21,tesserati[],5,FALSE)),"",VLOOKUP(A21,tesserati[],5,FALSE))</f>
        <v>VICENZA</v>
      </c>
      <c r="E21" s="9">
        <f>IF(ISERROR(VLOOKUP(A21,tesserati[],6,FALSE)),"",VLOOKUP(A21,tesserati[],6,FALSE))</f>
        <v>1997</v>
      </c>
      <c r="F21" s="9" t="str">
        <f>IF(ISERROR(VLOOKUP(A21,tesserati[],4,FALSE)),"",VLOOKUP(A21,tesserati[],4,FALSE))</f>
        <v>SALF ALTOPADOVANA</v>
      </c>
      <c r="G21" s="7" t="str">
        <f>IF(ISERROR(VLOOKUP(A21,tesserati[],8,FALSE)),"",VLOOKUP(A21,tesserati[],8,FALSE))</f>
        <v>JM</v>
      </c>
      <c r="H21" s="32">
        <v>13.5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37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37" t="s">
        <v>69</v>
      </c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2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33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26">
    <sortCondition ref="H7:H26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C25" sqref="C25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140625" customWidth="1"/>
    <col min="11" max="11" width="9.140625" hidden="1" customWidth="1"/>
    <col min="12" max="12" width="0.1406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42</v>
      </c>
      <c r="C4" s="91" t="s">
        <v>82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51">
        <v>3602972</v>
      </c>
      <c r="B7" s="2" t="str">
        <f>IF(ISERROR(VLOOKUP(A7,tesserati[],2,FALSE)),"",VLOOKUP(A7,tesserati[],2,FALSE))</f>
        <v>MINOUGOU</v>
      </c>
      <c r="C7" s="2" t="str">
        <f>IF(ISERROR(VLOOKUP(A7,tesserati[],3,FALSE)),"",VLOOKUP(A7,tesserati[],3,FALSE))</f>
        <v>TIDJANE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1993</v>
      </c>
      <c r="F7" s="9" t="str">
        <f>IF(ISERROR(VLOOKUP(A7,tesserati[],4,FALSE)),"",VLOOKUP(A7,tesserati[],4,FALSE))</f>
        <v>ATLETICA ARZIGNANO 00131</v>
      </c>
      <c r="G7" s="7" t="str">
        <f>IF(ISERROR(VLOOKUP(A7,tesserati[],8,FALSE)),"",VLOOKUP(A7,tesserati[],8,FALSE))</f>
        <v>SM</v>
      </c>
      <c r="H7" s="32">
        <v>10.9</v>
      </c>
      <c r="I7" s="2">
        <v>8</v>
      </c>
      <c r="J7" s="8">
        <v>1</v>
      </c>
      <c r="M7" s="2">
        <v>8</v>
      </c>
    </row>
    <row r="8" spans="1:13" ht="24.95" customHeight="1" x14ac:dyDescent="0.25">
      <c r="A8" s="51">
        <v>3602981</v>
      </c>
      <c r="B8" s="2" t="str">
        <f>IF(ISERROR(VLOOKUP(A8,tesserati[],2,FALSE)),"",VLOOKUP(A8,tesserati[],2,FALSE))</f>
        <v xml:space="preserve">QUARTEY  </v>
      </c>
      <c r="C8" s="2" t="str">
        <f>IF(ISERROR(VLOOKUP(A8,tesserati[],3,FALSE)),"",VLOOKUP(A8,tesserati[],3,FALSE))</f>
        <v>KOFFY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1993</v>
      </c>
      <c r="F8" s="9" t="str">
        <f>IF(ISERROR(VLOOKUP(A8,tesserati[],4,FALSE)),"",VLOOKUP(A8,tesserati[],4,FALSE))</f>
        <v>ATLETICA ARZIGNANO 00131</v>
      </c>
      <c r="G8" s="7" t="str">
        <f>IF(ISERROR(VLOOKUP(A8,tesserati[],8,FALSE)),"",VLOOKUP(A8,tesserati[],8,FALSE))</f>
        <v>SM</v>
      </c>
      <c r="H8" s="32">
        <v>11.5</v>
      </c>
      <c r="I8" s="2">
        <v>6</v>
      </c>
      <c r="J8" s="8">
        <v>2</v>
      </c>
      <c r="M8" s="2">
        <v>6</v>
      </c>
    </row>
    <row r="9" spans="1:13" ht="24.95" customHeight="1" x14ac:dyDescent="0.25">
      <c r="A9" s="52">
        <v>3604235</v>
      </c>
      <c r="B9" s="2" t="str">
        <f>IF(ISERROR(VLOOKUP(A9,tesserati[],2,FALSE)),"",VLOOKUP(A9,tesserati[],2,FALSE))</f>
        <v>Raniero</v>
      </c>
      <c r="C9" s="2" t="str">
        <f>IF(ISERROR(VLOOKUP(A9,tesserati[],3,FALSE)),"",VLOOKUP(A9,tesserati[],3,FALSE))</f>
        <v>Damiano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1995</v>
      </c>
      <c r="F9" s="9" t="str">
        <f>IF(ISERROR(VLOOKUP(A9,tesserati[],4,FALSE)),"",VLOOKUP(A9,tesserati[],4,FALSE))</f>
        <v>ATLETICA VALCHIAMPO</v>
      </c>
      <c r="G9" s="7" t="str">
        <f>IF(ISERROR(VLOOKUP(A9,tesserati[],8,FALSE)),"",VLOOKUP(A9,tesserati[],8,FALSE))</f>
        <v>SM</v>
      </c>
      <c r="H9" s="32">
        <v>11.6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53">
        <v>3602434</v>
      </c>
      <c r="B10" s="2" t="str">
        <f>IF(ISERROR(VLOOKUP(A10,tesserati[],2,FALSE)),"",VLOOKUP(A10,tesserati[],2,FALSE))</f>
        <v>MASSIGNAN</v>
      </c>
      <c r="C10" s="2" t="str">
        <f>IF(ISERROR(VLOOKUP(A10,tesserati[],3,FALSE)),"",VLOOKUP(A10,tesserati[],3,FALSE))</f>
        <v>ENRICO MARIO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1986</v>
      </c>
      <c r="F10" s="9" t="str">
        <f>IF(ISERROR(VLOOKUP(A10,tesserati[],4,FALSE)),"",VLOOKUP(A10,tesserati[],4,FALSE))</f>
        <v>ATL.TRISSINO</v>
      </c>
      <c r="G10" s="7" t="str">
        <f>IF(ISERROR(VLOOKUP(A10,tesserati[],8,FALSE)),"",VLOOKUP(A10,tesserati[],8,FALSE))</f>
        <v>SM</v>
      </c>
      <c r="H10" s="32">
        <v>12.5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42">
        <v>3605239</v>
      </c>
      <c r="B11" s="2" t="str">
        <f>IF(ISERROR(VLOOKUP(A11,tesserati[],2,FALSE)),"",VLOOKUP(A11,tesserati[],2,FALSE))</f>
        <v>BISOGNIN</v>
      </c>
      <c r="C11" s="2" t="str">
        <f>IF(ISERROR(VLOOKUP(A11,tesserati[],3,FALSE)),"",VLOOKUP(A11,tesserati[],3,FALSE))</f>
        <v>GEREMIA</v>
      </c>
      <c r="D11" s="7" t="str">
        <f>IF(ISERROR(VLOOKUP(A11,tesserati[],5,FALSE)),"",VLOOKUP(A11,tesserati[],5,FALSE))</f>
        <v>Vicenza</v>
      </c>
      <c r="E11" s="9">
        <f>IF(ISERROR(VLOOKUP(A11,tesserati[],6,FALSE)),"",VLOOKUP(A11,tesserati[],6,FALSE))</f>
        <v>1988</v>
      </c>
      <c r="F11" s="9" t="str">
        <f>IF(ISERROR(VLOOKUP(A11,tesserati[],4,FALSE)),"",VLOOKUP(A11,tesserati[],4,FALSE))</f>
        <v>Csi Atletica Colli Berici</v>
      </c>
      <c r="G11" s="7" t="str">
        <f>IF(ISERROR(VLOOKUP(A11,tesserati[],8,FALSE)),"",VLOOKUP(A11,tesserati[],8,FALSE))</f>
        <v>SM</v>
      </c>
      <c r="H11" s="32">
        <v>12.6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49">
        <v>3201460</v>
      </c>
      <c r="B12" s="2" t="str">
        <f>IF(ISERROR(VLOOKUP(A12,tesserati[],2,FALSE)),"",VLOOKUP(A12,tesserati[],2,FALSE))</f>
        <v xml:space="preserve">SCARIOT </v>
      </c>
      <c r="C12" s="2" t="str">
        <f>IF(ISERROR(VLOOKUP(A12,tesserati[],3,FALSE)),"",VLOOKUP(A12,tesserati[],3,FALSE))</f>
        <v>ANGELO</v>
      </c>
      <c r="D12" s="7" t="str">
        <f>IF(ISERROR(VLOOKUP(A12,tesserati[],5,FALSE)),"",VLOOKUP(A12,tesserati[],5,FALSE))</f>
        <v>BELLUNO</v>
      </c>
      <c r="E12" s="9">
        <f>IF(ISERROR(VLOOKUP(A12,tesserati[],6,FALSE)),"",VLOOKUP(A12,tesserati[],6,FALSE))</f>
        <v>1992</v>
      </c>
      <c r="F12" s="9" t="str">
        <f>IF(ISERROR(VLOOKUP(A12,tesserati[],4,FALSE)),"",VLOOKUP(A12,tesserati[],4,FALSE))</f>
        <v>GS ASTRA</v>
      </c>
      <c r="G12" s="7" t="str">
        <f>IF(ISERROR(VLOOKUP(A12,tesserati[],8,FALSE)),"",VLOOKUP(A12,tesserati[],8,FALSE))</f>
        <v>SM</v>
      </c>
      <c r="H12" s="32">
        <v>12.7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54">
        <v>3604089</v>
      </c>
      <c r="B13" s="2" t="str">
        <f>IF(ISERROR(VLOOKUP(A13,tesserati[],2,FALSE)),"",VLOOKUP(A13,tesserati[],2,FALSE))</f>
        <v>CECCHETTO</v>
      </c>
      <c r="C13" s="2" t="str">
        <f>IF(ISERROR(VLOOKUP(A13,tesserati[],3,FALSE)),"",VLOOKUP(A13,tesserati[],3,FALSE))</f>
        <v>GIOVANNI</v>
      </c>
      <c r="D13" s="7" t="str">
        <f>IF(ISERROR(VLOOKUP(A13,tesserati[],5,FALSE)),"",VLOOKUP(A13,tesserati[],5,FALSE))</f>
        <v>VICENZA</v>
      </c>
      <c r="E13" s="9">
        <f>IF(ISERROR(VLOOKUP(A13,tesserati[],6,FALSE)),"",VLOOKUP(A13,tesserati[],6,FALSE))</f>
        <v>1995</v>
      </c>
      <c r="F13" s="9" t="str">
        <f>IF(ISERROR(VLOOKUP(A13,tesserati[],4,FALSE)),"",VLOOKUP(A13,tesserati[],4,FALSE))</f>
        <v>G.S. LEONICENA</v>
      </c>
      <c r="G13" s="7" t="str">
        <f>IF(ISERROR(VLOOKUP(A13,tesserati[],8,FALSE)),"",VLOOKUP(A13,tesserati[],8,FALSE))</f>
        <v>SM</v>
      </c>
      <c r="H13" s="32">
        <v>12.8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33">
        <v>3110144</v>
      </c>
      <c r="B14" s="2" t="str">
        <f>IF(ISERROR(VLOOKUP(A14,tesserati[],2,FALSE)),"",VLOOKUP(A14,tesserati[],2,FALSE))</f>
        <v>SPINATO</v>
      </c>
      <c r="C14" s="2" t="str">
        <f>IF(ISERROR(VLOOKUP(A14,tesserati[],3,FALSE)),"",VLOOKUP(A14,tesserati[],3,FALSE))</f>
        <v>MARCO</v>
      </c>
      <c r="D14" s="7" t="str">
        <f>IF(ISERROR(VLOOKUP(A14,tesserati[],5,FALSE)),"",VLOOKUP(A14,tesserati[],5,FALSE))</f>
        <v>TREVISO</v>
      </c>
      <c r="E14" s="9">
        <f>IF(ISERROR(VLOOKUP(A14,tesserati[],6,FALSE)),"",VLOOKUP(A14,tesserati[],6,FALSE))</f>
        <v>1988</v>
      </c>
      <c r="F14" s="9" t="str">
        <f>IF(ISERROR(VLOOKUP(A14,tesserati[],4,FALSE)),"",VLOOKUP(A14,tesserati[],4,FALSE))</f>
        <v>POL. PADANA</v>
      </c>
      <c r="G14" s="7" t="str">
        <f>IF(ISERROR(VLOOKUP(A14,tesserati[],8,FALSE)),"",VLOOKUP(A14,tesserati[],8,FALSE))</f>
        <v>SM</v>
      </c>
      <c r="H14" s="32">
        <v>12.8</v>
      </c>
      <c r="I14" s="2">
        <v>1</v>
      </c>
      <c r="J14" s="8">
        <v>7</v>
      </c>
      <c r="M14" s="2">
        <v>1</v>
      </c>
    </row>
    <row r="15" spans="1:13" ht="24.95" customHeight="1" x14ac:dyDescent="0.25">
      <c r="A15" s="49">
        <v>3201045</v>
      </c>
      <c r="B15" s="2" t="str">
        <f>IF(ISERROR(VLOOKUP(A15,tesserati[],2,FALSE)),"",VLOOKUP(A15,tesserati[],2,FALSE))</f>
        <v xml:space="preserve">CESCO </v>
      </c>
      <c r="C15" s="2" t="str">
        <f>IF(ISERROR(VLOOKUP(A15,tesserati[],3,FALSE)),"",VLOOKUP(A15,tesserati[],3,FALSE))</f>
        <v>MATTEO</v>
      </c>
      <c r="D15" s="7" t="str">
        <f>IF(ISERROR(VLOOKUP(A15,tesserati[],5,FALSE)),"",VLOOKUP(A15,tesserati[],5,FALSE))</f>
        <v>BELLUNO</v>
      </c>
      <c r="E15" s="9">
        <f>IF(ISERROR(VLOOKUP(A15,tesserati[],6,FALSE)),"",VLOOKUP(A15,tesserati[],6,FALSE))</f>
        <v>1981</v>
      </c>
      <c r="F15" s="9" t="str">
        <f>IF(ISERROR(VLOOKUP(A15,tesserati[],4,FALSE)),"",VLOOKUP(A15,tesserati[],4,FALSE))</f>
        <v>GS ASTRA</v>
      </c>
      <c r="G15" s="7" t="str">
        <f>IF(ISERROR(VLOOKUP(A15,tesserati[],8,FALSE)),"",VLOOKUP(A15,tesserati[],8,FALSE))</f>
        <v>SM</v>
      </c>
      <c r="H15" s="32">
        <v>12.9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53">
        <v>3602441</v>
      </c>
      <c r="B16" s="2" t="str">
        <f>IF(ISERROR(VLOOKUP(A16,tesserati[],2,FALSE)),"",VLOOKUP(A16,tesserati[],2,FALSE))</f>
        <v>CAILOTTO</v>
      </c>
      <c r="C16" s="2" t="str">
        <f>IF(ISERROR(VLOOKUP(A16,tesserati[],3,FALSE)),"",VLOOKUP(A16,tesserati[],3,FALSE))</f>
        <v>SIMONE</v>
      </c>
      <c r="D16" s="7" t="str">
        <f>IF(ISERROR(VLOOKUP(A16,tesserati[],5,FALSE)),"",VLOOKUP(A16,tesserati[],5,FALSE))</f>
        <v>VICENZA</v>
      </c>
      <c r="E16" s="9">
        <f>IF(ISERROR(VLOOKUP(A16,tesserati[],6,FALSE)),"",VLOOKUP(A16,tesserati[],6,FALSE))</f>
        <v>1991</v>
      </c>
      <c r="F16" s="9" t="str">
        <f>IF(ISERROR(VLOOKUP(A16,tesserati[],4,FALSE)),"",VLOOKUP(A16,tesserati[],4,FALSE))</f>
        <v>ATL.TRISSINO</v>
      </c>
      <c r="G16" s="7" t="str">
        <f>IF(ISERROR(VLOOKUP(A16,tesserati[],8,FALSE)),"",VLOOKUP(A16,tesserati[],8,FALSE))</f>
        <v>SM</v>
      </c>
      <c r="H16" s="32">
        <v>13.1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54">
        <v>3604139</v>
      </c>
      <c r="B17" s="2" t="str">
        <f>IF(ISERROR(VLOOKUP(A17,tesserati[],2,FALSE)),"",VLOOKUP(A17,tesserati[],2,FALSE))</f>
        <v>ZUSTOVI</v>
      </c>
      <c r="C17" s="2" t="str">
        <f>IF(ISERROR(VLOOKUP(A17,tesserati[],3,FALSE)),"",VLOOKUP(A17,tesserati[],3,FALSE))</f>
        <v>RICCARDO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1996</v>
      </c>
      <c r="F17" s="9" t="str">
        <f>IF(ISERROR(VLOOKUP(A17,tesserati[],4,FALSE)),"",VLOOKUP(A17,tesserati[],4,FALSE))</f>
        <v>G.S. LEONICENA</v>
      </c>
      <c r="G17" s="7" t="str">
        <f>IF(ISERROR(VLOOKUP(A17,tesserati[],8,FALSE)),"",VLOOKUP(A17,tesserati[],8,FALSE))</f>
        <v>SM</v>
      </c>
      <c r="H17" s="32">
        <v>13.2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42">
        <v>3605255</v>
      </c>
      <c r="B18" s="2" t="str">
        <f>IF(ISERROR(VLOOKUP(A18,tesserati[],2,FALSE)),"",VLOOKUP(A18,tesserati[],2,FALSE))</f>
        <v>FATTORI</v>
      </c>
      <c r="C18" s="2" t="str">
        <f>IF(ISERROR(VLOOKUP(A18,tesserati[],3,FALSE)),"",VLOOKUP(A18,tesserati[],3,FALSE))</f>
        <v>MIRCO</v>
      </c>
      <c r="D18" s="7" t="str">
        <f>IF(ISERROR(VLOOKUP(A18,tesserati[],5,FALSE)),"",VLOOKUP(A18,tesserati[],5,FALSE))</f>
        <v>Vicenza</v>
      </c>
      <c r="E18" s="9">
        <f>IF(ISERROR(VLOOKUP(A18,tesserati[],6,FALSE)),"",VLOOKUP(A18,tesserati[],6,FALSE))</f>
        <v>1990</v>
      </c>
      <c r="F18" s="9" t="str">
        <f>IF(ISERROR(VLOOKUP(A18,tesserati[],4,FALSE)),"",VLOOKUP(A18,tesserati[],4,FALSE))</f>
        <v>Csi Atletica Colli Berici</v>
      </c>
      <c r="G18" s="7" t="str">
        <f>IF(ISERROR(VLOOKUP(A18,tesserati[],8,FALSE)),"",VLOOKUP(A18,tesserati[],8,FALSE))</f>
        <v>SM</v>
      </c>
      <c r="H18" s="32">
        <v>13.2</v>
      </c>
      <c r="I18" s="2">
        <v>1</v>
      </c>
      <c r="J18" s="8">
        <v>11</v>
      </c>
      <c r="M18" s="2">
        <v>1</v>
      </c>
    </row>
    <row r="19" spans="1:13" ht="24.95" customHeight="1" x14ac:dyDescent="0.25">
      <c r="A19" s="41">
        <v>3202702</v>
      </c>
      <c r="B19" s="2" t="str">
        <f>IF(ISERROR(VLOOKUP(A19,tesserati[],2,FALSE)),"",VLOOKUP(A19,tesserati[],2,FALSE))</f>
        <v>COGO</v>
      </c>
      <c r="C19" s="2" t="str">
        <f>IF(ISERROR(VLOOKUP(A19,tesserati[],3,FALSE)),"",VLOOKUP(A19,tesserati[],3,FALSE))</f>
        <v>ALBERTO</v>
      </c>
      <c r="D19" s="7" t="str">
        <f>IF(ISERROR(VLOOKUP(A19,tesserati[],5,FALSE)),"",VLOOKUP(A19,tesserati[],5,FALSE))</f>
        <v>BELLUNO</v>
      </c>
      <c r="E19" s="9">
        <f>IF(ISERROR(VLOOKUP(A19,tesserati[],6,FALSE)),"",VLOOKUP(A19,tesserati[],6,FALSE))</f>
        <v>1988</v>
      </c>
      <c r="F19" s="9" t="str">
        <f>IF(ISERROR(VLOOKUP(A19,tesserati[],4,FALSE)),"",VLOOKUP(A19,tesserati[],4,FALSE))</f>
        <v>AS VODO DI C.</v>
      </c>
      <c r="G19" s="7" t="str">
        <f>IF(ISERROR(VLOOKUP(A19,tesserati[],8,FALSE)),"",VLOOKUP(A19,tesserati[],8,FALSE))</f>
        <v>SM</v>
      </c>
      <c r="H19" s="32">
        <v>13.4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49">
        <v>3607606</v>
      </c>
      <c r="B20" s="2" t="str">
        <f>IF(ISERROR(VLOOKUP(A20,tesserati[],2,FALSE)),"",VLOOKUP(A20,tesserati[],2,FALSE))</f>
        <v>RAMON</v>
      </c>
      <c r="C20" s="2" t="str">
        <f>IF(ISERROR(VLOOKUP(A20,tesserati[],3,FALSE)),"",VLOOKUP(A20,tesserati[],3,FALSE))</f>
        <v>GABRIELE</v>
      </c>
      <c r="D20" s="7" t="str">
        <f>IF(ISERROR(VLOOKUP(A20,tesserati[],5,FALSE)),"",VLOOKUP(A20,tesserati[],5,FALSE))</f>
        <v>VICENZA</v>
      </c>
      <c r="E20" s="16">
        <f>IF(ISERROR(VLOOKUP(A20,tesserati[],6,FALSE)),"",VLOOKUP(A20,tesserati[],6,FALSE))</f>
        <v>1988</v>
      </c>
      <c r="F20" s="9" t="str">
        <f>IF(ISERROR(VLOOKUP(A20,tesserati[],4,FALSE)),"",VLOOKUP(A20,tesserati[],4,FALSE))</f>
        <v>CSI TEZZE</v>
      </c>
      <c r="G20" s="7" t="str">
        <f>IF(ISERROR(VLOOKUP(A20,tesserati[],8,FALSE)),"",VLOOKUP(A20,tesserati[],8,FALSE))</f>
        <v>SM</v>
      </c>
      <c r="H20" s="32">
        <v>13.6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50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50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49" t="s">
        <v>69</v>
      </c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33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26">
    <sortCondition ref="H7:H26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H10" sqref="H10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9.140625" hidden="1" customWidth="1"/>
    <col min="12" max="12" width="0.42578125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86</v>
      </c>
      <c r="C4" s="91" t="s">
        <v>82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7">
        <v>3605395</v>
      </c>
      <c r="B7" s="2" t="str">
        <f>IF(ISERROR(VLOOKUP(A7,tesserati[],2,FALSE)),"",VLOOKUP(A7,tesserati[],2,FALSE))</f>
        <v>LAGO</v>
      </c>
      <c r="C7" s="2" t="str">
        <f>IF(ISERROR(VLOOKUP(A7,tesserati[],3,FALSE)),"",VLOOKUP(A7,tesserati[],3,FALSE))</f>
        <v>ALBERTO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1979</v>
      </c>
      <c r="F7" s="9" t="str">
        <f>IF(ISERROR(VLOOKUP(A7,tesserati[],4,FALSE)),"",VLOOKUP(A7,tesserati[],4,FALSE))</f>
        <v>CSI TEZZE</v>
      </c>
      <c r="G7" s="7" t="str">
        <f>IF(ISERROR(VLOOKUP(A7,tesserati[],8,FALSE)),"",VLOOKUP(A7,tesserati[],8,FALSE))</f>
        <v>AmAM</v>
      </c>
      <c r="H7" s="32">
        <v>11.6</v>
      </c>
      <c r="I7" s="2">
        <v>8</v>
      </c>
      <c r="J7" s="8">
        <v>1</v>
      </c>
      <c r="M7" s="2">
        <v>8</v>
      </c>
    </row>
    <row r="8" spans="1:13" ht="24.95" customHeight="1" x14ac:dyDescent="0.25">
      <c r="A8" s="37">
        <v>3602918</v>
      </c>
      <c r="B8" s="2" t="str">
        <f>IF(ISERROR(VLOOKUP(A8,tesserati[],2,FALSE)),"",VLOOKUP(A8,tesserati[],2,FALSE))</f>
        <v>SARTORI</v>
      </c>
      <c r="C8" s="2" t="str">
        <f>IF(ISERROR(VLOOKUP(A8,tesserati[],3,FALSE)),"",VLOOKUP(A8,tesserati[],3,FALSE))</f>
        <v>ENRICO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1971</v>
      </c>
      <c r="F8" s="9" t="str">
        <f>IF(ISERROR(VLOOKUP(A8,tesserati[],4,FALSE)),"",VLOOKUP(A8,tesserati[],4,FALSE))</f>
        <v>ATLETICA UNION CREAZZO</v>
      </c>
      <c r="G8" s="7" t="str">
        <f>IF(ISERROR(VLOOKUP(A8,tesserati[],8,FALSE)),"",VLOOKUP(A8,tesserati[],8,FALSE))</f>
        <v>AmAM</v>
      </c>
      <c r="H8" s="32">
        <v>12.7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3">
        <v>3605037</v>
      </c>
      <c r="B9" s="2" t="str">
        <f>IF(ISERROR(VLOOKUP(A9,tesserati[],2,FALSE)),"",VLOOKUP(A9,tesserati[],2,FALSE))</f>
        <v>PORCELLATO</v>
      </c>
      <c r="C9" s="2" t="str">
        <f>IF(ISERROR(VLOOKUP(A9,tesserati[],3,FALSE)),"",VLOOKUP(A9,tesserati[],3,FALSE))</f>
        <v>NICOLA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1971</v>
      </c>
      <c r="F9" s="9" t="str">
        <f>IF(ISERROR(VLOOKUP(A9,tesserati[],4,FALSE)),"",VLOOKUP(A9,tesserati[],4,FALSE))</f>
        <v>SALF ALTOPADOVANA</v>
      </c>
      <c r="G9" s="7" t="str">
        <f>IF(ISERROR(VLOOKUP(A9,tesserati[],8,FALSE)),"",VLOOKUP(A9,tesserati[],8,FALSE))</f>
        <v>AmAM</v>
      </c>
      <c r="H9" s="32">
        <v>12.9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7">
        <v>3603174</v>
      </c>
      <c r="B10" s="2" t="str">
        <f>IF(ISERROR(VLOOKUP(A10,tesserati[],2,FALSE)),"",VLOOKUP(A10,tesserati[],2,FALSE))</f>
        <v>OLIVIERO</v>
      </c>
      <c r="C10" s="2" t="str">
        <f>IF(ISERROR(VLOOKUP(A10,tesserati[],3,FALSE)),"",VLOOKUP(A10,tesserati[],3,FALSE))</f>
        <v>ANDREA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1973</v>
      </c>
      <c r="F10" s="9" t="str">
        <f>IF(ISERROR(VLOOKUP(A10,tesserati[],4,FALSE)),"",VLOOKUP(A10,tesserati[],4,FALSE))</f>
        <v>ATLETICA UNION CREAZZO</v>
      </c>
      <c r="G10" s="7" t="str">
        <f>IF(ISERROR(VLOOKUP(A10,tesserati[],8,FALSE)),"",VLOOKUP(A10,tesserati[],8,FALSE))</f>
        <v>AmAM</v>
      </c>
      <c r="H10" s="32">
        <v>13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41">
        <v>3604570</v>
      </c>
      <c r="B11" s="2" t="str">
        <f>IF(ISERROR(VLOOKUP(A11,tesserati[],2,FALSE)),"",VLOOKUP(A11,tesserati[],2,FALSE))</f>
        <v>ZANUSO</v>
      </c>
      <c r="C11" s="2" t="str">
        <f>IF(ISERROR(VLOOKUP(A11,tesserati[],3,FALSE)),"",VLOOKUP(A11,tesserati[],3,FALSE))</f>
        <v>CRISTIANO</v>
      </c>
      <c r="D11" s="7" t="str">
        <f>IF(ISERROR(VLOOKUP(A11,tesserati[],5,FALSE)),"",VLOOKUP(A11,tesserati[],5,FALSE))</f>
        <v>VICENZA</v>
      </c>
      <c r="E11" s="16">
        <f>IF(ISERROR(VLOOKUP(A11,tesserati[],6,FALSE)),"",VLOOKUP(A11,tesserati[],6,FALSE))</f>
        <v>1974</v>
      </c>
      <c r="F11" s="9" t="str">
        <f>IF(ISERROR(VLOOKUP(A11,tesserati[],4,FALSE)),"",VLOOKUP(A11,tesserati[],4,FALSE))</f>
        <v>POLISPORTIVA DUEVILLE</v>
      </c>
      <c r="G11" s="7" t="str">
        <f>IF(ISERROR(VLOOKUP(A11,tesserati[],8,FALSE)),"",VLOOKUP(A11,tesserati[],8,FALSE))</f>
        <v>AmAM</v>
      </c>
      <c r="H11" s="32">
        <v>13.2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37">
        <v>3603178</v>
      </c>
      <c r="B12" s="2" t="s">
        <v>314</v>
      </c>
      <c r="C12" s="2" t="s">
        <v>313</v>
      </c>
      <c r="D12" s="7" t="s">
        <v>60</v>
      </c>
      <c r="E12" s="9" t="str">
        <f>IF(ISERROR(VLOOKUP(A12,tesserati[],6,FALSE)),"",VLOOKUP(A12,tesserati[],6,FALSE))</f>
        <v/>
      </c>
      <c r="F12" s="9" t="s">
        <v>134</v>
      </c>
      <c r="G12" s="7" t="s">
        <v>295</v>
      </c>
      <c r="H12" s="32">
        <v>13.3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41">
        <v>3502159</v>
      </c>
      <c r="B13" s="2" t="str">
        <f>IF(ISERROR(VLOOKUP(A13,tesserati[],2,FALSE)),"",VLOOKUP(A13,tesserati[],2,FALSE))</f>
        <v>ROGERS</v>
      </c>
      <c r="C13" s="2" t="str">
        <f>IF(ISERROR(VLOOKUP(A13,tesserati[],3,FALSE)),"",VLOOKUP(A13,tesserati[],3,FALSE))</f>
        <v>TOBY</v>
      </c>
      <c r="D13" s="7" t="str">
        <f>IF(ISERROR(VLOOKUP(A13,tesserati[],5,FALSE)),"",VLOOKUP(A13,tesserati[],5,FALSE))</f>
        <v>PADOVA</v>
      </c>
      <c r="E13" s="9">
        <f>IF(ISERROR(VLOOKUP(A13,tesserati[],6,FALSE)),"",VLOOKUP(A13,tesserati[],6,FALSE))</f>
        <v>1971</v>
      </c>
      <c r="F13" s="9" t="str">
        <f>IF(ISERROR(VLOOKUP(A13,tesserati[],4,FALSE)),"",VLOOKUP(A13,tesserati[],4,FALSE))</f>
        <v>ATLETICA BRENTELLA</v>
      </c>
      <c r="G13" s="7" t="str">
        <f>IF(ISERROR(VLOOKUP(A13,tesserati[],8,FALSE)),"",VLOOKUP(A13,tesserati[],8,FALSE))</f>
        <v>AmAM</v>
      </c>
      <c r="H13" s="32">
        <v>13.4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41">
        <v>3511021</v>
      </c>
      <c r="B14" s="2" t="str">
        <f>IF(ISERROR(VLOOKUP(A14,tesserati[],2,FALSE)),"",VLOOKUP(A14,tesserati[],2,FALSE))</f>
        <v xml:space="preserve">LOTTO </v>
      </c>
      <c r="C14" s="2" t="str">
        <f>IF(ISERROR(VLOOKUP(A14,tesserati[],3,FALSE)),"",VLOOKUP(A14,tesserati[],3,FALSE))</f>
        <v>CRISTIAN</v>
      </c>
      <c r="D14" s="7" t="str">
        <f>IF(ISERROR(VLOOKUP(A14,tesserati[],5,FALSE)),"",VLOOKUP(A14,tesserati[],5,FALSE))</f>
        <v>PADOVA</v>
      </c>
      <c r="E14" s="9">
        <f>IF(ISERROR(VLOOKUP(A14,tesserati[],6,FALSE)),"",VLOOKUP(A14,tesserati[],6,FALSE))</f>
        <v>1972</v>
      </c>
      <c r="F14" s="9" t="str">
        <f>IF(ISERROR(VLOOKUP(A14,tesserati[],4,FALSE)),"",VLOOKUP(A14,tesserati[],4,FALSE))</f>
        <v>ATLETICA BRENTELLA</v>
      </c>
      <c r="G14" s="7" t="str">
        <f>IF(ISERROR(VLOOKUP(A14,tesserati[],8,FALSE)),"",VLOOKUP(A14,tesserati[],8,FALSE))</f>
        <v>AmAM</v>
      </c>
      <c r="H14" s="32">
        <v>13.4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41">
        <v>3201540</v>
      </c>
      <c r="B15" s="2" t="str">
        <f>IF(ISERROR(VLOOKUP(A15,tesserati[],2,FALSE)),"",VLOOKUP(A15,tesserati[],2,FALSE))</f>
        <v>MOGLIA</v>
      </c>
      <c r="C15" s="2" t="str">
        <f>IF(ISERROR(VLOOKUP(A15,tesserati[],3,FALSE)),"",VLOOKUP(A15,tesserati[],3,FALSE))</f>
        <v>CRISTIAN</v>
      </c>
      <c r="D15" s="7" t="str">
        <f>IF(ISERROR(VLOOKUP(A15,tesserati[],5,FALSE)),"",VLOOKUP(A15,tesserati[],5,FALSE))</f>
        <v>BELLUNO</v>
      </c>
      <c r="E15" s="9">
        <f>IF(ISERROR(VLOOKUP(A15,tesserati[],6,FALSE)),"",VLOOKUP(A15,tesserati[],6,FALSE))</f>
        <v>1978</v>
      </c>
      <c r="F15" s="9" t="str">
        <f>IF(ISERROR(VLOOKUP(A15,tesserati[],4,FALSE)),"",VLOOKUP(A15,tesserati[],4,FALSE))</f>
        <v>AS VODO DI C.</v>
      </c>
      <c r="G15" s="7" t="str">
        <f>IF(ISERROR(VLOOKUP(A15,tesserati[],8,FALSE)),"",VLOOKUP(A15,tesserati[],8,FALSE))</f>
        <v>AmAM</v>
      </c>
      <c r="H15" s="32">
        <v>13.4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41">
        <v>3605928</v>
      </c>
      <c r="B16" s="2" t="str">
        <f>IF(ISERROR(VLOOKUP(A16,tesserati[],2,FALSE)),"",VLOOKUP(A16,tesserati[],2,FALSE))</f>
        <v>RIZZO</v>
      </c>
      <c r="C16" s="2" t="str">
        <f>IF(ISERROR(VLOOKUP(A16,tesserati[],3,FALSE)),"",VLOOKUP(A16,tesserati[],3,FALSE))</f>
        <v>ERIK</v>
      </c>
      <c r="D16" s="7" t="str">
        <f>IF(ISERROR(VLOOKUP(A16,tesserati[],5,FALSE)),"",VLOOKUP(A16,tesserati[],5,FALSE))</f>
        <v>VICENZA</v>
      </c>
      <c r="E16" s="9">
        <f>IF(ISERROR(VLOOKUP(A16,tesserati[],6,FALSE)),"",VLOOKUP(A16,tesserati[],6,FALSE))</f>
        <v>1972</v>
      </c>
      <c r="F16" s="9" t="str">
        <f>IF(ISERROR(VLOOKUP(A16,tesserati[],4,FALSE)),"",VLOOKUP(A16,tesserati[],4,FALSE))</f>
        <v>POLISPORTIVA DUEVILLE</v>
      </c>
      <c r="G16" s="7" t="str">
        <f>IF(ISERROR(VLOOKUP(A16,tesserati[],8,FALSE)),"",VLOOKUP(A16,tesserati[],8,FALSE))</f>
        <v>AmAM</v>
      </c>
      <c r="H16" s="32">
        <v>13.7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42">
        <v>3605304</v>
      </c>
      <c r="B17" s="2" t="str">
        <f>IF(ISERROR(VLOOKUP(A17,tesserati[],2,FALSE)),"",VLOOKUP(A17,tesserati[],2,FALSE))</f>
        <v>BARBIERO</v>
      </c>
      <c r="C17" s="2" t="str">
        <f>IF(ISERROR(VLOOKUP(A17,tesserati[],3,FALSE)),"",VLOOKUP(A17,tesserati[],3,FALSE))</f>
        <v>RALF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1973</v>
      </c>
      <c r="F17" s="9" t="str">
        <f>IF(ISERROR(VLOOKUP(A17,tesserati[],4,FALSE)),"",VLOOKUP(A17,tesserati[],4,FALSE))</f>
        <v>Csi Atletica Colli Berici</v>
      </c>
      <c r="G17" s="7" t="str">
        <f>IF(ISERROR(VLOOKUP(A17,tesserati[],8,FALSE)),"",VLOOKUP(A17,tesserati[],8,FALSE))</f>
        <v>AmAM</v>
      </c>
      <c r="H17" s="32">
        <v>13.8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41">
        <v>3506084</v>
      </c>
      <c r="B18" s="2" t="str">
        <f>IF(ISERROR(VLOOKUP(A18,tesserati[],2,FALSE)),"",VLOOKUP(A18,tesserati[],2,FALSE))</f>
        <v>LION</v>
      </c>
      <c r="C18" s="2" t="str">
        <f>IF(ISERROR(VLOOKUP(A18,tesserati[],3,FALSE)),"",VLOOKUP(A18,tesserati[],3,FALSE))</f>
        <v>MASSIMILIANO</v>
      </c>
      <c r="D18" s="7" t="str">
        <f>IF(ISERROR(VLOOKUP(A18,tesserati[],5,FALSE)),"",VLOOKUP(A18,tesserati[],5,FALSE))</f>
        <v>PADOVA</v>
      </c>
      <c r="E18" s="9">
        <f>IF(ISERROR(VLOOKUP(A18,tesserati[],6,FALSE)),"",VLOOKUP(A18,tesserati[],6,FALSE))</f>
        <v>1973</v>
      </c>
      <c r="F18" s="9" t="str">
        <f>IF(ISERROR(VLOOKUP(A18,tesserati[],4,FALSE)),"",VLOOKUP(A18,tesserati[],4,FALSE))</f>
        <v>ATLETICA BRENTELLA</v>
      </c>
      <c r="G18" s="7" t="str">
        <f>IF(ISERROR(VLOOKUP(A18,tesserati[],8,FALSE)),"",VLOOKUP(A18,tesserati[],8,FALSE))</f>
        <v>AmAM</v>
      </c>
      <c r="H18" s="32">
        <v>13.9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33">
        <v>3104508</v>
      </c>
      <c r="B19" s="2" t="str">
        <f>IF(ISERROR(VLOOKUP(A19,tesserati[],2,FALSE)),"",VLOOKUP(A19,tesserati[],2,FALSE))</f>
        <v>MARCATO</v>
      </c>
      <c r="C19" s="2" t="str">
        <f>IF(ISERROR(VLOOKUP(A19,tesserati[],3,FALSE)),"",VLOOKUP(A19,tesserati[],3,FALSE))</f>
        <v>MICHELE</v>
      </c>
      <c r="D19" s="7" t="str">
        <f>IF(ISERROR(VLOOKUP(A19,tesserati[],5,FALSE)),"",VLOOKUP(A19,tesserati[],5,FALSE))</f>
        <v>TREVISO</v>
      </c>
      <c r="E19" s="9">
        <f>IF(ISERROR(VLOOKUP(A19,tesserati[],6,FALSE)),"",VLOOKUP(A19,tesserati[],6,FALSE))</f>
        <v>1972</v>
      </c>
      <c r="F19" s="9" t="str">
        <f>IF(ISERROR(VLOOKUP(A19,tesserati[],4,FALSE)),"",VLOOKUP(A19,tesserati[],4,FALSE))</f>
        <v>POL. PADANA</v>
      </c>
      <c r="G19" s="7" t="str">
        <f>IF(ISERROR(VLOOKUP(A19,tesserati[],8,FALSE)),"",VLOOKUP(A19,tesserati[],8,FALSE))</f>
        <v>AmAM</v>
      </c>
      <c r="H19" s="32">
        <v>13.9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33">
        <v>3104458</v>
      </c>
      <c r="B20" s="2" t="str">
        <f>IF(ISERROR(VLOOKUP(A20,tesserati[],2,FALSE)),"",VLOOKUP(A20,tesserati[],2,FALSE))</f>
        <v>BEDINI</v>
      </c>
      <c r="C20" s="2" t="str">
        <f>IF(ISERROR(VLOOKUP(A20,tesserati[],3,FALSE)),"",VLOOKUP(A20,tesserati[],3,FALSE))</f>
        <v>GEZIM</v>
      </c>
      <c r="D20" s="7" t="str">
        <f>IF(ISERROR(VLOOKUP(A20,tesserati[],5,FALSE)),"",VLOOKUP(A20,tesserati[],5,FALSE))</f>
        <v>TREVISO</v>
      </c>
      <c r="E20" s="9">
        <f>IF(ISERROR(VLOOKUP(A20,tesserati[],6,FALSE)),"",VLOOKUP(A20,tesserati[],6,FALSE))</f>
        <v>1972</v>
      </c>
      <c r="F20" s="9" t="str">
        <f>IF(ISERROR(VLOOKUP(A20,tesserati[],4,FALSE)),"",VLOOKUP(A20,tesserati[],4,FALSE))</f>
        <v>POL. PADANA</v>
      </c>
      <c r="G20" s="7" t="str">
        <f>IF(ISERROR(VLOOKUP(A20,tesserati[],8,FALSE)),"",VLOOKUP(A20,tesserati[],8,FALSE))</f>
        <v>AmAM</v>
      </c>
      <c r="H20" s="32">
        <v>15.2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41">
        <v>3503708</v>
      </c>
      <c r="B21" s="2" t="str">
        <f>IF(ISERROR(VLOOKUP(A21,tesserati[],2,FALSE)),"",VLOOKUP(A21,tesserati[],2,FALSE))</f>
        <v>BERGAMASCO</v>
      </c>
      <c r="C21" s="2" t="str">
        <f>IF(ISERROR(VLOOKUP(A21,tesserati[],3,FALSE)),"",VLOOKUP(A21,tesserati[],3,FALSE))</f>
        <v>MATTEO</v>
      </c>
      <c r="D21" s="7" t="str">
        <f>IF(ISERROR(VLOOKUP(A21,tesserati[],5,FALSE)),"",VLOOKUP(A21,tesserati[],5,FALSE))</f>
        <v>PADOVA</v>
      </c>
      <c r="E21" s="9">
        <f>IF(ISERROR(VLOOKUP(A21,tesserati[],6,FALSE)),"",VLOOKUP(A21,tesserati[],6,FALSE))</f>
        <v>1975</v>
      </c>
      <c r="F21" s="9" t="str">
        <f>IF(ISERROR(VLOOKUP(A21,tesserati[],4,FALSE)),"",VLOOKUP(A21,tesserati[],4,FALSE))</f>
        <v>ATLETICA BRENTELLA</v>
      </c>
      <c r="G21" s="7" t="str">
        <f>IF(ISERROR(VLOOKUP(A21,tesserati[],8,FALSE)),"",VLOOKUP(A21,tesserati[],8,FALSE))</f>
        <v>AmAM</v>
      </c>
      <c r="H21" s="32">
        <v>15.2</v>
      </c>
      <c r="I21" s="2">
        <v>1</v>
      </c>
      <c r="J21" s="8">
        <v>15</v>
      </c>
      <c r="M21" s="2">
        <v>1</v>
      </c>
    </row>
    <row r="22" spans="1:13" ht="24.95" customHeight="1" x14ac:dyDescent="0.25">
      <c r="A22" s="2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37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2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tr">
        <f>IF(ISERROR(VLOOKUP(A24,tesserati[],5,FALSE)),"",VLOOKUP(A24,tesserati[],5,FALSE))</f>
        <v/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41" t="s">
        <v>69</v>
      </c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42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26">
    <sortCondition ref="H7:H26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workbookViewId="0">
      <selection activeCell="H13" sqref="H13"/>
    </sheetView>
  </sheetViews>
  <sheetFormatPr defaultRowHeight="15" x14ac:dyDescent="0.25"/>
  <cols>
    <col min="1" max="1" width="9.42578125" customWidth="1"/>
    <col min="2" max="2" width="20.85546875" customWidth="1"/>
    <col min="3" max="3" width="26.140625" customWidth="1"/>
    <col min="4" max="4" width="15.7109375" customWidth="1"/>
    <col min="5" max="5" width="16" customWidth="1"/>
    <col min="6" max="6" width="22.42578125" customWidth="1"/>
    <col min="7" max="7" width="12" customWidth="1"/>
    <col min="8" max="8" width="16.85546875" customWidth="1"/>
    <col min="9" max="9" width="8.5703125" style="28" customWidth="1"/>
    <col min="10" max="10" width="5.28515625" customWidth="1"/>
    <col min="11" max="11" width="0.140625" customWidth="1"/>
    <col min="12" max="12" width="9.140625" hidden="1" customWidth="1"/>
    <col min="13" max="13" width="8.5703125" style="28" customWidth="1"/>
  </cols>
  <sheetData>
    <row r="1" spans="1:13" ht="29.25" customHeight="1" x14ac:dyDescent="0.25">
      <c r="A1" s="26"/>
      <c r="B1" s="17"/>
      <c r="C1" s="83" t="s">
        <v>3</v>
      </c>
      <c r="D1" s="84"/>
      <c r="E1" s="84"/>
      <c r="F1" s="83" t="s">
        <v>0</v>
      </c>
      <c r="G1" s="84"/>
      <c r="H1" s="89" t="s">
        <v>64</v>
      </c>
      <c r="I1" s="89"/>
      <c r="J1" s="87"/>
      <c r="M1"/>
    </row>
    <row r="2" spans="1:13" ht="25.5" customHeight="1" x14ac:dyDescent="0.25">
      <c r="A2" s="26"/>
      <c r="B2" s="17"/>
      <c r="C2" s="84" t="s">
        <v>66</v>
      </c>
      <c r="D2" s="84"/>
      <c r="E2" s="84"/>
      <c r="F2" s="85" t="s">
        <v>65</v>
      </c>
      <c r="G2" s="86"/>
      <c r="H2" s="86" t="s">
        <v>77</v>
      </c>
      <c r="I2" s="86"/>
      <c r="J2" s="87"/>
      <c r="M2"/>
    </row>
    <row r="3" spans="1:13" ht="15" customHeight="1" x14ac:dyDescent="0.25">
      <c r="A3" s="25"/>
      <c r="B3" s="18" t="s">
        <v>4</v>
      </c>
      <c r="C3" s="19" t="s">
        <v>2</v>
      </c>
      <c r="D3" s="94"/>
      <c r="E3" s="27" t="s">
        <v>62</v>
      </c>
      <c r="F3" s="27" t="s">
        <v>69</v>
      </c>
      <c r="G3" s="27" t="s">
        <v>63</v>
      </c>
      <c r="H3" s="89" t="s">
        <v>1</v>
      </c>
      <c r="I3" s="89"/>
      <c r="J3" s="87"/>
      <c r="M3"/>
    </row>
    <row r="4" spans="1:13" ht="15" customHeight="1" x14ac:dyDescent="0.25">
      <c r="A4" s="14" t="s">
        <v>69</v>
      </c>
      <c r="B4" s="93" t="s">
        <v>56</v>
      </c>
      <c r="C4" s="91" t="s">
        <v>82</v>
      </c>
      <c r="D4" s="95"/>
      <c r="E4" s="81"/>
      <c r="F4" s="81"/>
      <c r="G4" s="81"/>
      <c r="H4" s="90">
        <v>42512</v>
      </c>
      <c r="I4" s="90"/>
      <c r="J4" s="87"/>
      <c r="M4"/>
    </row>
    <row r="5" spans="1:13" ht="15" customHeight="1" x14ac:dyDescent="0.25">
      <c r="A5" s="15"/>
      <c r="B5" s="89"/>
      <c r="C5" s="92"/>
      <c r="D5" s="96"/>
      <c r="E5" s="81"/>
      <c r="F5" s="82"/>
      <c r="G5" s="81"/>
      <c r="H5" s="90"/>
      <c r="I5" s="90"/>
      <c r="J5" s="88"/>
      <c r="M5"/>
    </row>
    <row r="6" spans="1:13" ht="21.75" customHeight="1" x14ac:dyDescent="0.25">
      <c r="A6" s="22" t="s">
        <v>5</v>
      </c>
      <c r="B6" s="22" t="s">
        <v>67</v>
      </c>
      <c r="C6" s="23" t="s">
        <v>68</v>
      </c>
      <c r="D6" s="22" t="s">
        <v>72</v>
      </c>
      <c r="E6" s="22" t="s">
        <v>71</v>
      </c>
      <c r="F6" s="22" t="s">
        <v>70</v>
      </c>
      <c r="G6" s="22" t="s">
        <v>4</v>
      </c>
      <c r="H6" s="22" t="s">
        <v>54</v>
      </c>
      <c r="I6" s="22" t="s">
        <v>76</v>
      </c>
      <c r="J6" s="24" t="s">
        <v>55</v>
      </c>
      <c r="M6" s="22" t="s">
        <v>76</v>
      </c>
    </row>
    <row r="7" spans="1:13" ht="25.5" customHeight="1" x14ac:dyDescent="0.25">
      <c r="A7" s="37">
        <v>3603612</v>
      </c>
      <c r="B7" s="2" t="str">
        <f>IF(ISERROR(VLOOKUP(A7,tesserati[],2,FALSE)),"",VLOOKUP(A7,tesserati[],2,FALSE))</f>
        <v>CATTANI</v>
      </c>
      <c r="C7" s="2" t="str">
        <f>IF(ISERROR(VLOOKUP(A7,tesserati[],3,FALSE)),"",VLOOKUP(A7,tesserati[],3,FALSE))</f>
        <v>MASSIMILIANO</v>
      </c>
      <c r="D7" s="7" t="str">
        <f>IF(ISERROR(VLOOKUP(A7,tesserati[],5,FALSE)),"",VLOOKUP(A7,tesserati[],5,FALSE))</f>
        <v>VICENZA</v>
      </c>
      <c r="E7" s="9">
        <f>IF(ISERROR(VLOOKUP(A7,tesserati[],6,FALSE)),"",VLOOKUP(A7,tesserati[],6,FALSE))</f>
        <v>1970</v>
      </c>
      <c r="F7" s="9" t="str">
        <f>IF(ISERROR(VLOOKUP(A7,tesserati[],4,FALSE)),"",VLOOKUP(A7,tesserati[],4,FALSE))</f>
        <v>ATLETICA UNION CREAZZO</v>
      </c>
      <c r="G7" s="7" t="str">
        <f>IF(ISERROR(VLOOKUP(A7,tesserati[],8,FALSE)),"",VLOOKUP(A7,tesserati[],8,FALSE))</f>
        <v>AmBM</v>
      </c>
      <c r="H7" s="32">
        <v>12.2</v>
      </c>
      <c r="I7" s="2">
        <v>8</v>
      </c>
      <c r="J7" s="8">
        <v>1</v>
      </c>
      <c r="M7" s="2">
        <v>8</v>
      </c>
    </row>
    <row r="8" spans="1:13" ht="24.95" customHeight="1" x14ac:dyDescent="0.25">
      <c r="A8" s="37">
        <v>3602908</v>
      </c>
      <c r="B8" s="2" t="str">
        <f>IF(ISERROR(VLOOKUP(A8,tesserati[],2,FALSE)),"",VLOOKUP(A8,tesserati[],2,FALSE))</f>
        <v>COSTA</v>
      </c>
      <c r="C8" s="2" t="str">
        <f>IF(ISERROR(VLOOKUP(A8,tesserati[],3,FALSE)),"",VLOOKUP(A8,tesserati[],3,FALSE))</f>
        <v>MAURO</v>
      </c>
      <c r="D8" s="7" t="str">
        <f>IF(ISERROR(VLOOKUP(A8,tesserati[],5,FALSE)),"",VLOOKUP(A8,tesserati[],5,FALSE))</f>
        <v>VICENZA</v>
      </c>
      <c r="E8" s="9">
        <f>IF(ISERROR(VLOOKUP(A8,tesserati[],6,FALSE)),"",VLOOKUP(A8,tesserati[],6,FALSE))</f>
        <v>1968</v>
      </c>
      <c r="F8" s="9" t="str">
        <f>IF(ISERROR(VLOOKUP(A8,tesserati[],4,FALSE)),"",VLOOKUP(A8,tesserati[],4,FALSE))</f>
        <v>ATLETICA UNION CREAZZO</v>
      </c>
      <c r="G8" s="7" t="str">
        <f>IF(ISERROR(VLOOKUP(A8,tesserati[],8,FALSE)),"",VLOOKUP(A8,tesserati[],8,FALSE))</f>
        <v>AmBM</v>
      </c>
      <c r="H8" s="32">
        <v>12.4</v>
      </c>
      <c r="I8" s="2">
        <v>6</v>
      </c>
      <c r="J8" s="8">
        <v>2</v>
      </c>
      <c r="M8" s="2">
        <v>6</v>
      </c>
    </row>
    <row r="9" spans="1:13" ht="24.95" customHeight="1" x14ac:dyDescent="0.25">
      <c r="A9" s="33">
        <v>3607596</v>
      </c>
      <c r="B9" s="2" t="str">
        <f>IF(ISERROR(VLOOKUP(A9,tesserati[],2,FALSE)),"",VLOOKUP(A9,tesserati[],2,FALSE))</f>
        <v>VANZO</v>
      </c>
      <c r="C9" s="2" t="str">
        <f>IF(ISERROR(VLOOKUP(A9,tesserati[],3,FALSE)),"",VLOOKUP(A9,tesserati[],3,FALSE))</f>
        <v>LUIGI</v>
      </c>
      <c r="D9" s="7" t="str">
        <f>IF(ISERROR(VLOOKUP(A9,tesserati[],5,FALSE)),"",VLOOKUP(A9,tesserati[],5,FALSE))</f>
        <v>VICENZA</v>
      </c>
      <c r="E9" s="9">
        <f>IF(ISERROR(VLOOKUP(A9,tesserati[],6,FALSE)),"",VLOOKUP(A9,tesserati[],6,FALSE))</f>
        <v>1964</v>
      </c>
      <c r="F9" s="9" t="str">
        <f>IF(ISERROR(VLOOKUP(A9,tesserati[],4,FALSE)),"",VLOOKUP(A9,tesserati[],4,FALSE))</f>
        <v>SALF ALTOPADOVANA</v>
      </c>
      <c r="G9" s="7" t="str">
        <f>IF(ISERROR(VLOOKUP(A9,tesserati[],8,FALSE)),"",VLOOKUP(A9,tesserati[],8,FALSE))</f>
        <v>AmBM</v>
      </c>
      <c r="H9" s="32">
        <v>12.5</v>
      </c>
      <c r="I9" s="2">
        <v>5</v>
      </c>
      <c r="J9" s="8">
        <v>3</v>
      </c>
      <c r="M9" s="2">
        <v>5</v>
      </c>
    </row>
    <row r="10" spans="1:13" ht="24.95" customHeight="1" x14ac:dyDescent="0.25">
      <c r="A10" s="33">
        <v>3607598</v>
      </c>
      <c r="B10" s="2" t="str">
        <f>IF(ISERROR(VLOOKUP(A10,tesserati[],2,FALSE)),"",VLOOKUP(A10,tesserati[],2,FALSE))</f>
        <v xml:space="preserve">BASSO </v>
      </c>
      <c r="C10" s="2" t="str">
        <f>IF(ISERROR(VLOOKUP(A10,tesserati[],3,FALSE)),"",VLOOKUP(A10,tesserati[],3,FALSE))</f>
        <v>FRANCESCO</v>
      </c>
      <c r="D10" s="7" t="str">
        <f>IF(ISERROR(VLOOKUP(A10,tesserati[],5,FALSE)),"",VLOOKUP(A10,tesserati[],5,FALSE))</f>
        <v>VICENZA</v>
      </c>
      <c r="E10" s="9">
        <f>IF(ISERROR(VLOOKUP(A10,tesserati[],6,FALSE)),"",VLOOKUP(A10,tesserati[],6,FALSE))</f>
        <v>1963</v>
      </c>
      <c r="F10" s="9" t="str">
        <f>IF(ISERROR(VLOOKUP(A10,tesserati[],4,FALSE)),"",VLOOKUP(A10,tesserati[],4,FALSE))</f>
        <v>SALF ALTOPADOVANA</v>
      </c>
      <c r="G10" s="7" t="str">
        <f>IF(ISERROR(VLOOKUP(A10,tesserati[],8,FALSE)),"",VLOOKUP(A10,tesserati[],8,FALSE))</f>
        <v>AmBM</v>
      </c>
      <c r="H10" s="32">
        <v>12.7</v>
      </c>
      <c r="I10" s="2">
        <v>4</v>
      </c>
      <c r="J10" s="8">
        <v>4</v>
      </c>
      <c r="M10" s="2">
        <v>4</v>
      </c>
    </row>
    <row r="11" spans="1:13" ht="24.95" customHeight="1" x14ac:dyDescent="0.25">
      <c r="A11" s="41">
        <v>3604527</v>
      </c>
      <c r="B11" s="2" t="str">
        <f>IF(ISERROR(VLOOKUP(A11,tesserati[],2,FALSE)),"",VLOOKUP(A11,tesserati[],2,FALSE))</f>
        <v>FABRIS</v>
      </c>
      <c r="C11" s="2" t="str">
        <f>IF(ISERROR(VLOOKUP(A11,tesserati[],3,FALSE)),"",VLOOKUP(A11,tesserati[],3,FALSE))</f>
        <v>LUCA</v>
      </c>
      <c r="D11" s="7" t="str">
        <f>IF(ISERROR(VLOOKUP(A11,tesserati[],5,FALSE)),"",VLOOKUP(A11,tesserati[],5,FALSE))</f>
        <v>VICENZA</v>
      </c>
      <c r="E11" s="16">
        <f>IF(ISERROR(VLOOKUP(A11,tesserati[],6,FALSE)),"",VLOOKUP(A11,tesserati[],6,FALSE))</f>
        <v>1969</v>
      </c>
      <c r="F11" s="9" t="str">
        <f>IF(ISERROR(VLOOKUP(A11,tesserati[],4,FALSE)),"",VLOOKUP(A11,tesserati[],4,FALSE))</f>
        <v>POLISPORTIVA DUEVILLE</v>
      </c>
      <c r="G11" s="7" t="str">
        <f>IF(ISERROR(VLOOKUP(A11,tesserati[],8,FALSE)),"",VLOOKUP(A11,tesserati[],8,FALSE))</f>
        <v>AmBM</v>
      </c>
      <c r="H11" s="32">
        <v>12.7</v>
      </c>
      <c r="I11" s="2">
        <v>3</v>
      </c>
      <c r="J11" s="8">
        <v>5</v>
      </c>
      <c r="M11" s="2">
        <v>3</v>
      </c>
    </row>
    <row r="12" spans="1:13" ht="24.95" customHeight="1" x14ac:dyDescent="0.25">
      <c r="A12" s="41">
        <v>3503680</v>
      </c>
      <c r="B12" s="2" t="str">
        <f>IF(ISERROR(VLOOKUP(A12,tesserati[],2,FALSE)),"",VLOOKUP(A12,tesserati[],2,FALSE))</f>
        <v>SEVERINI</v>
      </c>
      <c r="C12" s="2" t="str">
        <f>IF(ISERROR(VLOOKUP(A12,tesserati[],3,FALSE)),"",VLOOKUP(A12,tesserati[],3,FALSE))</f>
        <v>NICOLA</v>
      </c>
      <c r="D12" s="7" t="str">
        <f>IF(ISERROR(VLOOKUP(A12,tesserati[],5,FALSE)),"",VLOOKUP(A12,tesserati[],5,FALSE))</f>
        <v>PADOVA</v>
      </c>
      <c r="E12" s="9">
        <f>IF(ISERROR(VLOOKUP(A12,tesserati[],6,FALSE)),"",VLOOKUP(A12,tesserati[],6,FALSE))</f>
        <v>1968</v>
      </c>
      <c r="F12" s="9" t="str">
        <f>IF(ISERROR(VLOOKUP(A12,tesserati[],4,FALSE)),"",VLOOKUP(A12,tesserati[],4,FALSE))</f>
        <v>ATLETICA BRENTELLA</v>
      </c>
      <c r="G12" s="7" t="str">
        <f>IF(ISERROR(VLOOKUP(A12,tesserati[],8,FALSE)),"",VLOOKUP(A12,tesserati[],8,FALSE))</f>
        <v>AmBM</v>
      </c>
      <c r="H12" s="32">
        <v>13.2</v>
      </c>
      <c r="I12" s="2">
        <v>2</v>
      </c>
      <c r="J12" s="8">
        <v>6</v>
      </c>
      <c r="M12" s="2">
        <v>2</v>
      </c>
    </row>
    <row r="13" spans="1:13" ht="24.95" customHeight="1" x14ac:dyDescent="0.25">
      <c r="A13" s="21"/>
      <c r="B13" s="2" t="s">
        <v>1018</v>
      </c>
      <c r="C13" s="2" t="s">
        <v>338</v>
      </c>
      <c r="D13" s="7" t="s">
        <v>60</v>
      </c>
      <c r="E13" s="9" t="str">
        <f>IF(ISERROR(VLOOKUP(A13,tesserati[],6,FALSE)),"",VLOOKUP(A13,tesserati[],6,FALSE))</f>
        <v/>
      </c>
      <c r="F13" s="9" t="s">
        <v>119</v>
      </c>
      <c r="G13" s="7" t="s">
        <v>339</v>
      </c>
      <c r="H13" s="32">
        <v>13.3</v>
      </c>
      <c r="I13" s="2">
        <v>1</v>
      </c>
      <c r="J13" s="8">
        <v>7</v>
      </c>
      <c r="M13" s="2">
        <v>1</v>
      </c>
    </row>
    <row r="14" spans="1:13" ht="24.95" customHeight="1" x14ac:dyDescent="0.25">
      <c r="A14" s="42">
        <v>3605122</v>
      </c>
      <c r="B14" s="2" t="str">
        <f>IF(ISERROR(VLOOKUP(A14,tesserati[],2,FALSE)),"",VLOOKUP(A14,tesserati[],2,FALSE))</f>
        <v>BARBIERO</v>
      </c>
      <c r="C14" s="2" t="str">
        <f>IF(ISERROR(VLOOKUP(A14,tesserati[],3,FALSE)),"",VLOOKUP(A14,tesserati[],3,FALSE))</f>
        <v>ROBERTO</v>
      </c>
      <c r="D14" s="7" t="str">
        <f>IF(ISERROR(VLOOKUP(A14,tesserati[],5,FALSE)),"",VLOOKUP(A14,tesserati[],5,FALSE))</f>
        <v>Vicenza</v>
      </c>
      <c r="E14" s="9">
        <f>IF(ISERROR(VLOOKUP(A14,tesserati[],6,FALSE)),"",VLOOKUP(A14,tesserati[],6,FALSE))</f>
        <v>1964</v>
      </c>
      <c r="F14" s="9" t="str">
        <f>IF(ISERROR(VLOOKUP(A14,tesserati[],4,FALSE)),"",VLOOKUP(A14,tesserati[],4,FALSE))</f>
        <v>Csi Atletica Colli Berici</v>
      </c>
      <c r="G14" s="7" t="str">
        <f>IF(ISERROR(VLOOKUP(A14,tesserati[],8,FALSE)),"",VLOOKUP(A14,tesserati[],8,FALSE))</f>
        <v>AmBM</v>
      </c>
      <c r="H14" s="32">
        <v>13.4</v>
      </c>
      <c r="I14" s="2">
        <v>1</v>
      </c>
      <c r="J14" s="8">
        <v>8</v>
      </c>
      <c r="M14" s="2">
        <v>1</v>
      </c>
    </row>
    <row r="15" spans="1:13" ht="24.95" customHeight="1" x14ac:dyDescent="0.25">
      <c r="A15" s="33">
        <v>3603863</v>
      </c>
      <c r="B15" s="2" t="str">
        <f>IF(ISERROR(VLOOKUP(A15,tesserati[],2,FALSE)),"",VLOOKUP(A15,tesserati[],2,FALSE))</f>
        <v>SEGATO</v>
      </c>
      <c r="C15" s="2" t="str">
        <f>IF(ISERROR(VLOOKUP(A15,tesserati[],3,FALSE)),"",VLOOKUP(A15,tesserati[],3,FALSE))</f>
        <v>MORENO</v>
      </c>
      <c r="D15" s="7" t="str">
        <f>IF(ISERROR(VLOOKUP(A15,tesserati[],5,FALSE)),"",VLOOKUP(A15,tesserati[],5,FALSE))</f>
        <v>VICENZA</v>
      </c>
      <c r="E15" s="9">
        <f>IF(ISERROR(VLOOKUP(A15,tesserati[],6,FALSE)),"",VLOOKUP(A15,tesserati[],6,FALSE))</f>
        <v>1970</v>
      </c>
      <c r="F15" s="9" t="str">
        <f>IF(ISERROR(VLOOKUP(A15,tesserati[],4,FALSE)),"",VLOOKUP(A15,tesserati[],4,FALSE))</f>
        <v>ATL.TRISSINO</v>
      </c>
      <c r="G15" s="7" t="str">
        <f>IF(ISERROR(VLOOKUP(A15,tesserati[],8,FALSE)),"",VLOOKUP(A15,tesserati[],8,FALSE))</f>
        <v>AmBM</v>
      </c>
      <c r="H15" s="32">
        <v>13.5</v>
      </c>
      <c r="I15" s="2">
        <v>1</v>
      </c>
      <c r="J15" s="8">
        <v>9</v>
      </c>
      <c r="M15" s="2">
        <v>1</v>
      </c>
    </row>
    <row r="16" spans="1:13" ht="24.95" customHeight="1" x14ac:dyDescent="0.25">
      <c r="A16" s="33">
        <v>3607594</v>
      </c>
      <c r="B16" s="2" t="str">
        <f>IF(ISERROR(VLOOKUP(A16,tesserati[],2,FALSE)),"",VLOOKUP(A16,tesserati[],2,FALSE))</f>
        <v>FRANCO</v>
      </c>
      <c r="C16" s="2" t="str">
        <f>IF(ISERROR(VLOOKUP(A16,tesserati[],3,FALSE)),"",VLOOKUP(A16,tesserati[],3,FALSE))</f>
        <v>MARCO</v>
      </c>
      <c r="D16" s="7" t="str">
        <f>IF(ISERROR(VLOOKUP(A16,tesserati[],5,FALSE)),"",VLOOKUP(A16,tesserati[],5,FALSE))</f>
        <v>VICENZA</v>
      </c>
      <c r="E16" s="9">
        <f>IF(ISERROR(VLOOKUP(A16,tesserati[],6,FALSE)),"",VLOOKUP(A16,tesserati[],6,FALSE))</f>
        <v>1963</v>
      </c>
      <c r="F16" s="9" t="str">
        <f>IF(ISERROR(VLOOKUP(A16,tesserati[],4,FALSE)),"",VLOOKUP(A16,tesserati[],4,FALSE))</f>
        <v>SALF ALTOPADOVANA</v>
      </c>
      <c r="G16" s="7" t="str">
        <f>IF(ISERROR(VLOOKUP(A16,tesserati[],8,FALSE)),"",VLOOKUP(A16,tesserati[],8,FALSE))</f>
        <v>AmBM</v>
      </c>
      <c r="H16" s="32">
        <v>13.9</v>
      </c>
      <c r="I16" s="2">
        <v>1</v>
      </c>
      <c r="J16" s="8">
        <v>10</v>
      </c>
      <c r="M16" s="2">
        <v>1</v>
      </c>
    </row>
    <row r="17" spans="1:13" ht="24.95" customHeight="1" x14ac:dyDescent="0.25">
      <c r="A17" s="37">
        <v>3603172</v>
      </c>
      <c r="B17" s="2" t="str">
        <f>IF(ISERROR(VLOOKUP(A17,tesserati[],2,FALSE)),"",VLOOKUP(A17,tesserati[],2,FALSE))</f>
        <v>FINETTO</v>
      </c>
      <c r="C17" s="2" t="str">
        <f>IF(ISERROR(VLOOKUP(A17,tesserati[],3,FALSE)),"",VLOOKUP(A17,tesserati[],3,FALSE))</f>
        <v>ALFONSO</v>
      </c>
      <c r="D17" s="7" t="str">
        <f>IF(ISERROR(VLOOKUP(A17,tesserati[],5,FALSE)),"",VLOOKUP(A17,tesserati[],5,FALSE))</f>
        <v>VICENZA</v>
      </c>
      <c r="E17" s="9">
        <f>IF(ISERROR(VLOOKUP(A17,tesserati[],6,FALSE)),"",VLOOKUP(A17,tesserati[],6,FALSE))</f>
        <v>1968</v>
      </c>
      <c r="F17" s="9" t="str">
        <f>IF(ISERROR(VLOOKUP(A17,tesserati[],4,FALSE)),"",VLOOKUP(A17,tesserati[],4,FALSE))</f>
        <v>ATLETICA UNION CREAZZO</v>
      </c>
      <c r="G17" s="7" t="str">
        <f>IF(ISERROR(VLOOKUP(A17,tesserati[],8,FALSE)),"",VLOOKUP(A17,tesserati[],8,FALSE))</f>
        <v>AmBM</v>
      </c>
      <c r="H17" s="32">
        <v>14.2</v>
      </c>
      <c r="I17" s="2">
        <v>1</v>
      </c>
      <c r="J17" s="8">
        <v>11</v>
      </c>
      <c r="M17" s="2">
        <v>1</v>
      </c>
    </row>
    <row r="18" spans="1:13" ht="24.95" customHeight="1" x14ac:dyDescent="0.25">
      <c r="A18" s="33">
        <v>3602440</v>
      </c>
      <c r="B18" s="2" t="str">
        <f>IF(ISERROR(VLOOKUP(A18,tesserati[],2,FALSE)),"",VLOOKUP(A18,tesserati[],2,FALSE))</f>
        <v>CAILOTTO</v>
      </c>
      <c r="C18" s="2" t="str">
        <f>IF(ISERROR(VLOOKUP(A18,tesserati[],3,FALSE)),"",VLOOKUP(A18,tesserati[],3,FALSE))</f>
        <v>NEREO</v>
      </c>
      <c r="D18" s="7" t="str">
        <f>IF(ISERROR(VLOOKUP(A18,tesserati[],5,FALSE)),"",VLOOKUP(A18,tesserati[],5,FALSE))</f>
        <v>VICENZA</v>
      </c>
      <c r="E18" s="9">
        <f>IF(ISERROR(VLOOKUP(A18,tesserati[],6,FALSE)),"",VLOOKUP(A18,tesserati[],6,FALSE))</f>
        <v>1962</v>
      </c>
      <c r="F18" s="9" t="str">
        <f>IF(ISERROR(VLOOKUP(A18,tesserati[],4,FALSE)),"",VLOOKUP(A18,tesserati[],4,FALSE))</f>
        <v>ATL.TRISSINO</v>
      </c>
      <c r="G18" s="7" t="str">
        <f>IF(ISERROR(VLOOKUP(A18,tesserati[],8,FALSE)),"",VLOOKUP(A18,tesserati[],8,FALSE))</f>
        <v>AmBM</v>
      </c>
      <c r="H18" s="32">
        <v>14.6</v>
      </c>
      <c r="I18" s="2">
        <v>1</v>
      </c>
      <c r="J18" s="8">
        <v>12</v>
      </c>
      <c r="M18" s="2">
        <v>1</v>
      </c>
    </row>
    <row r="19" spans="1:13" ht="24.95" customHeight="1" x14ac:dyDescent="0.25">
      <c r="A19" s="33">
        <v>3201110</v>
      </c>
      <c r="B19" s="2" t="str">
        <f>IF(ISERROR(VLOOKUP(A19,tesserati[],2,FALSE)),"",VLOOKUP(A19,tesserati[],2,FALSE))</f>
        <v>REVERZANI</v>
      </c>
      <c r="C19" s="2" t="str">
        <f>IF(ISERROR(VLOOKUP(A19,tesserati[],3,FALSE)),"",VLOOKUP(A19,tesserati[],3,FALSE))</f>
        <v>ALESSIO</v>
      </c>
      <c r="D19" s="7" t="str">
        <f>IF(ISERROR(VLOOKUP(A19,tesserati[],5,FALSE)),"",VLOOKUP(A19,tesserati[],5,FALSE))</f>
        <v>BELLUNO</v>
      </c>
      <c r="E19" s="9">
        <f>IF(ISERROR(VLOOKUP(A19,tesserati[],6,FALSE)),"",VLOOKUP(A19,tesserati[],6,FALSE))</f>
        <v>1967</v>
      </c>
      <c r="F19" s="9" t="str">
        <f>IF(ISERROR(VLOOKUP(A19,tesserati[],4,FALSE)),"",VLOOKUP(A19,tesserati[],4,FALSE))</f>
        <v>GM CALALZO ATL CAD</v>
      </c>
      <c r="G19" s="7" t="str">
        <f>IF(ISERROR(VLOOKUP(A19,tesserati[],8,FALSE)),"",VLOOKUP(A19,tesserati[],8,FALSE))</f>
        <v>AmBM</v>
      </c>
      <c r="H19" s="32">
        <v>14.8</v>
      </c>
      <c r="I19" s="2">
        <v>1</v>
      </c>
      <c r="J19" s="8">
        <v>13</v>
      </c>
      <c r="M19" s="2">
        <v>1</v>
      </c>
    </row>
    <row r="20" spans="1:13" ht="24.95" customHeight="1" x14ac:dyDescent="0.25">
      <c r="A20" s="41">
        <v>3510623</v>
      </c>
      <c r="B20" s="2" t="str">
        <f>IF(ISERROR(VLOOKUP(A20,tesserati[],2,FALSE)),"",VLOOKUP(A20,tesserati[],2,FALSE))</f>
        <v>FAGGIN</v>
      </c>
      <c r="C20" s="2" t="str">
        <f>IF(ISERROR(VLOOKUP(A20,tesserati[],3,FALSE)),"",VLOOKUP(A20,tesserati[],3,FALSE))</f>
        <v>ROBERTO</v>
      </c>
      <c r="D20" s="7" t="str">
        <f>IF(ISERROR(VLOOKUP(A20,tesserati[],5,FALSE)),"",VLOOKUP(A20,tesserati[],5,FALSE))</f>
        <v>PADOVA</v>
      </c>
      <c r="E20" s="9">
        <f>IF(ISERROR(VLOOKUP(A20,tesserati[],6,FALSE)),"",VLOOKUP(A20,tesserati[],6,FALSE))</f>
        <v>1970</v>
      </c>
      <c r="F20" s="9" t="str">
        <f>IF(ISERROR(VLOOKUP(A20,tesserati[],4,FALSE)),"",VLOOKUP(A20,tesserati[],4,FALSE))</f>
        <v>ATLETICA BRENTELLA</v>
      </c>
      <c r="G20" s="7" t="str">
        <f>IF(ISERROR(VLOOKUP(A20,tesserati[],8,FALSE)),"",VLOOKUP(A20,tesserati[],8,FALSE))</f>
        <v>AmBM</v>
      </c>
      <c r="H20" s="32">
        <v>15</v>
      </c>
      <c r="I20" s="2">
        <v>1</v>
      </c>
      <c r="J20" s="8">
        <v>14</v>
      </c>
      <c r="M20" s="2">
        <v>1</v>
      </c>
    </row>
    <row r="21" spans="1:13" ht="24.95" customHeight="1" x14ac:dyDescent="0.25">
      <c r="A21" s="2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7" t="str">
        <f>IF(ISERROR(VLOOKUP(A21,tesserati[],5,FALSE)),"",VLOOKUP(A21,tesserati[],5,FALSE))</f>
        <v/>
      </c>
      <c r="E21" s="9" t="str">
        <f>IF(ISERROR(VLOOKUP(A21,tesserati[],6,FALSE)),"",VLOOKUP(A21,tesserati[],6,FALSE))</f>
        <v/>
      </c>
      <c r="F21" s="9" t="str">
        <f>IF(ISERROR(VLOOKUP(A21,tesserati[],4,FALSE)),"",VLOOKUP(A21,tesserati[],4,FALSE))</f>
        <v/>
      </c>
      <c r="G21" s="7" t="str">
        <f>IF(ISERROR(VLOOKUP(A21,tesserati[],8,FALSE)),"",VLOOKUP(A21,tesserati[],8,FALSE))</f>
        <v/>
      </c>
      <c r="H21" s="32"/>
      <c r="I21" s="2">
        <v>1</v>
      </c>
      <c r="J21" s="8">
        <v>15</v>
      </c>
      <c r="M21" s="2">
        <v>1</v>
      </c>
    </row>
    <row r="22" spans="1:13" ht="24.95" customHeight="1" x14ac:dyDescent="0.25">
      <c r="A22" s="21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7" t="str">
        <f>IF(ISERROR(VLOOKUP(A22,tesserati[],5,FALSE)),"",VLOOKUP(A22,tesserati[],5,FALSE))</f>
        <v/>
      </c>
      <c r="E22" s="9" t="str">
        <f>IF(ISERROR(VLOOKUP(A22,tesserati[],6,FALSE)),"",VLOOKUP(A22,tesserati[],6,FALSE))</f>
        <v/>
      </c>
      <c r="F22" s="9" t="str">
        <f>IF(ISERROR(VLOOKUP(A22,tesserati[],4,FALSE)),"",VLOOKUP(A22,tesserati[],4,FALSE))</f>
        <v/>
      </c>
      <c r="G22" s="7" t="str">
        <f>IF(ISERROR(VLOOKUP(A22,tesserati[],8,FALSE)),"",VLOOKUP(A22,tesserati[],8,FALSE))</f>
        <v/>
      </c>
      <c r="H22" s="32"/>
      <c r="I22" s="2">
        <v>1</v>
      </c>
      <c r="J22" s="8">
        <v>16</v>
      </c>
      <c r="M22" s="2">
        <v>1</v>
      </c>
    </row>
    <row r="23" spans="1:13" ht="24.95" customHeight="1" x14ac:dyDescent="0.25">
      <c r="A23" s="2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7" t="str">
        <f>IF(ISERROR(VLOOKUP(A23,tesserati[],5,FALSE)),"",VLOOKUP(A23,tesserati[],5,FALSE))</f>
        <v/>
      </c>
      <c r="E23" s="9" t="str">
        <f>IF(ISERROR(VLOOKUP(A23,tesserati[],6,FALSE)),"",VLOOKUP(A23,tesserati[],6,FALSE))</f>
        <v/>
      </c>
      <c r="F23" s="9" t="str">
        <f>IF(ISERROR(VLOOKUP(A23,tesserati[],4,FALSE)),"",VLOOKUP(A23,tesserati[],4,FALSE))</f>
        <v/>
      </c>
      <c r="G23" s="7" t="str">
        <f>IF(ISERROR(VLOOKUP(A23,tesserati[],8,FALSE)),"",VLOOKUP(A23,tesserati[],8,FALSE))</f>
        <v/>
      </c>
      <c r="H23" s="32"/>
      <c r="I23" s="2">
        <v>1</v>
      </c>
      <c r="J23" s="8">
        <v>17</v>
      </c>
      <c r="M23" s="2">
        <v>1</v>
      </c>
    </row>
    <row r="24" spans="1:13" ht="24.95" customHeight="1" x14ac:dyDescent="0.25">
      <c r="A24" s="33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7" t="s">
        <v>74</v>
      </c>
      <c r="E24" s="9" t="str">
        <f>IF(ISERROR(VLOOKUP(A24,tesserati[],6,FALSE)),"",VLOOKUP(A24,tesserati[],6,FALSE))</f>
        <v/>
      </c>
      <c r="F24" s="9" t="str">
        <f>IF(ISERROR(VLOOKUP(A24,tesserati[],4,FALSE)),"",VLOOKUP(A24,tesserati[],4,FALSE))</f>
        <v/>
      </c>
      <c r="G24" s="7" t="str">
        <f>IF(ISERROR(VLOOKUP(A24,tesserati[],8,FALSE)),"",VLOOKUP(A24,tesserati[],8,FALSE))</f>
        <v/>
      </c>
      <c r="H24" s="32"/>
      <c r="I24" s="2">
        <v>1</v>
      </c>
      <c r="J24" s="8">
        <v>18</v>
      </c>
      <c r="M24" s="2">
        <v>1</v>
      </c>
    </row>
    <row r="25" spans="1:13" ht="24.95" customHeight="1" x14ac:dyDescent="0.25">
      <c r="A25" s="42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7" t="str">
        <f>IF(ISERROR(VLOOKUP(A25,tesserati[],5,FALSE)),"",VLOOKUP(A25,tesserati[],5,FALSE))</f>
        <v/>
      </c>
      <c r="E25" s="9" t="str">
        <f>IF(ISERROR(VLOOKUP(A25,tesserati[],6,FALSE)),"",VLOOKUP(A25,tesserati[],6,FALSE))</f>
        <v/>
      </c>
      <c r="F25" s="9" t="str">
        <f>IF(ISERROR(VLOOKUP(A25,tesserati[],4,FALSE)),"",VLOOKUP(A25,tesserati[],4,FALSE))</f>
        <v/>
      </c>
      <c r="G25" s="7" t="str">
        <f>IF(ISERROR(VLOOKUP(A25,tesserati[],8,FALSE)),"",VLOOKUP(A25,tesserati[],8,FALSE))</f>
        <v/>
      </c>
      <c r="H25" s="32"/>
      <c r="I25" s="2">
        <v>1</v>
      </c>
      <c r="J25" s="8">
        <v>19</v>
      </c>
      <c r="M25" s="2">
        <v>1</v>
      </c>
    </row>
    <row r="26" spans="1:13" ht="24.95" customHeight="1" x14ac:dyDescent="0.25">
      <c r="A26" s="29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7" t="str">
        <f>IF(ISERROR(VLOOKUP(A26,tesserati[],5,FALSE)),"",VLOOKUP(A26,tesserati[],5,FALSE))</f>
        <v/>
      </c>
      <c r="E26" s="9" t="str">
        <f>IF(ISERROR(VLOOKUP(A26,tesserati[],6,FALSE)),"",VLOOKUP(A26,tesserati[],6,FALSE))</f>
        <v/>
      </c>
      <c r="F26" s="9" t="str">
        <f>IF(ISERROR(VLOOKUP(A26,tesserati[],4,FALSE)),"",VLOOKUP(A26,tesserati[],4,FALSE))</f>
        <v/>
      </c>
      <c r="G26" s="7" t="str">
        <f>IF(ISERROR(VLOOKUP(A26,tesserati[],8,FALSE)),"",VLOOKUP(A26,tesserati[],8,FALSE))</f>
        <v/>
      </c>
      <c r="H26" s="32"/>
      <c r="I26" s="2">
        <v>1</v>
      </c>
      <c r="J26" s="8">
        <v>20</v>
      </c>
      <c r="M26" s="2">
        <v>1</v>
      </c>
    </row>
    <row r="27" spans="1:13" ht="24.95" customHeight="1" x14ac:dyDescent="0.25">
      <c r="A27" s="29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7" t="str">
        <f>IF(ISERROR(VLOOKUP(A27,tesserati[],5,FALSE)),"",VLOOKUP(A27,tesserati[],5,FALSE))</f>
        <v/>
      </c>
      <c r="E27" s="9" t="str">
        <f>IF(ISERROR(VLOOKUP(A27,tesserati[],6,FALSE)),"",VLOOKUP(A27,tesserati[],6,FALSE))</f>
        <v/>
      </c>
      <c r="F27" s="9" t="str">
        <f>IF(ISERROR(VLOOKUP(A27,tesserati[],4,FALSE)),"",VLOOKUP(A27,tesserati[],4,FALSE))</f>
        <v/>
      </c>
      <c r="G27" s="7" t="str">
        <f>IF(ISERROR(VLOOKUP(A27,tesserati[],8,FALSE)),"",VLOOKUP(A27,tesserati[],8,FALSE))</f>
        <v/>
      </c>
      <c r="H27" s="32"/>
      <c r="I27" s="2">
        <v>1</v>
      </c>
      <c r="J27" s="8">
        <v>21</v>
      </c>
      <c r="M27" s="2">
        <v>1</v>
      </c>
    </row>
    <row r="28" spans="1:13" ht="24.95" customHeight="1" x14ac:dyDescent="0.25">
      <c r="A28" s="29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7" t="str">
        <f>IF(ISERROR(VLOOKUP(A28,tesserati[],5,FALSE)),"",VLOOKUP(A28,tesserati[],5,FALSE))</f>
        <v/>
      </c>
      <c r="E28" s="9" t="str">
        <f>IF(ISERROR(VLOOKUP(A28,tesserati[],6,FALSE)),"",VLOOKUP(A28,tesserati[],6,FALSE))</f>
        <v/>
      </c>
      <c r="F28" s="9" t="str">
        <f>IF(ISERROR(VLOOKUP(A28,tesserati[],4,FALSE)),"",VLOOKUP(A28,tesserati[],4,FALSE))</f>
        <v/>
      </c>
      <c r="G28" s="7" t="str">
        <f>IF(ISERROR(VLOOKUP(A28,tesserati[],8,FALSE)),"",VLOOKUP(A28,tesserati[],8,FALSE))</f>
        <v/>
      </c>
      <c r="H28" s="32"/>
      <c r="I28" s="2">
        <v>1</v>
      </c>
      <c r="J28" s="8">
        <v>22</v>
      </c>
      <c r="M28" s="2">
        <v>1</v>
      </c>
    </row>
    <row r="29" spans="1:13" ht="24.95" customHeight="1" x14ac:dyDescent="0.25">
      <c r="A29" s="29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7" t="str">
        <f>IF(ISERROR(VLOOKUP(A29,tesserati[],5,FALSE)),"",VLOOKUP(A29,tesserati[],5,FALSE))</f>
        <v/>
      </c>
      <c r="E29" s="9" t="str">
        <f>IF(ISERROR(VLOOKUP(A29,tesserati[],6,FALSE)),"",VLOOKUP(A29,tesserati[],6,FALSE))</f>
        <v/>
      </c>
      <c r="F29" s="9" t="str">
        <f>IF(ISERROR(VLOOKUP(A29,tesserati[],4,FALSE)),"",VLOOKUP(A29,tesserati[],4,FALSE))</f>
        <v/>
      </c>
      <c r="G29" s="7" t="str">
        <f>IF(ISERROR(VLOOKUP(A29,tesserati[],8,FALSE)),"",VLOOKUP(A29,tesserati[],8,FALSE))</f>
        <v/>
      </c>
      <c r="H29" s="32"/>
      <c r="I29" s="2">
        <v>1</v>
      </c>
      <c r="J29" s="8">
        <v>23</v>
      </c>
      <c r="M29" s="2">
        <v>1</v>
      </c>
    </row>
    <row r="30" spans="1:13" ht="24.95" customHeight="1" x14ac:dyDescent="0.25">
      <c r="A30" s="29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7" t="str">
        <f>IF(ISERROR(VLOOKUP(A30,tesserati[],5,FALSE)),"",VLOOKUP(A30,tesserati[],5,FALSE))</f>
        <v/>
      </c>
      <c r="E30" s="9" t="str">
        <f>IF(ISERROR(VLOOKUP(A30,tesserati[],6,FALSE)),"",VLOOKUP(A30,tesserati[],6,FALSE))</f>
        <v/>
      </c>
      <c r="F30" s="9" t="str">
        <f>IF(ISERROR(VLOOKUP(A30,tesserati[],4,FALSE)),"",VLOOKUP(A30,tesserati[],4,FALSE))</f>
        <v/>
      </c>
      <c r="G30" s="7" t="str">
        <f>IF(ISERROR(VLOOKUP(A30,tesserati[],8,FALSE)),"",VLOOKUP(A30,tesserati[],8,FALSE))</f>
        <v/>
      </c>
      <c r="H30" s="32"/>
      <c r="I30" s="2">
        <v>1</v>
      </c>
      <c r="J30" s="8">
        <v>24</v>
      </c>
      <c r="M30" s="2">
        <v>1</v>
      </c>
    </row>
    <row r="31" spans="1:13" ht="24.95" customHeight="1" x14ac:dyDescent="0.25">
      <c r="A31" s="29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7" t="str">
        <f>IF(ISERROR(VLOOKUP(A31,tesserati[],5,FALSE)),"",VLOOKUP(A31,tesserati[],5,FALSE))</f>
        <v/>
      </c>
      <c r="E31" s="9" t="str">
        <f>IF(ISERROR(VLOOKUP(A31,tesserati[],6,FALSE)),"",VLOOKUP(A31,tesserati[],6,FALSE))</f>
        <v/>
      </c>
      <c r="F31" s="9" t="str">
        <f>IF(ISERROR(VLOOKUP(A31,tesserati[],4,FALSE)),"",VLOOKUP(A31,tesserati[],4,FALSE))</f>
        <v/>
      </c>
      <c r="G31" s="7" t="str">
        <f>IF(ISERROR(VLOOKUP(A31,tesserati[],8,FALSE)),"",VLOOKUP(A31,tesserati[],8,FALSE))</f>
        <v/>
      </c>
      <c r="H31" s="32"/>
      <c r="I31" s="2">
        <v>1</v>
      </c>
      <c r="J31" s="8">
        <v>25</v>
      </c>
      <c r="M31" s="2">
        <v>1</v>
      </c>
    </row>
    <row r="32" spans="1:13" ht="24.95" customHeight="1" x14ac:dyDescent="0.25">
      <c r="A32" s="29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7" t="str">
        <f>IF(ISERROR(VLOOKUP(A32,tesserati[],5,FALSE)),"",VLOOKUP(A32,tesserati[],5,FALSE))</f>
        <v/>
      </c>
      <c r="E32" s="9" t="str">
        <f>IF(ISERROR(VLOOKUP(A32,tesserati[],6,FALSE)),"",VLOOKUP(A32,tesserati[],6,FALSE))</f>
        <v/>
      </c>
      <c r="F32" s="9" t="str">
        <f>IF(ISERROR(VLOOKUP(A32,tesserati[],4,FALSE)),"",VLOOKUP(A32,tesserati[],4,FALSE))</f>
        <v/>
      </c>
      <c r="G32" s="7" t="str">
        <f>IF(ISERROR(VLOOKUP(A32,tesserati[],8,FALSE)),"",VLOOKUP(A32,tesserati[],8,FALSE))</f>
        <v/>
      </c>
      <c r="H32" s="32"/>
      <c r="I32" s="2">
        <v>1</v>
      </c>
      <c r="J32" s="8">
        <v>26</v>
      </c>
      <c r="M32" s="2">
        <v>1</v>
      </c>
    </row>
    <row r="33" spans="1:13" ht="24.95" customHeight="1" x14ac:dyDescent="0.25">
      <c r="A33" s="29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7" t="str">
        <f>IF(ISERROR(VLOOKUP(A33,tesserati[],5,FALSE)),"",VLOOKUP(A33,tesserati[],5,FALSE))</f>
        <v/>
      </c>
      <c r="E33" s="9" t="str">
        <f>IF(ISERROR(VLOOKUP(A33,tesserati[],6,FALSE)),"",VLOOKUP(A33,tesserati[],6,FALSE))</f>
        <v/>
      </c>
      <c r="F33" s="9" t="str">
        <f>IF(ISERROR(VLOOKUP(A33,tesserati[],4,FALSE)),"",VLOOKUP(A33,tesserati[],4,FALSE))</f>
        <v/>
      </c>
      <c r="G33" s="7" t="str">
        <f>IF(ISERROR(VLOOKUP(A33,tesserati[],8,FALSE)),"",VLOOKUP(A33,tesserati[],8,FALSE))</f>
        <v/>
      </c>
      <c r="H33" s="32"/>
      <c r="I33" s="2">
        <v>1</v>
      </c>
      <c r="J33" s="8">
        <v>27</v>
      </c>
      <c r="M33" s="2">
        <v>1</v>
      </c>
    </row>
    <row r="34" spans="1:13" ht="24.95" customHeight="1" x14ac:dyDescent="0.25">
      <c r="A34" s="29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7" t="str">
        <f>IF(ISERROR(VLOOKUP(A34,tesserati[],5,FALSE)),"",VLOOKUP(A34,tesserati[],5,FALSE))</f>
        <v/>
      </c>
      <c r="E34" s="9" t="str">
        <f>IF(ISERROR(VLOOKUP(A34,tesserati[],6,FALSE)),"",VLOOKUP(A34,tesserati[],6,FALSE))</f>
        <v/>
      </c>
      <c r="F34" s="9" t="str">
        <f>IF(ISERROR(VLOOKUP(A34,tesserati[],4,FALSE)),"",VLOOKUP(A34,tesserati[],4,FALSE))</f>
        <v/>
      </c>
      <c r="G34" s="7" t="str">
        <f>IF(ISERROR(VLOOKUP(A34,tesserati[],8,FALSE)),"",VLOOKUP(A34,tesserati[],8,FALSE))</f>
        <v/>
      </c>
      <c r="H34" s="32"/>
      <c r="I34" s="2">
        <v>1</v>
      </c>
      <c r="J34" s="8">
        <v>28</v>
      </c>
      <c r="M34" s="2">
        <v>1</v>
      </c>
    </row>
    <row r="35" spans="1:13" ht="24.95" customHeight="1" x14ac:dyDescent="0.25">
      <c r="A35" s="29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7" t="str">
        <f>IF(ISERROR(VLOOKUP(A35,tesserati[],5,FALSE)),"",VLOOKUP(A35,tesserati[],5,FALSE))</f>
        <v/>
      </c>
      <c r="E35" s="9" t="str">
        <f>IF(ISERROR(VLOOKUP(A35,tesserati[],6,FALSE)),"",VLOOKUP(A35,tesserati[],6,FALSE))</f>
        <v/>
      </c>
      <c r="F35" s="9" t="str">
        <f>IF(ISERROR(VLOOKUP(A35,tesserati[],4,FALSE)),"",VLOOKUP(A35,tesserati[],4,FALSE))</f>
        <v/>
      </c>
      <c r="G35" s="7" t="str">
        <f>IF(ISERROR(VLOOKUP(A35,tesserati[],8,FALSE)),"",VLOOKUP(A35,tesserati[],8,FALSE))</f>
        <v/>
      </c>
      <c r="H35" s="32"/>
      <c r="I35" s="2">
        <v>1</v>
      </c>
      <c r="J35" s="8">
        <v>29</v>
      </c>
      <c r="M35" s="2">
        <v>1</v>
      </c>
    </row>
    <row r="36" spans="1:13" ht="24.95" customHeight="1" x14ac:dyDescent="0.25">
      <c r="A36" s="29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7" t="str">
        <f>IF(ISERROR(VLOOKUP(A36,tesserati[],5,FALSE)),"",VLOOKUP(A36,tesserati[],5,FALSE))</f>
        <v/>
      </c>
      <c r="E36" s="9" t="str">
        <f>IF(ISERROR(VLOOKUP(A36,tesserati[],6,FALSE)),"",VLOOKUP(A36,tesserati[],6,FALSE))</f>
        <v/>
      </c>
      <c r="F36" s="9" t="str">
        <f>IF(ISERROR(VLOOKUP(A36,tesserati[],4,FALSE)),"",VLOOKUP(A36,tesserati[],4,FALSE))</f>
        <v/>
      </c>
      <c r="G36" s="7" t="str">
        <f>IF(ISERROR(VLOOKUP(A36,tesserati[],8,FALSE)),"",VLOOKUP(A36,tesserati[],8,FALSE))</f>
        <v/>
      </c>
      <c r="H36" s="32"/>
      <c r="I36" s="2">
        <v>1</v>
      </c>
      <c r="J36" s="8">
        <v>30</v>
      </c>
      <c r="M36" s="2">
        <v>1</v>
      </c>
    </row>
    <row r="37" spans="1:13" ht="24.95" customHeight="1" x14ac:dyDescent="0.25">
      <c r="A37" s="29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7" t="str">
        <f>IF(ISERROR(VLOOKUP(A37,tesserati[],5,FALSE)),"",VLOOKUP(A37,tesserati[],5,FALSE))</f>
        <v/>
      </c>
      <c r="E37" s="9" t="str">
        <f>IF(ISERROR(VLOOKUP(A37,tesserati[],6,FALSE)),"",VLOOKUP(A37,tesserati[],6,FALSE))</f>
        <v/>
      </c>
      <c r="F37" s="9" t="str">
        <f>IF(ISERROR(VLOOKUP(A37,tesserati[],4,FALSE)),"",VLOOKUP(A37,tesserati[],4,FALSE))</f>
        <v/>
      </c>
      <c r="G37" s="7" t="str">
        <f>IF(ISERROR(VLOOKUP(A37,tesserati[],8,FALSE)),"",VLOOKUP(A37,tesserati[],8,FALSE))</f>
        <v/>
      </c>
      <c r="H37" s="32"/>
      <c r="I37" s="2">
        <v>1</v>
      </c>
      <c r="J37" s="8">
        <v>31</v>
      </c>
      <c r="M37" s="2">
        <v>1</v>
      </c>
    </row>
    <row r="38" spans="1:13" ht="24.95" customHeight="1" x14ac:dyDescent="0.25">
      <c r="A38" s="29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7" t="str">
        <f>IF(ISERROR(VLOOKUP(A38,tesserati[],5,FALSE)),"",VLOOKUP(A38,tesserati[],5,FALSE))</f>
        <v/>
      </c>
      <c r="E38" s="9" t="str">
        <f>IF(ISERROR(VLOOKUP(A38,tesserati[],6,FALSE)),"",VLOOKUP(A38,tesserati[],6,FALSE))</f>
        <v/>
      </c>
      <c r="F38" s="9" t="str">
        <f>IF(ISERROR(VLOOKUP(A38,tesserati[],4,FALSE)),"",VLOOKUP(A38,tesserati[],4,FALSE))</f>
        <v/>
      </c>
      <c r="G38" s="7" t="str">
        <f>IF(ISERROR(VLOOKUP(A38,tesserati[],8,FALSE)),"",VLOOKUP(A38,tesserati[],8,FALSE))</f>
        <v/>
      </c>
      <c r="H38" s="32"/>
      <c r="I38" s="2">
        <v>1</v>
      </c>
      <c r="J38" s="8">
        <v>32</v>
      </c>
      <c r="M38" s="2">
        <v>1</v>
      </c>
    </row>
    <row r="39" spans="1:13" ht="24.95" customHeight="1" x14ac:dyDescent="0.25">
      <c r="A39" s="29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7" t="str">
        <f>IF(ISERROR(VLOOKUP(A39,tesserati[],5,FALSE)),"",VLOOKUP(A39,tesserati[],5,FALSE))</f>
        <v/>
      </c>
      <c r="E39" s="9" t="str">
        <f>IF(ISERROR(VLOOKUP(A39,tesserati[],6,FALSE)),"",VLOOKUP(A39,tesserati[],6,FALSE))</f>
        <v/>
      </c>
      <c r="F39" s="9" t="str">
        <f>IF(ISERROR(VLOOKUP(A39,tesserati[],4,FALSE)),"",VLOOKUP(A39,tesserati[],4,FALSE))</f>
        <v/>
      </c>
      <c r="G39" s="7" t="str">
        <f>IF(ISERROR(VLOOKUP(A39,tesserati[],8,FALSE)),"",VLOOKUP(A39,tesserati[],8,FALSE))</f>
        <v/>
      </c>
      <c r="H39" s="32"/>
      <c r="I39" s="2">
        <v>1</v>
      </c>
      <c r="J39" s="8">
        <v>33</v>
      </c>
      <c r="M39" s="2">
        <v>1</v>
      </c>
    </row>
    <row r="40" spans="1:13" ht="24.95" customHeight="1" x14ac:dyDescent="0.25">
      <c r="A40" s="29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7" t="str">
        <f>IF(ISERROR(VLOOKUP(A40,tesserati[],5,FALSE)),"",VLOOKUP(A40,tesserati[],5,FALSE))</f>
        <v/>
      </c>
      <c r="E40" s="9" t="str">
        <f>IF(ISERROR(VLOOKUP(A40,tesserati[],6,FALSE)),"",VLOOKUP(A40,tesserati[],6,FALSE))</f>
        <v/>
      </c>
      <c r="F40" s="9" t="str">
        <f>IF(ISERROR(VLOOKUP(A40,tesserati[],4,FALSE)),"",VLOOKUP(A40,tesserati[],4,FALSE))</f>
        <v/>
      </c>
      <c r="G40" s="7" t="str">
        <f>IF(ISERROR(VLOOKUP(A40,tesserati[],8,FALSE)),"",VLOOKUP(A40,tesserati[],8,FALSE))</f>
        <v/>
      </c>
      <c r="H40" s="32"/>
      <c r="I40" s="2">
        <v>1</v>
      </c>
      <c r="J40" s="8">
        <v>34</v>
      </c>
      <c r="M40" s="2">
        <v>1</v>
      </c>
    </row>
    <row r="41" spans="1:13" ht="24.95" customHeight="1" x14ac:dyDescent="0.25">
      <c r="A41" s="29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7" t="str">
        <f>IF(ISERROR(VLOOKUP(A41,tesserati[],5,FALSE)),"",VLOOKUP(A41,tesserati[],5,FALSE))</f>
        <v/>
      </c>
      <c r="E41" s="9" t="str">
        <f>IF(ISERROR(VLOOKUP(A41,tesserati[],6,FALSE)),"",VLOOKUP(A41,tesserati[],6,FALSE))</f>
        <v/>
      </c>
      <c r="F41" s="9" t="str">
        <f>IF(ISERROR(VLOOKUP(A41,tesserati[],4,FALSE)),"",VLOOKUP(A41,tesserati[],4,FALSE))</f>
        <v/>
      </c>
      <c r="G41" s="7" t="str">
        <f>IF(ISERROR(VLOOKUP(A41,tesserati[],8,FALSE)),"",VLOOKUP(A41,tesserati[],8,FALSE))</f>
        <v/>
      </c>
      <c r="H41" s="32"/>
      <c r="I41" s="2">
        <v>1</v>
      </c>
      <c r="J41" s="8">
        <v>35</v>
      </c>
      <c r="M41" s="2">
        <v>1</v>
      </c>
    </row>
    <row r="42" spans="1:13" ht="24.95" customHeight="1" x14ac:dyDescent="0.25">
      <c r="A42" s="29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7" t="str">
        <f>IF(ISERROR(VLOOKUP(A42,tesserati[],5,FALSE)),"",VLOOKUP(A42,tesserati[],5,FALSE))</f>
        <v/>
      </c>
      <c r="E42" s="9" t="str">
        <f>IF(ISERROR(VLOOKUP(A42,tesserati[],6,FALSE)),"",VLOOKUP(A42,tesserati[],6,FALSE))</f>
        <v/>
      </c>
      <c r="F42" s="9" t="str">
        <f>IF(ISERROR(VLOOKUP(A42,tesserati[],4,FALSE)),"",VLOOKUP(A42,tesserati[],4,FALSE))</f>
        <v/>
      </c>
      <c r="G42" s="7" t="str">
        <f>IF(ISERROR(VLOOKUP(A42,tesserati[],8,FALSE)),"",VLOOKUP(A42,tesserati[],8,FALSE))</f>
        <v/>
      </c>
      <c r="H42" s="32"/>
      <c r="I42" s="2">
        <v>1</v>
      </c>
      <c r="J42" s="8">
        <v>36</v>
      </c>
      <c r="M42" s="2">
        <v>1</v>
      </c>
    </row>
    <row r="43" spans="1:13" ht="24.95" customHeight="1" x14ac:dyDescent="0.25">
      <c r="A43" s="29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7" t="str">
        <f>IF(ISERROR(VLOOKUP(A43,tesserati[],5,FALSE)),"",VLOOKUP(A43,tesserati[],5,FALSE))</f>
        <v/>
      </c>
      <c r="E43" s="9" t="str">
        <f>IF(ISERROR(VLOOKUP(A43,tesserati[],6,FALSE)),"",VLOOKUP(A43,tesserati[],6,FALSE))</f>
        <v/>
      </c>
      <c r="F43" s="9" t="str">
        <f>IF(ISERROR(VLOOKUP(A43,tesserati[],4,FALSE)),"",VLOOKUP(A43,tesserati[],4,FALSE))</f>
        <v/>
      </c>
      <c r="G43" s="7" t="str">
        <f>IF(ISERROR(VLOOKUP(A43,tesserati[],8,FALSE)),"",VLOOKUP(A43,tesserati[],8,FALSE))</f>
        <v/>
      </c>
      <c r="H43" s="32"/>
      <c r="I43" s="2">
        <v>1</v>
      </c>
      <c r="J43" s="8">
        <v>37</v>
      </c>
      <c r="M43" s="2">
        <v>1</v>
      </c>
    </row>
    <row r="44" spans="1:13" ht="24.95" customHeight="1" x14ac:dyDescent="0.25">
      <c r="A44" s="29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7" t="str">
        <f>IF(ISERROR(VLOOKUP(A44,tesserati[],5,FALSE)),"",VLOOKUP(A44,tesserati[],5,FALSE))</f>
        <v/>
      </c>
      <c r="E44" s="9" t="str">
        <f>IF(ISERROR(VLOOKUP(A44,tesserati[],6,FALSE)),"",VLOOKUP(A44,tesserati[],6,FALSE))</f>
        <v/>
      </c>
      <c r="F44" s="9" t="str">
        <f>IF(ISERROR(VLOOKUP(A44,tesserati[],4,FALSE)),"",VLOOKUP(A44,tesserati[],4,FALSE))</f>
        <v/>
      </c>
      <c r="G44" s="7" t="str">
        <f>IF(ISERROR(VLOOKUP(A44,tesserati[],8,FALSE)),"",VLOOKUP(A44,tesserati[],8,FALSE))</f>
        <v/>
      </c>
      <c r="H44" s="32"/>
      <c r="I44" s="2">
        <v>1</v>
      </c>
      <c r="J44" s="8">
        <v>38</v>
      </c>
      <c r="M44" s="2">
        <v>1</v>
      </c>
    </row>
    <row r="45" spans="1:13" ht="24.95" customHeight="1" x14ac:dyDescent="0.25">
      <c r="A45" s="29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7" t="str">
        <f>IF(ISERROR(VLOOKUP(A45,tesserati[],5,FALSE)),"",VLOOKUP(A45,tesserati[],5,FALSE))</f>
        <v/>
      </c>
      <c r="E45" s="9" t="str">
        <f>IF(ISERROR(VLOOKUP(A45,tesserati[],6,FALSE)),"",VLOOKUP(A45,tesserati[],6,FALSE))</f>
        <v/>
      </c>
      <c r="F45" s="9" t="str">
        <f>IF(ISERROR(VLOOKUP(A45,tesserati[],4,FALSE)),"",VLOOKUP(A45,tesserati[],4,FALSE))</f>
        <v/>
      </c>
      <c r="G45" s="7" t="str">
        <f>IF(ISERROR(VLOOKUP(A45,tesserati[],8,FALSE)),"",VLOOKUP(A45,tesserati[],8,FALSE))</f>
        <v/>
      </c>
      <c r="H45" s="32"/>
      <c r="I45" s="2">
        <v>1</v>
      </c>
      <c r="J45" s="8">
        <v>39</v>
      </c>
      <c r="M45" s="2">
        <v>1</v>
      </c>
    </row>
    <row r="46" spans="1:13" ht="24.95" customHeight="1" x14ac:dyDescent="0.25">
      <c r="A46" s="29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7" t="str">
        <f>IF(ISERROR(VLOOKUP(A46,tesserati[],5,FALSE)),"",VLOOKUP(A46,tesserati[],5,FALSE))</f>
        <v/>
      </c>
      <c r="E46" s="9" t="str">
        <f>IF(ISERROR(VLOOKUP(A46,tesserati[],6,FALSE)),"",VLOOKUP(A46,tesserati[],6,FALSE))</f>
        <v/>
      </c>
      <c r="F46" s="9" t="str">
        <f>IF(ISERROR(VLOOKUP(A46,tesserati[],4,FALSE)),"",VLOOKUP(A46,tesserati[],4,FALSE))</f>
        <v/>
      </c>
      <c r="G46" s="7" t="str">
        <f>IF(ISERROR(VLOOKUP(A46,tesserati[],8,FALSE)),"",VLOOKUP(A46,tesserati[],8,FALSE))</f>
        <v/>
      </c>
      <c r="H46" s="32"/>
      <c r="I46" s="2">
        <v>1</v>
      </c>
      <c r="J46" s="8">
        <v>40</v>
      </c>
      <c r="M46" s="2">
        <v>1</v>
      </c>
    </row>
    <row r="47" spans="1:13" ht="24.95" customHeight="1" x14ac:dyDescent="0.25">
      <c r="A47" s="29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7" t="str">
        <f>IF(ISERROR(VLOOKUP(A47,tesserati[],5,FALSE)),"",VLOOKUP(A47,tesserati[],5,FALSE))</f>
        <v/>
      </c>
      <c r="E47" s="9" t="str">
        <f>IF(ISERROR(VLOOKUP(A47,tesserati[],6,FALSE)),"",VLOOKUP(A47,tesserati[],6,FALSE))</f>
        <v/>
      </c>
      <c r="F47" s="9" t="str">
        <f>IF(ISERROR(VLOOKUP(A47,tesserati[],4,FALSE)),"",VLOOKUP(A47,tesserati[],4,FALSE))</f>
        <v/>
      </c>
      <c r="G47" s="7" t="str">
        <f>IF(ISERROR(VLOOKUP(A47,tesserati[],8,FALSE)),"",VLOOKUP(A47,tesserati[],8,FALSE))</f>
        <v/>
      </c>
      <c r="H47" s="32"/>
      <c r="I47" s="2">
        <v>1</v>
      </c>
      <c r="J47" s="8">
        <v>41</v>
      </c>
      <c r="M47" s="2">
        <v>1</v>
      </c>
    </row>
    <row r="48" spans="1:13" ht="24.95" customHeight="1" x14ac:dyDescent="0.25">
      <c r="A48" s="29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7" t="str">
        <f>IF(ISERROR(VLOOKUP(A48,tesserati[],5,FALSE)),"",VLOOKUP(A48,tesserati[],5,FALSE))</f>
        <v/>
      </c>
      <c r="E48" s="9" t="str">
        <f>IF(ISERROR(VLOOKUP(A48,tesserati[],6,FALSE)),"",VLOOKUP(A48,tesserati[],6,FALSE))</f>
        <v/>
      </c>
      <c r="F48" s="9" t="str">
        <f>IF(ISERROR(VLOOKUP(A48,tesserati[],4,FALSE)),"",VLOOKUP(A48,tesserati[],4,FALSE))</f>
        <v/>
      </c>
      <c r="G48" s="7" t="str">
        <f>IF(ISERROR(VLOOKUP(A48,tesserati[],8,FALSE)),"",VLOOKUP(A48,tesserati[],8,FALSE))</f>
        <v/>
      </c>
      <c r="H48" s="32"/>
      <c r="I48" s="2">
        <v>1</v>
      </c>
      <c r="J48" s="8">
        <v>42</v>
      </c>
      <c r="M48" s="2">
        <v>1</v>
      </c>
    </row>
    <row r="49" spans="1:13" ht="24.95" customHeight="1" x14ac:dyDescent="0.25">
      <c r="A49" s="29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7" t="str">
        <f>IF(ISERROR(VLOOKUP(A49,tesserati[],5,FALSE)),"",VLOOKUP(A49,tesserati[],5,FALSE))</f>
        <v/>
      </c>
      <c r="E49" s="9" t="str">
        <f>IF(ISERROR(VLOOKUP(A49,tesserati[],6,FALSE)),"",VLOOKUP(A49,tesserati[],6,FALSE))</f>
        <v/>
      </c>
      <c r="F49" s="9" t="str">
        <f>IF(ISERROR(VLOOKUP(A49,tesserati[],4,FALSE)),"",VLOOKUP(A49,tesserati[],4,FALSE))</f>
        <v/>
      </c>
      <c r="G49" s="7" t="str">
        <f>IF(ISERROR(VLOOKUP(A49,tesserati[],8,FALSE)),"",VLOOKUP(A49,tesserati[],8,FALSE))</f>
        <v/>
      </c>
      <c r="H49" s="32"/>
      <c r="I49" s="2">
        <v>1</v>
      </c>
      <c r="J49" s="8">
        <v>43</v>
      </c>
      <c r="M49" s="2">
        <v>1</v>
      </c>
    </row>
    <row r="50" spans="1:13" ht="24.95" customHeight="1" x14ac:dyDescent="0.25">
      <c r="A50" s="29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7" t="str">
        <f>IF(ISERROR(VLOOKUP(A50,tesserati[],5,FALSE)),"",VLOOKUP(A50,tesserati[],5,FALSE))</f>
        <v/>
      </c>
      <c r="E50" s="9" t="str">
        <f>IF(ISERROR(VLOOKUP(A50,tesserati[],6,FALSE)),"",VLOOKUP(A50,tesserati[],6,FALSE))</f>
        <v/>
      </c>
      <c r="F50" s="9" t="str">
        <f>IF(ISERROR(VLOOKUP(A50,tesserati[],4,FALSE)),"",VLOOKUP(A50,tesserati[],4,FALSE))</f>
        <v/>
      </c>
      <c r="G50" s="7" t="str">
        <f>IF(ISERROR(VLOOKUP(A50,tesserati[],8,FALSE)),"",VLOOKUP(A50,tesserati[],8,FALSE))</f>
        <v/>
      </c>
      <c r="H50" s="32"/>
      <c r="I50" s="2">
        <v>1</v>
      </c>
      <c r="J50" s="8">
        <v>44</v>
      </c>
      <c r="M50" s="2">
        <v>1</v>
      </c>
    </row>
    <row r="51" spans="1:13" ht="24.95" customHeight="1" x14ac:dyDescent="0.25">
      <c r="A51" s="29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7" t="str">
        <f>IF(ISERROR(VLOOKUP(A51,tesserati[],5,FALSE)),"",VLOOKUP(A51,tesserati[],5,FALSE))</f>
        <v/>
      </c>
      <c r="E51" s="9" t="str">
        <f>IF(ISERROR(VLOOKUP(A51,tesserati[],6,FALSE)),"",VLOOKUP(A51,tesserati[],6,FALSE))</f>
        <v/>
      </c>
      <c r="F51" s="9" t="str">
        <f>IF(ISERROR(VLOOKUP(A51,tesserati[],4,FALSE)),"",VLOOKUP(A51,tesserati[],4,FALSE))</f>
        <v/>
      </c>
      <c r="G51" s="7" t="str">
        <f>IF(ISERROR(VLOOKUP(A51,tesserati[],8,FALSE)),"",VLOOKUP(A51,tesserati[],8,FALSE))</f>
        <v/>
      </c>
      <c r="H51" s="32"/>
      <c r="I51" s="2">
        <v>1</v>
      </c>
      <c r="J51" s="8">
        <v>45</v>
      </c>
      <c r="M51" s="2">
        <v>1</v>
      </c>
    </row>
    <row r="52" spans="1:13" ht="24.95" customHeight="1" x14ac:dyDescent="0.25">
      <c r="A52" s="29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7" t="str">
        <f>IF(ISERROR(VLOOKUP(A52,tesserati[],5,FALSE)),"",VLOOKUP(A52,tesserati[],5,FALSE))</f>
        <v/>
      </c>
      <c r="E52" s="9" t="str">
        <f>IF(ISERROR(VLOOKUP(A52,tesserati[],6,FALSE)),"",VLOOKUP(A52,tesserati[],6,FALSE))</f>
        <v/>
      </c>
      <c r="F52" s="9" t="str">
        <f>IF(ISERROR(VLOOKUP(A52,tesserati[],4,FALSE)),"",VLOOKUP(A52,tesserati[],4,FALSE))</f>
        <v/>
      </c>
      <c r="G52" s="7" t="str">
        <f>IF(ISERROR(VLOOKUP(A52,tesserati[],8,FALSE)),"",VLOOKUP(A52,tesserati[],8,FALSE))</f>
        <v/>
      </c>
      <c r="H52" s="32"/>
      <c r="I52" s="2">
        <v>1</v>
      </c>
      <c r="J52" s="8">
        <v>46</v>
      </c>
      <c r="M52" s="2">
        <v>1</v>
      </c>
    </row>
    <row r="53" spans="1:13" ht="24.95" customHeight="1" x14ac:dyDescent="0.25">
      <c r="A53" s="29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7" t="str">
        <f>IF(ISERROR(VLOOKUP(A53,tesserati[],5,FALSE)),"",VLOOKUP(A53,tesserati[],5,FALSE))</f>
        <v/>
      </c>
      <c r="E53" s="9" t="str">
        <f>IF(ISERROR(VLOOKUP(A53,tesserati[],6,FALSE)),"",VLOOKUP(A53,tesserati[],6,FALSE))</f>
        <v/>
      </c>
      <c r="F53" s="9" t="str">
        <f>IF(ISERROR(VLOOKUP(A53,tesserati[],4,FALSE)),"",VLOOKUP(A53,tesserati[],4,FALSE))</f>
        <v/>
      </c>
      <c r="G53" s="7" t="str">
        <f>IF(ISERROR(VLOOKUP(A53,tesserati[],8,FALSE)),"",VLOOKUP(A53,tesserati[],8,FALSE))</f>
        <v/>
      </c>
      <c r="H53" s="32"/>
      <c r="I53" s="2">
        <v>1</v>
      </c>
      <c r="J53" s="8">
        <v>47</v>
      </c>
      <c r="M53" s="2">
        <v>1</v>
      </c>
    </row>
    <row r="54" spans="1:13" ht="24.95" customHeight="1" x14ac:dyDescent="0.25">
      <c r="A54" s="29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7" t="str">
        <f>IF(ISERROR(VLOOKUP(A54,tesserati[],5,FALSE)),"",VLOOKUP(A54,tesserati[],5,FALSE))</f>
        <v/>
      </c>
      <c r="E54" s="9" t="str">
        <f>IF(ISERROR(VLOOKUP(A54,tesserati[],6,FALSE)),"",VLOOKUP(A54,tesserati[],6,FALSE))</f>
        <v/>
      </c>
      <c r="F54" s="9" t="str">
        <f>IF(ISERROR(VLOOKUP(A54,tesserati[],4,FALSE)),"",VLOOKUP(A54,tesserati[],4,FALSE))</f>
        <v/>
      </c>
      <c r="G54" s="7" t="str">
        <f>IF(ISERROR(VLOOKUP(A54,tesserati[],8,FALSE)),"",VLOOKUP(A54,tesserati[],8,FALSE))</f>
        <v/>
      </c>
      <c r="H54" s="32"/>
      <c r="I54" s="2">
        <v>1</v>
      </c>
      <c r="J54" s="8">
        <v>48</v>
      </c>
      <c r="M54" s="2">
        <v>1</v>
      </c>
    </row>
    <row r="55" spans="1:13" ht="24.95" customHeight="1" x14ac:dyDescent="0.25">
      <c r="A55" s="29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7" t="str">
        <f>IF(ISERROR(VLOOKUP(A55,tesserati[],5,FALSE)),"",VLOOKUP(A55,tesserati[],5,FALSE))</f>
        <v/>
      </c>
      <c r="E55" s="9" t="str">
        <f>IF(ISERROR(VLOOKUP(A55,tesserati[],6,FALSE)),"",VLOOKUP(A55,tesserati[],6,FALSE))</f>
        <v/>
      </c>
      <c r="F55" s="9" t="str">
        <f>IF(ISERROR(VLOOKUP(A55,tesserati[],4,FALSE)),"",VLOOKUP(A55,tesserati[],4,FALSE))</f>
        <v/>
      </c>
      <c r="G55" s="7" t="str">
        <f>IF(ISERROR(VLOOKUP(A55,tesserati[],8,FALSE)),"",VLOOKUP(A55,tesserati[],8,FALSE))</f>
        <v/>
      </c>
      <c r="H55" s="32"/>
      <c r="I55" s="2">
        <v>1</v>
      </c>
      <c r="J55" s="8">
        <v>49</v>
      </c>
      <c r="M55" s="2">
        <v>1</v>
      </c>
    </row>
    <row r="56" spans="1:13" ht="24.95" customHeight="1" x14ac:dyDescent="0.25">
      <c r="A56" s="29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7" t="str">
        <f>IF(ISERROR(VLOOKUP(A56,tesserati[],5,FALSE)),"",VLOOKUP(A56,tesserati[],5,FALSE))</f>
        <v/>
      </c>
      <c r="E56" s="9" t="str">
        <f>IF(ISERROR(VLOOKUP(A56,tesserati[],6,FALSE)),"",VLOOKUP(A56,tesserati[],6,FALSE))</f>
        <v/>
      </c>
      <c r="F56" s="9" t="str">
        <f>IF(ISERROR(VLOOKUP(A56,tesserati[],4,FALSE)),"",VLOOKUP(A56,tesserati[],4,FALSE))</f>
        <v/>
      </c>
      <c r="G56" s="7" t="str">
        <f>IF(ISERROR(VLOOKUP(A56,tesserati[],8,FALSE)),"",VLOOKUP(A56,tesserati[],8,FALSE))</f>
        <v/>
      </c>
      <c r="H56" s="32"/>
      <c r="I56" s="2">
        <v>1</v>
      </c>
      <c r="J56" s="8">
        <v>50</v>
      </c>
      <c r="M56" s="2">
        <v>1</v>
      </c>
    </row>
    <row r="57" spans="1:13" ht="24.95" customHeight="1" x14ac:dyDescent="0.25">
      <c r="A57" s="29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7" t="str">
        <f>IF(ISERROR(VLOOKUP(A57,tesserati[],5,FALSE)),"",VLOOKUP(A57,tesserati[],5,FALSE))</f>
        <v/>
      </c>
      <c r="E57" s="9" t="str">
        <f>IF(ISERROR(VLOOKUP(A57,tesserati[],6,FALSE)),"",VLOOKUP(A57,tesserati[],6,FALSE))</f>
        <v/>
      </c>
      <c r="F57" s="9" t="str">
        <f>IF(ISERROR(VLOOKUP(A57,tesserati[],4,FALSE)),"",VLOOKUP(A57,tesserati[],4,FALSE))</f>
        <v/>
      </c>
      <c r="G57" s="7" t="str">
        <f>IF(ISERROR(VLOOKUP(A57,tesserati[],8,FALSE)),"",VLOOKUP(A57,tesserati[],8,FALSE))</f>
        <v/>
      </c>
      <c r="H57" s="32"/>
      <c r="I57" s="2">
        <v>1</v>
      </c>
      <c r="J57" s="8">
        <v>51</v>
      </c>
      <c r="M57" s="2">
        <v>1</v>
      </c>
    </row>
    <row r="58" spans="1:13" ht="24.95" customHeight="1" x14ac:dyDescent="0.25">
      <c r="A58" s="29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7" t="str">
        <f>IF(ISERROR(VLOOKUP(A58,tesserati[],5,FALSE)),"",VLOOKUP(A58,tesserati[],5,FALSE))</f>
        <v/>
      </c>
      <c r="E58" s="9" t="str">
        <f>IF(ISERROR(VLOOKUP(A58,tesserati[],6,FALSE)),"",VLOOKUP(A58,tesserati[],6,FALSE))</f>
        <v/>
      </c>
      <c r="F58" s="9" t="str">
        <f>IF(ISERROR(VLOOKUP(A58,tesserati[],4,FALSE)),"",VLOOKUP(A58,tesserati[],4,FALSE))</f>
        <v/>
      </c>
      <c r="G58" s="7" t="str">
        <f>IF(ISERROR(VLOOKUP(A58,tesserati[],8,FALSE)),"",VLOOKUP(A58,tesserati[],8,FALSE))</f>
        <v/>
      </c>
      <c r="H58" s="32"/>
      <c r="I58" s="2">
        <v>1</v>
      </c>
      <c r="J58" s="8">
        <v>52</v>
      </c>
      <c r="M58" s="2">
        <v>1</v>
      </c>
    </row>
    <row r="59" spans="1:13" ht="24.95" customHeight="1" x14ac:dyDescent="0.25">
      <c r="A59" s="29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7" t="str">
        <f>IF(ISERROR(VLOOKUP(A59,tesserati[],5,FALSE)),"",VLOOKUP(A59,tesserati[],5,FALSE))</f>
        <v/>
      </c>
      <c r="E59" s="9" t="str">
        <f>IF(ISERROR(VLOOKUP(A59,tesserati[],6,FALSE)),"",VLOOKUP(A59,tesserati[],6,FALSE))</f>
        <v/>
      </c>
      <c r="F59" s="9" t="str">
        <f>IF(ISERROR(VLOOKUP(A59,tesserati[],4,FALSE)),"",VLOOKUP(A59,tesserati[],4,FALSE))</f>
        <v/>
      </c>
      <c r="G59" s="7" t="str">
        <f>IF(ISERROR(VLOOKUP(A59,tesserati[],8,FALSE)),"",VLOOKUP(A59,tesserati[],8,FALSE))</f>
        <v/>
      </c>
      <c r="H59" s="32"/>
      <c r="I59" s="2">
        <v>1</v>
      </c>
      <c r="J59" s="8">
        <v>53</v>
      </c>
      <c r="M59" s="2">
        <v>1</v>
      </c>
    </row>
    <row r="60" spans="1:13" ht="24.95" customHeight="1" x14ac:dyDescent="0.25">
      <c r="A60" s="29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7" t="str">
        <f>IF(ISERROR(VLOOKUP(A60,tesserati[],5,FALSE)),"",VLOOKUP(A60,tesserati[],5,FALSE))</f>
        <v/>
      </c>
      <c r="E60" s="9" t="str">
        <f>IF(ISERROR(VLOOKUP(A60,tesserati[],6,FALSE)),"",VLOOKUP(A60,tesserati[],6,FALSE))</f>
        <v/>
      </c>
      <c r="F60" s="9" t="str">
        <f>IF(ISERROR(VLOOKUP(A60,tesserati[],4,FALSE)),"",VLOOKUP(A60,tesserati[],4,FALSE))</f>
        <v/>
      </c>
      <c r="G60" s="7" t="str">
        <f>IF(ISERROR(VLOOKUP(A60,tesserati[],8,FALSE)),"",VLOOKUP(A60,tesserati[],8,FALSE))</f>
        <v/>
      </c>
      <c r="H60" s="32"/>
      <c r="I60" s="2">
        <v>1</v>
      </c>
      <c r="J60" s="8">
        <v>54</v>
      </c>
      <c r="M60" s="2">
        <v>1</v>
      </c>
    </row>
    <row r="61" spans="1:13" ht="24.95" customHeight="1" x14ac:dyDescent="0.25">
      <c r="A61" s="29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7" t="str">
        <f>IF(ISERROR(VLOOKUP(A61,tesserati[],5,FALSE)),"",VLOOKUP(A61,tesserati[],5,FALSE))</f>
        <v/>
      </c>
      <c r="E61" s="9" t="str">
        <f>IF(ISERROR(VLOOKUP(A61,tesserati[],6,FALSE)),"",VLOOKUP(A61,tesserati[],6,FALSE))</f>
        <v/>
      </c>
      <c r="F61" s="9" t="str">
        <f>IF(ISERROR(VLOOKUP(A61,tesserati[],4,FALSE)),"",VLOOKUP(A61,tesserati[],4,FALSE))</f>
        <v/>
      </c>
      <c r="G61" s="7" t="str">
        <f>IF(ISERROR(VLOOKUP(A61,tesserati[],8,FALSE)),"",VLOOKUP(A61,tesserati[],8,FALSE))</f>
        <v/>
      </c>
      <c r="H61" s="32"/>
      <c r="I61" s="2">
        <v>1</v>
      </c>
      <c r="J61" s="8">
        <v>55</v>
      </c>
      <c r="M61" s="2">
        <v>1</v>
      </c>
    </row>
    <row r="62" spans="1:13" ht="24.95" customHeight="1" x14ac:dyDescent="0.25">
      <c r="A62" s="29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7" t="str">
        <f>IF(ISERROR(VLOOKUP(A62,tesserati[],5,FALSE)),"",VLOOKUP(A62,tesserati[],5,FALSE))</f>
        <v/>
      </c>
      <c r="E62" s="9" t="str">
        <f>IF(ISERROR(VLOOKUP(A62,tesserati[],6,FALSE)),"",VLOOKUP(A62,tesserati[],6,FALSE))</f>
        <v/>
      </c>
      <c r="F62" s="9" t="str">
        <f>IF(ISERROR(VLOOKUP(A62,tesserati[],4,FALSE)),"",VLOOKUP(A62,tesserati[],4,FALSE))</f>
        <v/>
      </c>
      <c r="G62" s="7" t="str">
        <f>IF(ISERROR(VLOOKUP(A62,tesserati[],8,FALSE)),"",VLOOKUP(A62,tesserati[],8,FALSE))</f>
        <v/>
      </c>
      <c r="H62" s="32"/>
      <c r="I62" s="2">
        <v>1</v>
      </c>
      <c r="J62" s="8">
        <v>56</v>
      </c>
      <c r="M62" s="2">
        <v>1</v>
      </c>
    </row>
    <row r="63" spans="1:13" ht="24.95" customHeight="1" x14ac:dyDescent="0.25">
      <c r="A63" s="29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7" t="str">
        <f>IF(ISERROR(VLOOKUP(A63,tesserati[],5,FALSE)),"",VLOOKUP(A63,tesserati[],5,FALSE))</f>
        <v/>
      </c>
      <c r="E63" s="9" t="str">
        <f>IF(ISERROR(VLOOKUP(A63,tesserati[],6,FALSE)),"",VLOOKUP(A63,tesserati[],6,FALSE))</f>
        <v/>
      </c>
      <c r="F63" s="9" t="str">
        <f>IF(ISERROR(VLOOKUP(A63,tesserati[],4,FALSE)),"",VLOOKUP(A63,tesserati[],4,FALSE))</f>
        <v/>
      </c>
      <c r="G63" s="7" t="str">
        <f>IF(ISERROR(VLOOKUP(A63,tesserati[],8,FALSE)),"",VLOOKUP(A63,tesserati[],8,FALSE))</f>
        <v/>
      </c>
      <c r="H63" s="32"/>
      <c r="I63" s="2">
        <v>1</v>
      </c>
      <c r="J63" s="8">
        <v>57</v>
      </c>
      <c r="M63" s="2">
        <v>1</v>
      </c>
    </row>
    <row r="64" spans="1:13" ht="24.95" customHeight="1" x14ac:dyDescent="0.25">
      <c r="A64" s="29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7" t="str">
        <f>IF(ISERROR(VLOOKUP(A64,tesserati[],5,FALSE)),"",VLOOKUP(A64,tesserati[],5,FALSE))</f>
        <v/>
      </c>
      <c r="E64" s="9" t="str">
        <f>IF(ISERROR(VLOOKUP(A64,tesserati[],6,FALSE)),"",VLOOKUP(A64,tesserati[],6,FALSE))</f>
        <v/>
      </c>
      <c r="F64" s="9" t="str">
        <f>IF(ISERROR(VLOOKUP(A64,tesserati[],4,FALSE)),"",VLOOKUP(A64,tesserati[],4,FALSE))</f>
        <v/>
      </c>
      <c r="G64" s="7" t="str">
        <f>IF(ISERROR(VLOOKUP(A64,tesserati[],8,FALSE)),"",VLOOKUP(A64,tesserati[],8,FALSE))</f>
        <v/>
      </c>
      <c r="H64" s="32"/>
      <c r="I64" s="2">
        <v>1</v>
      </c>
      <c r="J64" s="8">
        <v>58</v>
      </c>
      <c r="M64" s="2">
        <v>1</v>
      </c>
    </row>
    <row r="65" spans="1:13" ht="24.95" customHeight="1" x14ac:dyDescent="0.25">
      <c r="A65" s="29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7" t="str">
        <f>IF(ISERROR(VLOOKUP(A65,tesserati[],5,FALSE)),"",VLOOKUP(A65,tesserati[],5,FALSE))</f>
        <v/>
      </c>
      <c r="E65" s="9" t="str">
        <f>IF(ISERROR(VLOOKUP(A65,tesserati[],6,FALSE)),"",VLOOKUP(A65,tesserati[],6,FALSE))</f>
        <v/>
      </c>
      <c r="F65" s="9" t="str">
        <f>IF(ISERROR(VLOOKUP(A65,tesserati[],4,FALSE)),"",VLOOKUP(A65,tesserati[],4,FALSE))</f>
        <v/>
      </c>
      <c r="G65" s="7" t="str">
        <f>IF(ISERROR(VLOOKUP(A65,tesserati[],8,FALSE)),"",VLOOKUP(A65,tesserati[],8,FALSE))</f>
        <v/>
      </c>
      <c r="H65" s="32"/>
      <c r="I65" s="2">
        <v>1</v>
      </c>
      <c r="J65" s="8">
        <v>59</v>
      </c>
      <c r="M65" s="2">
        <v>1</v>
      </c>
    </row>
    <row r="66" spans="1:13" ht="24.95" customHeight="1" x14ac:dyDescent="0.25">
      <c r="A66" s="29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7" t="str">
        <f>IF(ISERROR(VLOOKUP(A66,tesserati[],5,FALSE)),"",VLOOKUP(A66,tesserati[],5,FALSE))</f>
        <v/>
      </c>
      <c r="E66" s="9" t="str">
        <f>IF(ISERROR(VLOOKUP(A66,tesserati[],6,FALSE)),"",VLOOKUP(A66,tesserati[],6,FALSE))</f>
        <v/>
      </c>
      <c r="F66" s="9" t="str">
        <f>IF(ISERROR(VLOOKUP(A66,tesserati[],4,FALSE)),"",VLOOKUP(A66,tesserati[],4,FALSE))</f>
        <v/>
      </c>
      <c r="G66" s="7" t="str">
        <f>IF(ISERROR(VLOOKUP(A66,tesserati[],8,FALSE)),"",VLOOKUP(A66,tesserati[],8,FALSE))</f>
        <v/>
      </c>
      <c r="H66" s="32"/>
      <c r="I66" s="2">
        <v>1</v>
      </c>
      <c r="J66" s="8">
        <v>60</v>
      </c>
      <c r="M66" s="2">
        <v>1</v>
      </c>
    </row>
    <row r="67" spans="1:13" ht="24.95" customHeight="1" x14ac:dyDescent="0.25">
      <c r="A67" s="29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7" t="str">
        <f>IF(ISERROR(VLOOKUP(A67,tesserati[],5,FALSE)),"",VLOOKUP(A67,tesserati[],5,FALSE))</f>
        <v/>
      </c>
      <c r="E67" s="9" t="str">
        <f>IF(ISERROR(VLOOKUP(A67,tesserati[],6,FALSE)),"",VLOOKUP(A67,tesserati[],6,FALSE))</f>
        <v/>
      </c>
      <c r="F67" s="9" t="str">
        <f>IF(ISERROR(VLOOKUP(A67,tesserati[],4,FALSE)),"",VLOOKUP(A67,tesserati[],4,FALSE))</f>
        <v/>
      </c>
      <c r="G67" s="7" t="str">
        <f>IF(ISERROR(VLOOKUP(A67,tesserati[],8,FALSE)),"",VLOOKUP(A67,tesserati[],8,FALSE))</f>
        <v/>
      </c>
      <c r="H67" s="32"/>
      <c r="I67" s="2">
        <v>1</v>
      </c>
      <c r="J67" s="8">
        <v>61</v>
      </c>
      <c r="M67" s="2">
        <v>1</v>
      </c>
    </row>
    <row r="68" spans="1:13" ht="24.95" customHeight="1" x14ac:dyDescent="0.25">
      <c r="A68" s="29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7" t="str">
        <f>IF(ISERROR(VLOOKUP(A68,tesserati[],5,FALSE)),"",VLOOKUP(A68,tesserati[],5,FALSE))</f>
        <v/>
      </c>
      <c r="E68" s="9" t="str">
        <f>IF(ISERROR(VLOOKUP(A68,tesserati[],6,FALSE)),"",VLOOKUP(A68,tesserati[],6,FALSE))</f>
        <v/>
      </c>
      <c r="F68" s="9" t="str">
        <f>IF(ISERROR(VLOOKUP(A68,tesserati[],4,FALSE)),"",VLOOKUP(A68,tesserati[],4,FALSE))</f>
        <v/>
      </c>
      <c r="G68" s="7" t="str">
        <f>IF(ISERROR(VLOOKUP(A68,tesserati[],8,FALSE)),"",VLOOKUP(A68,tesserati[],8,FALSE))</f>
        <v/>
      </c>
      <c r="H68" s="32"/>
      <c r="I68" s="2">
        <v>1</v>
      </c>
      <c r="J68" s="8">
        <v>62</v>
      </c>
      <c r="M68" s="2">
        <v>1</v>
      </c>
    </row>
    <row r="69" spans="1:13" ht="24.95" customHeight="1" x14ac:dyDescent="0.25">
      <c r="A69" s="29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7" t="str">
        <f>IF(ISERROR(VLOOKUP(A69,tesserati[],5,FALSE)),"",VLOOKUP(A69,tesserati[],5,FALSE))</f>
        <v/>
      </c>
      <c r="E69" s="9" t="str">
        <f>IF(ISERROR(VLOOKUP(A69,tesserati[],6,FALSE)),"",VLOOKUP(A69,tesserati[],6,FALSE))</f>
        <v/>
      </c>
      <c r="F69" s="9" t="str">
        <f>IF(ISERROR(VLOOKUP(A69,tesserati[],4,FALSE)),"",VLOOKUP(A69,tesserati[],4,FALSE))</f>
        <v/>
      </c>
      <c r="G69" s="7" t="str">
        <f>IF(ISERROR(VLOOKUP(A69,tesserati[],8,FALSE)),"",VLOOKUP(A69,tesserati[],8,FALSE))</f>
        <v/>
      </c>
      <c r="H69" s="32"/>
      <c r="I69" s="2">
        <v>1</v>
      </c>
      <c r="J69" s="8">
        <v>63</v>
      </c>
      <c r="M69" s="2">
        <v>1</v>
      </c>
    </row>
    <row r="70" spans="1:13" ht="24.95" customHeight="1" x14ac:dyDescent="0.25">
      <c r="A70" s="29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7" t="str">
        <f>IF(ISERROR(VLOOKUP(A70,tesserati[],5,FALSE)),"",VLOOKUP(A70,tesserati[],5,FALSE))</f>
        <v/>
      </c>
      <c r="E70" s="9" t="str">
        <f>IF(ISERROR(VLOOKUP(A70,tesserati[],6,FALSE)),"",VLOOKUP(A70,tesserati[],6,FALSE))</f>
        <v/>
      </c>
      <c r="F70" s="9" t="str">
        <f>IF(ISERROR(VLOOKUP(A70,tesserati[],4,FALSE)),"",VLOOKUP(A70,tesserati[],4,FALSE))</f>
        <v/>
      </c>
      <c r="G70" s="7" t="str">
        <f>IF(ISERROR(VLOOKUP(A70,tesserati[],8,FALSE)),"",VLOOKUP(A70,tesserati[],8,FALSE))</f>
        <v/>
      </c>
      <c r="H70" s="32"/>
      <c r="I70" s="2">
        <v>1</v>
      </c>
      <c r="J70" s="8">
        <v>64</v>
      </c>
      <c r="M70" s="2">
        <v>1</v>
      </c>
    </row>
    <row r="71" spans="1:13" ht="24.95" customHeight="1" x14ac:dyDescent="0.25">
      <c r="A71" s="29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7" t="str">
        <f>IF(ISERROR(VLOOKUP(A71,tesserati[],5,FALSE)),"",VLOOKUP(A71,tesserati[],5,FALSE))</f>
        <v/>
      </c>
      <c r="E71" s="9" t="str">
        <f>IF(ISERROR(VLOOKUP(A71,tesserati[],6,FALSE)),"",VLOOKUP(A71,tesserati[],6,FALSE))</f>
        <v/>
      </c>
      <c r="F71" s="9" t="str">
        <f>IF(ISERROR(VLOOKUP(A71,tesserati[],4,FALSE)),"",VLOOKUP(A71,tesserati[],4,FALSE))</f>
        <v/>
      </c>
      <c r="G71" s="7" t="str">
        <f>IF(ISERROR(VLOOKUP(A71,tesserati[],8,FALSE)),"",VLOOKUP(A71,tesserati[],8,FALSE))</f>
        <v/>
      </c>
      <c r="H71" s="32"/>
      <c r="I71" s="2">
        <v>1</v>
      </c>
      <c r="J71" s="8">
        <v>65</v>
      </c>
      <c r="M71" s="2">
        <v>1</v>
      </c>
    </row>
    <row r="72" spans="1:13" ht="24.95" customHeight="1" x14ac:dyDescent="0.25">
      <c r="A72" s="29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7" t="str">
        <f>IF(ISERROR(VLOOKUP(A72,tesserati[],5,FALSE)),"",VLOOKUP(A72,tesserati[],5,FALSE))</f>
        <v/>
      </c>
      <c r="E72" s="9" t="str">
        <f>IF(ISERROR(VLOOKUP(A72,tesserati[],6,FALSE)),"",VLOOKUP(A72,tesserati[],6,FALSE))</f>
        <v/>
      </c>
      <c r="F72" s="9" t="str">
        <f>IF(ISERROR(VLOOKUP(A72,tesserati[],4,FALSE)),"",VLOOKUP(A72,tesserati[],4,FALSE))</f>
        <v/>
      </c>
      <c r="G72" s="7" t="str">
        <f>IF(ISERROR(VLOOKUP(A72,tesserati[],8,FALSE)),"",VLOOKUP(A72,tesserati[],8,FALSE))</f>
        <v/>
      </c>
      <c r="H72" s="32"/>
      <c r="I72" s="2">
        <v>1</v>
      </c>
      <c r="J72" s="8">
        <v>66</v>
      </c>
      <c r="M72" s="2">
        <v>1</v>
      </c>
    </row>
    <row r="73" spans="1:13" ht="24.95" customHeight="1" x14ac:dyDescent="0.25">
      <c r="A73" s="29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7" t="str">
        <f>IF(ISERROR(VLOOKUP(A73,tesserati[],5,FALSE)),"",VLOOKUP(A73,tesserati[],5,FALSE))</f>
        <v/>
      </c>
      <c r="E73" s="9" t="str">
        <f>IF(ISERROR(VLOOKUP(A73,tesserati[],6,FALSE)),"",VLOOKUP(A73,tesserati[],6,FALSE))</f>
        <v/>
      </c>
      <c r="F73" s="9" t="str">
        <f>IF(ISERROR(VLOOKUP(A73,tesserati[],4,FALSE)),"",VLOOKUP(A73,tesserati[],4,FALSE))</f>
        <v/>
      </c>
      <c r="G73" s="7" t="str">
        <f>IF(ISERROR(VLOOKUP(A73,tesserati[],8,FALSE)),"",VLOOKUP(A73,tesserati[],8,FALSE))</f>
        <v/>
      </c>
      <c r="H73" s="32"/>
      <c r="I73" s="2">
        <v>1</v>
      </c>
      <c r="J73" s="8">
        <v>67</v>
      </c>
      <c r="M73" s="2">
        <v>1</v>
      </c>
    </row>
    <row r="74" spans="1:13" ht="24.95" customHeight="1" x14ac:dyDescent="0.25">
      <c r="A74" s="29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7" t="str">
        <f>IF(ISERROR(VLOOKUP(A74,tesserati[],5,FALSE)),"",VLOOKUP(A74,tesserati[],5,FALSE))</f>
        <v/>
      </c>
      <c r="E74" s="9" t="str">
        <f>IF(ISERROR(VLOOKUP(A74,tesserati[],6,FALSE)),"",VLOOKUP(A74,tesserati[],6,FALSE))</f>
        <v/>
      </c>
      <c r="F74" s="9" t="str">
        <f>IF(ISERROR(VLOOKUP(A74,tesserati[],4,FALSE)),"",VLOOKUP(A74,tesserati[],4,FALSE))</f>
        <v/>
      </c>
      <c r="G74" s="7" t="str">
        <f>IF(ISERROR(VLOOKUP(A74,tesserati[],8,FALSE)),"",VLOOKUP(A74,tesserati[],8,FALSE))</f>
        <v/>
      </c>
      <c r="H74" s="32"/>
      <c r="I74" s="2">
        <v>1</v>
      </c>
      <c r="J74" s="8">
        <v>68</v>
      </c>
      <c r="M74" s="2">
        <v>1</v>
      </c>
    </row>
    <row r="75" spans="1:13" ht="24.95" customHeight="1" x14ac:dyDescent="0.25">
      <c r="A75" s="29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7" t="str">
        <f>IF(ISERROR(VLOOKUP(A75,tesserati[],5,FALSE)),"",VLOOKUP(A75,tesserati[],5,FALSE))</f>
        <v/>
      </c>
      <c r="E75" s="9" t="str">
        <f>IF(ISERROR(VLOOKUP(A75,tesserati[],6,FALSE)),"",VLOOKUP(A75,tesserati[],6,FALSE))</f>
        <v/>
      </c>
      <c r="F75" s="9" t="str">
        <f>IF(ISERROR(VLOOKUP(A75,tesserati[],4,FALSE)),"",VLOOKUP(A75,tesserati[],4,FALSE))</f>
        <v/>
      </c>
      <c r="G75" s="7" t="str">
        <f>IF(ISERROR(VLOOKUP(A75,tesserati[],8,FALSE)),"",VLOOKUP(A75,tesserati[],8,FALSE))</f>
        <v/>
      </c>
      <c r="H75" s="32"/>
      <c r="I75" s="2">
        <v>1</v>
      </c>
      <c r="J75" s="8">
        <v>69</v>
      </c>
      <c r="M75" s="2">
        <v>1</v>
      </c>
    </row>
    <row r="76" spans="1:13" ht="24.95" customHeight="1" x14ac:dyDescent="0.25">
      <c r="A76" s="29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7" t="str">
        <f>IF(ISERROR(VLOOKUP(A76,tesserati[],5,FALSE)),"",VLOOKUP(A76,tesserati[],5,FALSE))</f>
        <v/>
      </c>
      <c r="E76" s="9" t="str">
        <f>IF(ISERROR(VLOOKUP(A76,tesserati[],6,FALSE)),"",VLOOKUP(A76,tesserati[],6,FALSE))</f>
        <v/>
      </c>
      <c r="F76" s="9" t="str">
        <f>IF(ISERROR(VLOOKUP(A76,tesserati[],4,FALSE)),"",VLOOKUP(A76,tesserati[],4,FALSE))</f>
        <v/>
      </c>
      <c r="G76" s="7" t="str">
        <f>IF(ISERROR(VLOOKUP(A76,tesserati[],8,FALSE)),"",VLOOKUP(A76,tesserati[],8,FALSE))</f>
        <v/>
      </c>
      <c r="H76" s="32"/>
      <c r="I76" s="2">
        <v>1</v>
      </c>
      <c r="J76" s="8">
        <v>70</v>
      </c>
      <c r="M76" s="2">
        <v>1</v>
      </c>
    </row>
    <row r="77" spans="1:13" ht="24.95" customHeight="1" x14ac:dyDescent="0.25">
      <c r="A77" s="29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7" t="str">
        <f>IF(ISERROR(VLOOKUP(A77,tesserati[],5,FALSE)),"",VLOOKUP(A77,tesserati[],5,FALSE))</f>
        <v/>
      </c>
      <c r="E77" s="9" t="str">
        <f>IF(ISERROR(VLOOKUP(A77,tesserati[],6,FALSE)),"",VLOOKUP(A77,tesserati[],6,FALSE))</f>
        <v/>
      </c>
      <c r="F77" s="9" t="str">
        <f>IF(ISERROR(VLOOKUP(A77,tesserati[],4,FALSE)),"",VLOOKUP(A77,tesserati[],4,FALSE))</f>
        <v/>
      </c>
      <c r="G77" s="7" t="str">
        <f>IF(ISERROR(VLOOKUP(A77,tesserati[],8,FALSE)),"",VLOOKUP(A77,tesserati[],8,FALSE))</f>
        <v/>
      </c>
      <c r="H77" s="32"/>
      <c r="I77" s="2">
        <v>1</v>
      </c>
      <c r="J77" s="8">
        <v>71</v>
      </c>
      <c r="M77" s="2">
        <v>1</v>
      </c>
    </row>
    <row r="78" spans="1:13" ht="24.95" customHeight="1" x14ac:dyDescent="0.25">
      <c r="A78" s="30"/>
      <c r="B78" s="21" t="str">
        <f>IF(ISERROR(VLOOKUP(A78,tesserati[],2,FALSE)),"",VLOOKUP(A78,tesserati[],2,FALSE))</f>
        <v/>
      </c>
      <c r="C78" s="21" t="str">
        <f>IF(ISERROR(VLOOKUP(A78,tesserati[],3,FALSE)),"",VLOOKUP(A78,tesserati[],3,FALSE))</f>
        <v/>
      </c>
      <c r="D78" s="21" t="str">
        <f>IF(ISERROR(VLOOKUP(A78,tesserati[],5,FALSE)),"",VLOOKUP(A78,tesserati[],5,FALSE))</f>
        <v/>
      </c>
      <c r="E78" s="21" t="str">
        <f>IF(ISERROR(VLOOKUP(A78,tesserati[],6,FALSE)),"",VLOOKUP(A78,tesserati[],6,FALSE))</f>
        <v/>
      </c>
      <c r="F78" s="21" t="str">
        <f>IF(ISERROR(VLOOKUP(A78,tesserati[],4,FALSE)),"",VLOOKUP(A78,tesserati[],4,FALSE))</f>
        <v/>
      </c>
      <c r="G78" s="21" t="str">
        <f>IF(ISERROR(VLOOKUP(A78,tesserati[],8,FALSE)),"",VLOOKUP(A78,tesserati[],8,FALSE))</f>
        <v/>
      </c>
      <c r="H78" s="30"/>
      <c r="I78" s="2">
        <v>1</v>
      </c>
      <c r="J78" s="8">
        <v>72</v>
      </c>
      <c r="M78" s="2">
        <v>1</v>
      </c>
    </row>
    <row r="79" spans="1:13" ht="24.95" customHeight="1" x14ac:dyDescent="0.25">
      <c r="A79" s="31"/>
      <c r="B79" s="21" t="str">
        <f>IF(ISERROR(VLOOKUP(A79,tesserati[],2,FALSE)),"",VLOOKUP(A79,tesserati[],2,FALSE))</f>
        <v/>
      </c>
      <c r="C79" s="21" t="str">
        <f>IF(ISERROR(VLOOKUP(A79,tesserati[],3,FALSE)),"",VLOOKUP(A79,tesserati[],3,FALSE))</f>
        <v/>
      </c>
      <c r="D79" s="21" t="str">
        <f>IF(ISERROR(VLOOKUP(A79,tesserati[],5,FALSE)),"",VLOOKUP(A79,tesserati[],5,FALSE))</f>
        <v/>
      </c>
      <c r="E79" s="21" t="str">
        <f>IF(ISERROR(VLOOKUP(A79,tesserati[],6,FALSE)),"",VLOOKUP(A79,tesserati[],6,FALSE))</f>
        <v/>
      </c>
      <c r="F79" s="21" t="str">
        <f>IF(ISERROR(VLOOKUP(A79,tesserati[],4,FALSE)),"",VLOOKUP(A79,tesserati[],4,FALSE))</f>
        <v/>
      </c>
      <c r="G79" s="21" t="str">
        <f>IF(ISERROR(VLOOKUP(A79,tesserati[],8,FALSE)),"",VLOOKUP(A79,tesserati[],8,FALSE))</f>
        <v/>
      </c>
      <c r="H79" s="30"/>
      <c r="I79" s="2">
        <v>1</v>
      </c>
      <c r="J79" s="8">
        <v>73</v>
      </c>
      <c r="M79" s="2">
        <v>1</v>
      </c>
    </row>
    <row r="80" spans="1:13" ht="24.95" customHeight="1" x14ac:dyDescent="0.25">
      <c r="A80" s="30"/>
      <c r="B80" s="21" t="str">
        <f>IF(ISERROR(VLOOKUP(A80,tesserati[],2,FALSE)),"",VLOOKUP(A80,tesserati[],2,FALSE))</f>
        <v/>
      </c>
      <c r="C80" s="21" t="str">
        <f>IF(ISERROR(VLOOKUP(A80,tesserati[],3,FALSE)),"",VLOOKUP(A80,tesserati[],3,FALSE))</f>
        <v/>
      </c>
      <c r="D80" s="21" t="str">
        <f>IF(ISERROR(VLOOKUP(A80,tesserati[],5,FALSE)),"",VLOOKUP(A80,tesserati[],5,FALSE))</f>
        <v/>
      </c>
      <c r="E80" s="21" t="str">
        <f>IF(ISERROR(VLOOKUP(A80,tesserati[],6,FALSE)),"",VLOOKUP(A80,tesserati[],6,FALSE))</f>
        <v/>
      </c>
      <c r="F80" s="21" t="str">
        <f>IF(ISERROR(VLOOKUP(A80,tesserati[],4,FALSE)),"",VLOOKUP(A80,tesserati[],4,FALSE))</f>
        <v/>
      </c>
      <c r="G80" s="21" t="str">
        <f>IF(ISERROR(VLOOKUP(A80,tesserati[],8,FALSE)),"",VLOOKUP(A80,tesserati[],8,FALSE))</f>
        <v/>
      </c>
      <c r="H80" s="30"/>
      <c r="I80" s="2">
        <v>1</v>
      </c>
      <c r="J80" s="8">
        <v>74</v>
      </c>
      <c r="M80" s="2">
        <v>1</v>
      </c>
    </row>
    <row r="81" spans="1:13" ht="24.95" customHeight="1" x14ac:dyDescent="0.25">
      <c r="A81" s="30"/>
      <c r="B81" s="21" t="str">
        <f>IF(ISERROR(VLOOKUP(A81,tesserati[],2,FALSE)),"",VLOOKUP(A81,tesserati[],2,FALSE))</f>
        <v/>
      </c>
      <c r="C81" s="21" t="str">
        <f>IF(ISERROR(VLOOKUP(A81,tesserati[],3,FALSE)),"",VLOOKUP(A81,tesserati[],3,FALSE))</f>
        <v/>
      </c>
      <c r="D81" s="21" t="str">
        <f>IF(ISERROR(VLOOKUP(A81,tesserati[],5,FALSE)),"",VLOOKUP(A81,tesserati[],5,FALSE))</f>
        <v/>
      </c>
      <c r="E81" s="21" t="str">
        <f>IF(ISERROR(VLOOKUP(A81,tesserati[],6,FALSE)),"",VLOOKUP(A81,tesserati[],6,FALSE))</f>
        <v/>
      </c>
      <c r="F81" s="21" t="str">
        <f>IF(ISERROR(VLOOKUP(A81,tesserati[],4,FALSE)),"",VLOOKUP(A81,tesserati[],4,FALSE))</f>
        <v/>
      </c>
      <c r="G81" s="21" t="str">
        <f>IF(ISERROR(VLOOKUP(A81,tesserati[],8,FALSE)),"",VLOOKUP(A81,tesserati[],8,FALSE))</f>
        <v/>
      </c>
      <c r="H81" s="30"/>
      <c r="I81" s="2">
        <v>1</v>
      </c>
      <c r="J81" s="8">
        <v>75</v>
      </c>
      <c r="M81" s="2">
        <v>1</v>
      </c>
    </row>
    <row r="82" spans="1:13" ht="24.95" customHeight="1" x14ac:dyDescent="0.25">
      <c r="A82" s="30"/>
      <c r="B82" s="21" t="str">
        <f>IF(ISERROR(VLOOKUP(A82,tesserati[],2,FALSE)),"",VLOOKUP(A82,tesserati[],2,FALSE))</f>
        <v/>
      </c>
      <c r="C82" s="21" t="str">
        <f>IF(ISERROR(VLOOKUP(A82,tesserati[],3,FALSE)),"",VLOOKUP(A82,tesserati[],3,FALSE))</f>
        <v/>
      </c>
      <c r="D82" s="21" t="str">
        <f>IF(ISERROR(VLOOKUP(A82,tesserati[],5,FALSE)),"",VLOOKUP(A82,tesserati[],5,FALSE))</f>
        <v/>
      </c>
      <c r="E82" s="21" t="str">
        <f>IF(ISERROR(VLOOKUP(A82,tesserati[],6,FALSE)),"",VLOOKUP(A82,tesserati[],6,FALSE))</f>
        <v/>
      </c>
      <c r="F82" s="21" t="str">
        <f>IF(ISERROR(VLOOKUP(A82,tesserati[],4,FALSE)),"",VLOOKUP(A82,tesserati[],4,FALSE))</f>
        <v/>
      </c>
      <c r="G82" s="21" t="str">
        <f>IF(ISERROR(VLOOKUP(A82,tesserati[],8,FALSE)),"",VLOOKUP(A82,tesserati[],8,FALSE))</f>
        <v/>
      </c>
      <c r="H82" s="30"/>
      <c r="I82" s="2">
        <v>1</v>
      </c>
      <c r="J82" s="8">
        <v>76</v>
      </c>
      <c r="M82" s="2">
        <v>1</v>
      </c>
    </row>
    <row r="83" spans="1:13" ht="24.95" customHeight="1" x14ac:dyDescent="0.25">
      <c r="A83" s="30"/>
      <c r="B83" s="21" t="str">
        <f>IF(ISERROR(VLOOKUP(A83,tesserati[],2,FALSE)),"",VLOOKUP(A83,tesserati[],2,FALSE))</f>
        <v/>
      </c>
      <c r="C83" s="21" t="str">
        <f>IF(ISERROR(VLOOKUP(A83,tesserati[],3,FALSE)),"",VLOOKUP(A83,tesserati[],3,FALSE))</f>
        <v/>
      </c>
      <c r="D83" s="21" t="str">
        <f>IF(ISERROR(VLOOKUP(A83,tesserati[],5,FALSE)),"",VLOOKUP(A83,tesserati[],5,FALSE))</f>
        <v/>
      </c>
      <c r="E83" s="21" t="str">
        <f>IF(ISERROR(VLOOKUP(A83,tesserati[],6,FALSE)),"",VLOOKUP(A83,tesserati[],6,FALSE))</f>
        <v/>
      </c>
      <c r="F83" s="21" t="str">
        <f>IF(ISERROR(VLOOKUP(A83,tesserati[],4,FALSE)),"",VLOOKUP(A83,tesserati[],4,FALSE))</f>
        <v/>
      </c>
      <c r="G83" s="21" t="str">
        <f>IF(ISERROR(VLOOKUP(A83,tesserati[],8,FALSE)),"",VLOOKUP(A83,tesserati[],8,FALSE))</f>
        <v/>
      </c>
      <c r="H83" s="30"/>
      <c r="I83" s="2">
        <v>1</v>
      </c>
      <c r="J83" s="8">
        <v>77</v>
      </c>
      <c r="M83" s="2">
        <v>1</v>
      </c>
    </row>
    <row r="84" spans="1:13" ht="24.95" customHeight="1" x14ac:dyDescent="0.25">
      <c r="A84" s="30"/>
      <c r="B84" s="21" t="str">
        <f>IF(ISERROR(VLOOKUP(A84,tesserati[],2,FALSE)),"",VLOOKUP(A84,tesserati[],2,FALSE))</f>
        <v/>
      </c>
      <c r="C84" s="21" t="str">
        <f>IF(ISERROR(VLOOKUP(A84,tesserati[],3,FALSE)),"",VLOOKUP(A84,tesserati[],3,FALSE))</f>
        <v/>
      </c>
      <c r="D84" s="21" t="str">
        <f>IF(ISERROR(VLOOKUP(A84,tesserati[],5,FALSE)),"",VLOOKUP(A84,tesserati[],5,FALSE))</f>
        <v/>
      </c>
      <c r="E84" s="21" t="str">
        <f>IF(ISERROR(VLOOKUP(A84,tesserati[],6,FALSE)),"",VLOOKUP(A84,tesserati[],6,FALSE))</f>
        <v/>
      </c>
      <c r="F84" s="21" t="str">
        <f>IF(ISERROR(VLOOKUP(A84,tesserati[],4,FALSE)),"",VLOOKUP(A84,tesserati[],4,FALSE))</f>
        <v/>
      </c>
      <c r="G84" s="21" t="str">
        <f>IF(ISERROR(VLOOKUP(A84,tesserati[],8,FALSE)),"",VLOOKUP(A84,tesserati[],8,FALSE))</f>
        <v/>
      </c>
      <c r="H84" s="30"/>
      <c r="I84" s="2">
        <v>1</v>
      </c>
      <c r="J84" s="8">
        <v>78</v>
      </c>
      <c r="M84" s="2">
        <v>1</v>
      </c>
    </row>
    <row r="85" spans="1:13" ht="24.95" customHeight="1" x14ac:dyDescent="0.25">
      <c r="A85" s="30"/>
      <c r="B85" s="21" t="str">
        <f>IF(ISERROR(VLOOKUP(A85,tesserati[],2,FALSE)),"",VLOOKUP(A85,tesserati[],2,FALSE))</f>
        <v/>
      </c>
      <c r="C85" s="21" t="str">
        <f>IF(ISERROR(VLOOKUP(A85,tesserati[],3,FALSE)),"",VLOOKUP(A85,tesserati[],3,FALSE))</f>
        <v/>
      </c>
      <c r="D85" s="21" t="str">
        <f>IF(ISERROR(VLOOKUP(A85,tesserati[],5,FALSE)),"",VLOOKUP(A85,tesserati[],5,FALSE))</f>
        <v/>
      </c>
      <c r="E85" s="21" t="str">
        <f>IF(ISERROR(VLOOKUP(A85,tesserati[],6,FALSE)),"",VLOOKUP(A85,tesserati[],6,FALSE))</f>
        <v/>
      </c>
      <c r="F85" s="21" t="str">
        <f>IF(ISERROR(VLOOKUP(A85,tesserati[],4,FALSE)),"",VLOOKUP(A85,tesserati[],4,FALSE))</f>
        <v/>
      </c>
      <c r="G85" s="21" t="str">
        <f>IF(ISERROR(VLOOKUP(A85,tesserati[],8,FALSE)),"",VLOOKUP(A85,tesserati[],8,FALSE))</f>
        <v/>
      </c>
      <c r="H85" s="30"/>
      <c r="I85" s="2">
        <v>1</v>
      </c>
      <c r="J85" s="8">
        <v>79</v>
      </c>
      <c r="M85" s="2">
        <v>1</v>
      </c>
    </row>
    <row r="86" spans="1:13" ht="24.95" customHeight="1" x14ac:dyDescent="0.25">
      <c r="A86" s="30"/>
      <c r="B86" s="21" t="str">
        <f>IF(ISERROR(VLOOKUP(A86,tesserati[],2,FALSE)),"",VLOOKUP(A86,tesserati[],2,FALSE))</f>
        <v/>
      </c>
      <c r="C86" s="21" t="str">
        <f>IF(ISERROR(VLOOKUP(A86,tesserati[],3,FALSE)),"",VLOOKUP(A86,tesserati[],3,FALSE))</f>
        <v/>
      </c>
      <c r="D86" s="21" t="str">
        <f>IF(ISERROR(VLOOKUP(A86,tesserati[],5,FALSE)),"",VLOOKUP(A86,tesserati[],5,FALSE))</f>
        <v/>
      </c>
      <c r="E86" s="21" t="str">
        <f>IF(ISERROR(VLOOKUP(A86,tesserati[],6,FALSE)),"",VLOOKUP(A86,tesserati[],6,FALSE))</f>
        <v/>
      </c>
      <c r="F86" s="21" t="str">
        <f>IF(ISERROR(VLOOKUP(A86,tesserati[],4,FALSE)),"",VLOOKUP(A86,tesserati[],4,FALSE))</f>
        <v/>
      </c>
      <c r="G86" s="21" t="str">
        <f>IF(ISERROR(VLOOKUP(A86,tesserati[],8,FALSE)),"",VLOOKUP(A86,tesserati[],8,FALSE))</f>
        <v/>
      </c>
      <c r="H86" s="30"/>
      <c r="I86" s="2">
        <v>1</v>
      </c>
      <c r="J86" s="8">
        <v>80</v>
      </c>
      <c r="M86" s="2">
        <v>1</v>
      </c>
    </row>
    <row r="87" spans="1:13" ht="24.95" customHeight="1" x14ac:dyDescent="0.25">
      <c r="A87" s="30"/>
      <c r="B87" s="21" t="str">
        <f>IF(ISERROR(VLOOKUP(A87,tesserati[],2,FALSE)),"",VLOOKUP(A87,tesserati[],2,FALSE))</f>
        <v/>
      </c>
      <c r="C87" s="21" t="str">
        <f>IF(ISERROR(VLOOKUP(A87,tesserati[],3,FALSE)),"",VLOOKUP(A87,tesserati[],3,FALSE))</f>
        <v/>
      </c>
      <c r="D87" s="21" t="str">
        <f>IF(ISERROR(VLOOKUP(A87,tesserati[],5,FALSE)),"",VLOOKUP(A87,tesserati[],5,FALSE))</f>
        <v/>
      </c>
      <c r="E87" s="21" t="str">
        <f>IF(ISERROR(VLOOKUP(A87,tesserati[],6,FALSE)),"",VLOOKUP(A87,tesserati[],6,FALSE))</f>
        <v/>
      </c>
      <c r="F87" s="21" t="str">
        <f>IF(ISERROR(VLOOKUP(A87,tesserati[],4,FALSE)),"",VLOOKUP(A87,tesserati[],4,FALSE))</f>
        <v/>
      </c>
      <c r="G87" s="21" t="str">
        <f>IF(ISERROR(VLOOKUP(A87,tesserati[],8,FALSE)),"",VLOOKUP(A87,tesserati[],8,FALSE))</f>
        <v/>
      </c>
      <c r="H87" s="30"/>
      <c r="I87" s="2">
        <v>1</v>
      </c>
      <c r="J87" s="8">
        <v>81</v>
      </c>
      <c r="M87" s="2">
        <v>1</v>
      </c>
    </row>
    <row r="88" spans="1:13" ht="24.95" customHeight="1" x14ac:dyDescent="0.25">
      <c r="A88" s="30"/>
      <c r="B88" s="21" t="str">
        <f>IF(ISERROR(VLOOKUP(A88,tesserati[],2,FALSE)),"",VLOOKUP(A88,tesserati[],2,FALSE))</f>
        <v/>
      </c>
      <c r="C88" s="21" t="str">
        <f>IF(ISERROR(VLOOKUP(A88,tesserati[],3,FALSE)),"",VLOOKUP(A88,tesserati[],3,FALSE))</f>
        <v/>
      </c>
      <c r="D88" s="21" t="str">
        <f>IF(ISERROR(VLOOKUP(A88,tesserati[],5,FALSE)),"",VLOOKUP(A88,tesserati[],5,FALSE))</f>
        <v/>
      </c>
      <c r="E88" s="21" t="str">
        <f>IF(ISERROR(VLOOKUP(A88,tesserati[],6,FALSE)),"",VLOOKUP(A88,tesserati[],6,FALSE))</f>
        <v/>
      </c>
      <c r="F88" s="21" t="str">
        <f>IF(ISERROR(VLOOKUP(A88,tesserati[],4,FALSE)),"",VLOOKUP(A88,tesserati[],4,FALSE))</f>
        <v/>
      </c>
      <c r="G88" s="21" t="str">
        <f>IF(ISERROR(VLOOKUP(A88,tesserati[],8,FALSE)),"",VLOOKUP(A88,tesserati[],8,FALSE))</f>
        <v/>
      </c>
      <c r="H88" s="30"/>
      <c r="I88" s="2">
        <v>1</v>
      </c>
      <c r="J88" s="8">
        <v>82</v>
      </c>
      <c r="M88" s="2">
        <v>1</v>
      </c>
    </row>
    <row r="89" spans="1:13" ht="24.95" customHeight="1" x14ac:dyDescent="0.25">
      <c r="A89" s="30"/>
      <c r="B89" s="21" t="str">
        <f>IF(ISERROR(VLOOKUP(A89,tesserati[],2,FALSE)),"",VLOOKUP(A89,tesserati[],2,FALSE))</f>
        <v/>
      </c>
      <c r="C89" s="21" t="str">
        <f>IF(ISERROR(VLOOKUP(A89,tesserati[],3,FALSE)),"",VLOOKUP(A89,tesserati[],3,FALSE))</f>
        <v/>
      </c>
      <c r="D89" s="21" t="str">
        <f>IF(ISERROR(VLOOKUP(A89,tesserati[],5,FALSE)),"",VLOOKUP(A89,tesserati[],5,FALSE))</f>
        <v/>
      </c>
      <c r="E89" s="21" t="str">
        <f>IF(ISERROR(VLOOKUP(A89,tesserati[],6,FALSE)),"",VLOOKUP(A89,tesserati[],6,FALSE))</f>
        <v/>
      </c>
      <c r="F89" s="21" t="str">
        <f>IF(ISERROR(VLOOKUP(A89,tesserati[],4,FALSE)),"",VLOOKUP(A89,tesserati[],4,FALSE))</f>
        <v/>
      </c>
      <c r="G89" s="21" t="str">
        <f>IF(ISERROR(VLOOKUP(A89,tesserati[],8,FALSE)),"",VLOOKUP(A89,tesserati[],8,FALSE))</f>
        <v/>
      </c>
      <c r="H89" s="30"/>
      <c r="I89" s="2">
        <v>1</v>
      </c>
      <c r="J89" s="8">
        <v>83</v>
      </c>
      <c r="M89" s="2">
        <v>1</v>
      </c>
    </row>
    <row r="90" spans="1:13" ht="24.95" customHeight="1" x14ac:dyDescent="0.25">
      <c r="A90" s="30"/>
      <c r="B90" s="21" t="str">
        <f>IF(ISERROR(VLOOKUP(A90,tesserati[],2,FALSE)),"",VLOOKUP(A90,tesserati[],2,FALSE))</f>
        <v/>
      </c>
      <c r="C90" s="21" t="str">
        <f>IF(ISERROR(VLOOKUP(A90,tesserati[],3,FALSE)),"",VLOOKUP(A90,tesserati[],3,FALSE))</f>
        <v/>
      </c>
      <c r="D90" s="21" t="str">
        <f>IF(ISERROR(VLOOKUP(A90,tesserati[],5,FALSE)),"",VLOOKUP(A90,tesserati[],5,FALSE))</f>
        <v/>
      </c>
      <c r="E90" s="21" t="str">
        <f>IF(ISERROR(VLOOKUP(A90,tesserati[],6,FALSE)),"",VLOOKUP(A90,tesserati[],6,FALSE))</f>
        <v/>
      </c>
      <c r="F90" s="21" t="str">
        <f>IF(ISERROR(VLOOKUP(A90,tesserati[],4,FALSE)),"",VLOOKUP(A90,tesserati[],4,FALSE))</f>
        <v/>
      </c>
      <c r="G90" s="21" t="str">
        <f>IF(ISERROR(VLOOKUP(A90,tesserati[],8,FALSE)),"",VLOOKUP(A90,tesserati[],8,FALSE))</f>
        <v/>
      </c>
      <c r="H90" s="30"/>
      <c r="I90" s="2">
        <v>1</v>
      </c>
      <c r="J90" s="8">
        <v>84</v>
      </c>
      <c r="M90" s="2">
        <v>1</v>
      </c>
    </row>
    <row r="91" spans="1:13" ht="24.95" customHeight="1" x14ac:dyDescent="0.25">
      <c r="A91" s="30"/>
      <c r="B91" s="21" t="str">
        <f>IF(ISERROR(VLOOKUP(A91,tesserati[],2,FALSE)),"",VLOOKUP(A91,tesserati[],2,FALSE))</f>
        <v/>
      </c>
      <c r="C91" s="21" t="str">
        <f>IF(ISERROR(VLOOKUP(A91,tesserati[],3,FALSE)),"",VLOOKUP(A91,tesserati[],3,FALSE))</f>
        <v/>
      </c>
      <c r="D91" s="21" t="str">
        <f>IF(ISERROR(VLOOKUP(A91,tesserati[],5,FALSE)),"",VLOOKUP(A91,tesserati[],5,FALSE))</f>
        <v/>
      </c>
      <c r="E91" s="21" t="str">
        <f>IF(ISERROR(VLOOKUP(A91,tesserati[],6,FALSE)),"",VLOOKUP(A91,tesserati[],6,FALSE))</f>
        <v/>
      </c>
      <c r="F91" s="21" t="str">
        <f>IF(ISERROR(VLOOKUP(A91,tesserati[],4,FALSE)),"",VLOOKUP(A91,tesserati[],4,FALSE))</f>
        <v/>
      </c>
      <c r="G91" s="21" t="str">
        <f>IF(ISERROR(VLOOKUP(A91,tesserati[],8,FALSE)),"",VLOOKUP(A91,tesserati[],8,FALSE))</f>
        <v/>
      </c>
      <c r="H91" s="30"/>
      <c r="I91" s="2">
        <v>1</v>
      </c>
      <c r="J91" s="8">
        <v>85</v>
      </c>
      <c r="M91" s="2">
        <v>1</v>
      </c>
    </row>
    <row r="92" spans="1:13" ht="24.95" customHeight="1" x14ac:dyDescent="0.25">
      <c r="A92" s="30"/>
      <c r="B92" s="21" t="str">
        <f>IF(ISERROR(VLOOKUP(A92,tesserati[],2,FALSE)),"",VLOOKUP(A92,tesserati[],2,FALSE))</f>
        <v/>
      </c>
      <c r="C92" s="21" t="str">
        <f>IF(ISERROR(VLOOKUP(A92,tesserati[],3,FALSE)),"",VLOOKUP(A92,tesserati[],3,FALSE))</f>
        <v/>
      </c>
      <c r="D92" s="21" t="str">
        <f>IF(ISERROR(VLOOKUP(A92,tesserati[],5,FALSE)),"",VLOOKUP(A92,tesserati[],5,FALSE))</f>
        <v/>
      </c>
      <c r="E92" s="21" t="str">
        <f>IF(ISERROR(VLOOKUP(A92,tesserati[],6,FALSE)),"",VLOOKUP(A92,tesserati[],6,FALSE))</f>
        <v/>
      </c>
      <c r="F92" s="21" t="str">
        <f>IF(ISERROR(VLOOKUP(A92,tesserati[],4,FALSE)),"",VLOOKUP(A92,tesserati[],4,FALSE))</f>
        <v/>
      </c>
      <c r="G92" s="21" t="str">
        <f>IF(ISERROR(VLOOKUP(A92,tesserati[],8,FALSE)),"",VLOOKUP(A92,tesserati[],8,FALSE))</f>
        <v/>
      </c>
      <c r="H92" s="30"/>
      <c r="I92" s="2">
        <v>1</v>
      </c>
      <c r="J92" s="8">
        <v>86</v>
      </c>
      <c r="M92" s="2">
        <v>1</v>
      </c>
    </row>
    <row r="93" spans="1:13" ht="24.95" customHeight="1" x14ac:dyDescent="0.25">
      <c r="A93" s="30"/>
      <c r="B93" s="21" t="str">
        <f>IF(ISERROR(VLOOKUP(A93,tesserati[],2,FALSE)),"",VLOOKUP(A93,tesserati[],2,FALSE))</f>
        <v/>
      </c>
      <c r="C93" s="21" t="str">
        <f>IF(ISERROR(VLOOKUP(A93,tesserati[],3,FALSE)),"",VLOOKUP(A93,tesserati[],3,FALSE))</f>
        <v/>
      </c>
      <c r="D93" s="21" t="str">
        <f>IF(ISERROR(VLOOKUP(A93,tesserati[],5,FALSE)),"",VLOOKUP(A93,tesserati[],5,FALSE))</f>
        <v/>
      </c>
      <c r="E93" s="21" t="str">
        <f>IF(ISERROR(VLOOKUP(A93,tesserati[],6,FALSE)),"",VLOOKUP(A93,tesserati[],6,FALSE))</f>
        <v/>
      </c>
      <c r="F93" s="21" t="str">
        <f>IF(ISERROR(VLOOKUP(A93,tesserati[],4,FALSE)),"",VLOOKUP(A93,tesserati[],4,FALSE))</f>
        <v/>
      </c>
      <c r="G93" s="21" t="str">
        <f>IF(ISERROR(VLOOKUP(A93,tesserati[],8,FALSE)),"",VLOOKUP(A93,tesserati[],8,FALSE))</f>
        <v/>
      </c>
      <c r="H93" s="30"/>
      <c r="I93" s="2">
        <v>1</v>
      </c>
      <c r="J93" s="8">
        <v>87</v>
      </c>
      <c r="M93" s="2">
        <v>1</v>
      </c>
    </row>
    <row r="94" spans="1:13" ht="24.95" customHeight="1" x14ac:dyDescent="0.25">
      <c r="A94" s="30"/>
      <c r="B94" s="21" t="str">
        <f>IF(ISERROR(VLOOKUP(A94,tesserati[],2,FALSE)),"",VLOOKUP(A94,tesserati[],2,FALSE))</f>
        <v/>
      </c>
      <c r="C94" s="21" t="str">
        <f>IF(ISERROR(VLOOKUP(A94,tesserati[],3,FALSE)),"",VLOOKUP(A94,tesserati[],3,FALSE))</f>
        <v/>
      </c>
      <c r="D94" s="21" t="str">
        <f>IF(ISERROR(VLOOKUP(A94,tesserati[],5,FALSE)),"",VLOOKUP(A94,tesserati[],5,FALSE))</f>
        <v/>
      </c>
      <c r="E94" s="21" t="str">
        <f>IF(ISERROR(VLOOKUP(A94,tesserati[],6,FALSE)),"",VLOOKUP(A94,tesserati[],6,FALSE))</f>
        <v/>
      </c>
      <c r="F94" s="21" t="str">
        <f>IF(ISERROR(VLOOKUP(A94,tesserati[],4,FALSE)),"",VLOOKUP(A94,tesserati[],4,FALSE))</f>
        <v/>
      </c>
      <c r="G94" s="21" t="str">
        <f>IF(ISERROR(VLOOKUP(A94,tesserati[],8,FALSE)),"",VLOOKUP(A94,tesserati[],8,FALSE))</f>
        <v/>
      </c>
      <c r="H94" s="30"/>
      <c r="I94" s="2">
        <v>1</v>
      </c>
      <c r="J94" s="8">
        <v>88</v>
      </c>
      <c r="M94" s="2">
        <v>1</v>
      </c>
    </row>
    <row r="95" spans="1:13" ht="24.95" customHeight="1" x14ac:dyDescent="0.25">
      <c r="A95" s="30"/>
      <c r="B95" s="21" t="str">
        <f>IF(ISERROR(VLOOKUP(A95,tesserati[],2,FALSE)),"",VLOOKUP(A95,tesserati[],2,FALSE))</f>
        <v/>
      </c>
      <c r="C95" s="21" t="str">
        <f>IF(ISERROR(VLOOKUP(A95,tesserati[],3,FALSE)),"",VLOOKUP(A95,tesserati[],3,FALSE))</f>
        <v/>
      </c>
      <c r="D95" s="21" t="str">
        <f>IF(ISERROR(VLOOKUP(A95,tesserati[],5,FALSE)),"",VLOOKUP(A95,tesserati[],5,FALSE))</f>
        <v/>
      </c>
      <c r="E95" s="21" t="str">
        <f>IF(ISERROR(VLOOKUP(A95,tesserati[],6,FALSE)),"",VLOOKUP(A95,tesserati[],6,FALSE))</f>
        <v/>
      </c>
      <c r="F95" s="21" t="str">
        <f>IF(ISERROR(VLOOKUP(A95,tesserati[],4,FALSE)),"",VLOOKUP(A95,tesserati[],4,FALSE))</f>
        <v/>
      </c>
      <c r="G95" s="21" t="str">
        <f>IF(ISERROR(VLOOKUP(A95,tesserati[],8,FALSE)),"",VLOOKUP(A95,tesserati[],8,FALSE))</f>
        <v/>
      </c>
      <c r="H95" s="30"/>
      <c r="I95" s="2">
        <v>1</v>
      </c>
      <c r="J95" s="8">
        <v>89</v>
      </c>
      <c r="M95" s="2">
        <v>1</v>
      </c>
    </row>
    <row r="96" spans="1:13" ht="24.95" customHeight="1" x14ac:dyDescent="0.25">
      <c r="A96" s="30"/>
      <c r="B96" s="21" t="str">
        <f>IF(ISERROR(VLOOKUP(A96,tesserati[],2,FALSE)),"",VLOOKUP(A96,tesserati[],2,FALSE))</f>
        <v/>
      </c>
      <c r="C96" s="21" t="str">
        <f>IF(ISERROR(VLOOKUP(A96,tesserati[],3,FALSE)),"",VLOOKUP(A96,tesserati[],3,FALSE))</f>
        <v/>
      </c>
      <c r="D96" s="21" t="str">
        <f>IF(ISERROR(VLOOKUP(A96,tesserati[],5,FALSE)),"",VLOOKUP(A96,tesserati[],5,FALSE))</f>
        <v/>
      </c>
      <c r="E96" s="21" t="str">
        <f>IF(ISERROR(VLOOKUP(A96,tesserati[],6,FALSE)),"",VLOOKUP(A96,tesserati[],6,FALSE))</f>
        <v/>
      </c>
      <c r="F96" s="21" t="str">
        <f>IF(ISERROR(VLOOKUP(A96,tesserati[],4,FALSE)),"",VLOOKUP(A96,tesserati[],4,FALSE))</f>
        <v/>
      </c>
      <c r="G96" s="21" t="str">
        <f>IF(ISERROR(VLOOKUP(A96,tesserati[],8,FALSE)),"",VLOOKUP(A96,tesserati[],8,FALSE))</f>
        <v/>
      </c>
      <c r="H96" s="30"/>
      <c r="I96" s="2">
        <v>1</v>
      </c>
      <c r="J96" s="8">
        <v>90</v>
      </c>
      <c r="M96" s="2">
        <v>1</v>
      </c>
    </row>
    <row r="97" spans="1:13" ht="24.95" customHeight="1" x14ac:dyDescent="0.25">
      <c r="A97" s="30"/>
      <c r="B97" s="21" t="str">
        <f>IF(ISERROR(VLOOKUP(A97,tesserati[],2,FALSE)),"",VLOOKUP(A97,tesserati[],2,FALSE))</f>
        <v/>
      </c>
      <c r="C97" s="21" t="str">
        <f>IF(ISERROR(VLOOKUP(A97,tesserati[],3,FALSE)),"",VLOOKUP(A97,tesserati[],3,FALSE))</f>
        <v/>
      </c>
      <c r="D97" s="21" t="str">
        <f>IF(ISERROR(VLOOKUP(A97,tesserati[],5,FALSE)),"",VLOOKUP(A97,tesserati[],5,FALSE))</f>
        <v/>
      </c>
      <c r="E97" s="21" t="str">
        <f>IF(ISERROR(VLOOKUP(A97,tesserati[],6,FALSE)),"",VLOOKUP(A97,tesserati[],6,FALSE))</f>
        <v/>
      </c>
      <c r="F97" s="21" t="str">
        <f>IF(ISERROR(VLOOKUP(A97,tesserati[],4,FALSE)),"",VLOOKUP(A97,tesserati[],4,FALSE))</f>
        <v/>
      </c>
      <c r="G97" s="21" t="str">
        <f>IF(ISERROR(VLOOKUP(A97,tesserati[],8,FALSE)),"",VLOOKUP(A97,tesserati[],8,FALSE))</f>
        <v/>
      </c>
      <c r="H97" s="30"/>
      <c r="I97" s="2">
        <v>1</v>
      </c>
      <c r="J97" s="8">
        <v>91</v>
      </c>
      <c r="M97" s="2">
        <v>1</v>
      </c>
    </row>
    <row r="98" spans="1:13" ht="24.95" customHeight="1" x14ac:dyDescent="0.25">
      <c r="A98" s="30"/>
      <c r="B98" s="21" t="str">
        <f>IF(ISERROR(VLOOKUP(A98,tesserati[],2,FALSE)),"",VLOOKUP(A98,tesserati[],2,FALSE))</f>
        <v/>
      </c>
      <c r="C98" s="21" t="str">
        <f>IF(ISERROR(VLOOKUP(A98,tesserati[],3,FALSE)),"",VLOOKUP(A98,tesserati[],3,FALSE))</f>
        <v/>
      </c>
      <c r="D98" s="21" t="str">
        <f>IF(ISERROR(VLOOKUP(A98,tesserati[],5,FALSE)),"",VLOOKUP(A98,tesserati[],5,FALSE))</f>
        <v/>
      </c>
      <c r="E98" s="21" t="str">
        <f>IF(ISERROR(VLOOKUP(A98,tesserati[],6,FALSE)),"",VLOOKUP(A98,tesserati[],6,FALSE))</f>
        <v/>
      </c>
      <c r="F98" s="21" t="str">
        <f>IF(ISERROR(VLOOKUP(A98,tesserati[],4,FALSE)),"",VLOOKUP(A98,tesserati[],4,FALSE))</f>
        <v/>
      </c>
      <c r="G98" s="21" t="str">
        <f>IF(ISERROR(VLOOKUP(A98,tesserati[],8,FALSE)),"",VLOOKUP(A98,tesserati[],8,FALSE))</f>
        <v/>
      </c>
      <c r="H98" s="30"/>
      <c r="I98" s="2">
        <v>1</v>
      </c>
      <c r="J98" s="8">
        <v>92</v>
      </c>
      <c r="M98" s="2">
        <v>1</v>
      </c>
    </row>
    <row r="99" spans="1:13" ht="24.95" customHeight="1" x14ac:dyDescent="0.25">
      <c r="A99" s="30"/>
      <c r="B99" s="21" t="str">
        <f>IF(ISERROR(VLOOKUP(A99,tesserati[],2,FALSE)),"",VLOOKUP(A99,tesserati[],2,FALSE))</f>
        <v/>
      </c>
      <c r="C99" s="21" t="str">
        <f>IF(ISERROR(VLOOKUP(A99,tesserati[],3,FALSE)),"",VLOOKUP(A99,tesserati[],3,FALSE))</f>
        <v/>
      </c>
      <c r="D99" s="21" t="str">
        <f>IF(ISERROR(VLOOKUP(A99,tesserati[],5,FALSE)),"",VLOOKUP(A99,tesserati[],5,FALSE))</f>
        <v/>
      </c>
      <c r="E99" s="21" t="str">
        <f>IF(ISERROR(VLOOKUP(A99,tesserati[],6,FALSE)),"",VLOOKUP(A99,tesserati[],6,FALSE))</f>
        <v/>
      </c>
      <c r="F99" s="21" t="str">
        <f>IF(ISERROR(VLOOKUP(A99,tesserati[],4,FALSE)),"",VLOOKUP(A99,tesserati[],4,FALSE))</f>
        <v/>
      </c>
      <c r="G99" s="21" t="str">
        <f>IF(ISERROR(VLOOKUP(A99,tesserati[],8,FALSE)),"",VLOOKUP(A99,tesserati[],8,FALSE))</f>
        <v/>
      </c>
      <c r="H99" s="30"/>
      <c r="I99" s="2">
        <v>1</v>
      </c>
      <c r="J99" s="8">
        <v>93</v>
      </c>
      <c r="M99" s="2">
        <v>1</v>
      </c>
    </row>
  </sheetData>
  <sortState ref="A7:H11">
    <sortCondition ref="H7:H11"/>
  </sortState>
  <mergeCells count="16">
    <mergeCell ref="C1:E1"/>
    <mergeCell ref="F1:G1"/>
    <mergeCell ref="H1:I1"/>
    <mergeCell ref="J1:J2"/>
    <mergeCell ref="C2:E2"/>
    <mergeCell ref="F2:G2"/>
    <mergeCell ref="H2:I2"/>
    <mergeCell ref="D3:D5"/>
    <mergeCell ref="H3:I3"/>
    <mergeCell ref="J3:J5"/>
    <mergeCell ref="B4:B5"/>
    <mergeCell ref="C4:C5"/>
    <mergeCell ref="E4:E5"/>
    <mergeCell ref="F4:F5"/>
    <mergeCell ref="G4:G5"/>
    <mergeCell ref="H4:I5"/>
  </mergeCells>
  <pageMargins left="0.23622047244094491" right="0.23622047244094491" top="0" bottom="0" header="0.31496062992125984" footer="0.31496062992125984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50 EF</vt:lpstr>
      <vt:lpstr>60 RF1</vt:lpstr>
      <vt:lpstr>60 RM1 </vt:lpstr>
      <vt:lpstr>80 HS-CF</vt:lpstr>
      <vt:lpstr>100 HS-CM</vt:lpstr>
      <vt:lpstr>100 JM1</vt:lpstr>
      <vt:lpstr>100 SM1 </vt:lpstr>
      <vt:lpstr>100 AAM1</vt:lpstr>
      <vt:lpstr>100 ABM1</vt:lpstr>
      <vt:lpstr>100 VTM1</vt:lpstr>
      <vt:lpstr>200 AF1</vt:lpstr>
      <vt:lpstr>200 AM1</vt:lpstr>
      <vt:lpstr>200 JF1  </vt:lpstr>
      <vt:lpstr>200 SF1 </vt:lpstr>
      <vt:lpstr>200 AAF1 </vt:lpstr>
      <vt:lpstr>200 ABF1 </vt:lpstr>
      <vt:lpstr>200 VTF1</vt:lpstr>
      <vt:lpstr>tesserati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ProvaFreni</cp:lastModifiedBy>
  <cp:lastPrinted>2016-05-22T15:35:54Z</cp:lastPrinted>
  <dcterms:created xsi:type="dcterms:W3CDTF">2015-01-31T11:41:23Z</dcterms:created>
  <dcterms:modified xsi:type="dcterms:W3CDTF">2016-05-22T15:35:55Z</dcterms:modified>
</cp:coreProperties>
</file>