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085" tabRatio="943" firstSheet="2" activeTab="16"/>
  </bookViews>
  <sheets>
    <sheet name="50 mt" sheetId="1" state="hidden" r:id="rId1"/>
    <sheet name="riepilogo" sheetId="35" r:id="rId2"/>
    <sheet name="50mt" sheetId="3" r:id="rId3"/>
    <sheet name="60mt" sheetId="2" r:id="rId4"/>
    <sheet name="100mt" sheetId="28" r:id="rId5"/>
    <sheet name="200" sheetId="6" r:id="rId6"/>
    <sheet name="300" sheetId="7" r:id="rId7"/>
    <sheet name="800" sheetId="10" r:id="rId8"/>
    <sheet name="1000mt" sheetId="31" r:id="rId9"/>
    <sheet name="1500mt" sheetId="11" r:id="rId10"/>
    <sheet name="2000mt" sheetId="34" r:id="rId11"/>
    <sheet name="vortex" sheetId="22" r:id="rId12"/>
    <sheet name="peso" sheetId="15" r:id="rId13"/>
    <sheet name="alto" sheetId="16" r:id="rId14"/>
    <sheet name="lungo" sheetId="17" r:id="rId15"/>
    <sheet name="classifica Ponzano" sheetId="20" r:id="rId16"/>
    <sheet name="categorie" sheetId="19" r:id="rId17"/>
    <sheet name="punteggi" sheetId="18" r:id="rId18"/>
  </sheets>
  <definedNames>
    <definedName name="_xlnm._FilterDatabase" localSheetId="8" hidden="1">'1000mt'!$A$4:$M$4</definedName>
    <definedName name="_xlnm._FilterDatabase" localSheetId="4" hidden="1">'100mt'!$A$6:$M$6</definedName>
    <definedName name="_xlnm._FilterDatabase" localSheetId="5" hidden="1">'200'!$A$6:$M$6</definedName>
    <definedName name="_xlnm._FilterDatabase" localSheetId="10" hidden="1">'2000mt'!$B$4:$M$4</definedName>
    <definedName name="_xlnm._FilterDatabase" localSheetId="6" hidden="1">'300'!$A$44:$K$44</definedName>
    <definedName name="_xlnm._FilterDatabase" localSheetId="2" hidden="1">'50mt'!$A$6:$M$6</definedName>
    <definedName name="_xlnm._FilterDatabase" localSheetId="3" hidden="1">'60mt'!$A$6:$M$6</definedName>
    <definedName name="_xlnm._FilterDatabase" localSheetId="7" hidden="1">'800'!$A$6:$N$6</definedName>
    <definedName name="_xlnm._FilterDatabase" localSheetId="15" hidden="1">'classifica Ponzano'!$B$1:$Q$1</definedName>
    <definedName name="_xlnm._FilterDatabase" localSheetId="14" hidden="1">lungo!$A$5:$M$5</definedName>
    <definedName name="_xlnm._FilterDatabase" localSheetId="1" hidden="1">riepilogo!$A$3:$IV$536</definedName>
    <definedName name="_xlnm._FilterDatabase" localSheetId="11" hidden="1">vortex!$A$41:$M$41</definedName>
    <definedName name="_xlnm.Print_Area" localSheetId="8">'1000mt'!$A$1:$M$15</definedName>
    <definedName name="_xlnm.Print_Area" localSheetId="4">'100mt'!$A$57:$M$85</definedName>
    <definedName name="_xlnm.Print_Area" localSheetId="9">'1500mt'!$A$39:$M$64</definedName>
    <definedName name="_xlnm.Print_Area" localSheetId="5">'200'!$A$41:$M$57</definedName>
    <definedName name="_xlnm.Print_Area" localSheetId="10">'2000mt'!$A$1:$M$19</definedName>
    <definedName name="_xlnm.Print_Area" localSheetId="6">'300'!$A$43:$M$82</definedName>
    <definedName name="_xlnm.Print_Area" localSheetId="2">'50mt'!$A$30:$M$57</definedName>
    <definedName name="_xlnm.Print_Area" localSheetId="3">'60mt'!$A$52:$M$82</definedName>
    <definedName name="_xlnm.Print_Area" localSheetId="7">'800'!$A$26:$N$53</definedName>
    <definedName name="_xlnm.Print_Area" localSheetId="13">alto!#REF!</definedName>
    <definedName name="_xlnm.Print_Area" localSheetId="15">'classifica Ponzano'!$A$1:$Q$35</definedName>
    <definedName name="_xlnm.Print_Area" localSheetId="14">lungo!$A$1:$M$27</definedName>
    <definedName name="_xlnm.Print_Area" localSheetId="12">peso!$A$1:$M$8</definedName>
    <definedName name="_xlnm.Print_Area" localSheetId="11">vortex!$A$1:$M$26</definedName>
    <definedName name="_xlnm.Print_Titles" localSheetId="4">'100mt'!$1:$4</definedName>
    <definedName name="_xlnm.Print_Titles" localSheetId="9">'1500mt'!$1:$4</definedName>
    <definedName name="_xlnm.Print_Titles" localSheetId="5">'200'!$1:$4</definedName>
    <definedName name="_xlnm.Print_Titles" localSheetId="10">'2000mt'!$1:$3</definedName>
    <definedName name="_xlnm.Print_Titles" localSheetId="6">'300'!$1:$7</definedName>
    <definedName name="_xlnm.Print_Titles" localSheetId="2">'50mt'!$1:$4</definedName>
    <definedName name="_xlnm.Print_Titles" localSheetId="3">'60mt'!$1:$4</definedName>
    <definedName name="_xlnm.Print_Titles" localSheetId="7">'800'!$1:$4</definedName>
    <definedName name="_xlnm.Print_Titles" localSheetId="13">alto!#REF!</definedName>
    <definedName name="_xlnm.Print_Titles" localSheetId="14">lungo!$1:$5</definedName>
    <definedName name="_xlnm.Print_Titles" localSheetId="12">peso!$1:$18</definedName>
    <definedName name="_xlnm.Print_Titles" localSheetId="11">vortex!$1:$4</definedName>
  </definedNames>
  <calcPr calcId="124519"/>
</workbook>
</file>

<file path=xl/calcChain.xml><?xml version="1.0" encoding="utf-8"?>
<calcChain xmlns="http://schemas.openxmlformats.org/spreadsheetml/2006/main">
  <c r="L179" i="17"/>
  <c r="L178"/>
  <c r="L177"/>
  <c r="L176"/>
  <c r="L173"/>
  <c r="L172"/>
  <c r="L171"/>
  <c r="L170"/>
  <c r="L169"/>
  <c r="L168"/>
  <c r="L167"/>
  <c r="L163"/>
  <c r="L162"/>
  <c r="L161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1"/>
  <c r="L90"/>
  <c r="L89"/>
  <c r="L88"/>
  <c r="L87"/>
  <c r="L86"/>
  <c r="L85"/>
  <c r="L84"/>
  <c r="L83"/>
  <c r="L82"/>
  <c r="L81"/>
  <c r="L80"/>
  <c r="L75"/>
  <c r="L74"/>
  <c r="L73"/>
  <c r="L72"/>
  <c r="L71"/>
  <c r="L70"/>
  <c r="L69"/>
  <c r="L68"/>
  <c r="L67"/>
  <c r="L66"/>
  <c r="L65"/>
  <c r="L64"/>
  <c r="L63"/>
  <c r="L62"/>
  <c r="L61"/>
  <c r="L60"/>
  <c r="L59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169" i="15"/>
  <c r="L168"/>
  <c r="L167"/>
  <c r="L166"/>
  <c r="L165"/>
  <c r="L164"/>
  <c r="L163"/>
  <c r="L162"/>
  <c r="L161"/>
  <c r="L160"/>
  <c r="L159"/>
  <c r="L156"/>
  <c r="L155"/>
  <c r="L154"/>
  <c r="L153"/>
  <c r="L152"/>
  <c r="L151"/>
  <c r="L150"/>
  <c r="L149"/>
  <c r="L148"/>
  <c r="L147"/>
  <c r="L146"/>
  <c r="L145"/>
  <c r="L144"/>
  <c r="L143"/>
  <c r="L142"/>
  <c r="L137"/>
  <c r="L136"/>
  <c r="L135"/>
  <c r="L134"/>
  <c r="L133"/>
  <c r="L132"/>
  <c r="L131"/>
  <c r="L130"/>
  <c r="L129"/>
  <c r="L128"/>
  <c r="L127"/>
  <c r="L126"/>
  <c r="L125"/>
  <c r="L124"/>
  <c r="L123"/>
  <c r="L118"/>
  <c r="L117"/>
  <c r="L116"/>
  <c r="L115"/>
  <c r="L114"/>
  <c r="L113"/>
  <c r="L112"/>
  <c r="L111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3"/>
  <c r="L72"/>
  <c r="L71"/>
  <c r="L70"/>
  <c r="L69"/>
  <c r="L68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5" i="20" l="1"/>
  <c r="L24"/>
  <c r="L14"/>
  <c r="L6"/>
  <c r="L32"/>
  <c r="L22"/>
  <c r="L10"/>
  <c r="L30"/>
  <c r="L7"/>
  <c r="L5"/>
  <c r="L20"/>
  <c r="L11"/>
  <c r="L2"/>
  <c r="L27"/>
  <c r="L16"/>
  <c r="L4"/>
  <c r="L12"/>
  <c r="L31"/>
  <c r="L33"/>
  <c r="L18"/>
  <c r="L28"/>
  <c r="L8"/>
  <c r="L15"/>
  <c r="L9"/>
  <c r="L13"/>
  <c r="L26"/>
  <c r="L19"/>
  <c r="L3"/>
  <c r="L29"/>
  <c r="L35"/>
  <c r="L23"/>
  <c r="L17"/>
  <c r="L34"/>
  <c r="L36"/>
  <c r="L37"/>
  <c r="L21"/>
  <c r="L45" l="1"/>
  <c r="W83" i="35"/>
  <c r="W63" l="1"/>
  <c r="X63"/>
  <c r="W64"/>
  <c r="X64"/>
  <c r="W65"/>
  <c r="X65"/>
  <c r="W66"/>
  <c r="X66"/>
  <c r="W73"/>
  <c r="X73"/>
  <c r="W74"/>
  <c r="X74"/>
  <c r="W75"/>
  <c r="X75"/>
  <c r="X357"/>
  <c r="W357"/>
  <c r="X356"/>
  <c r="W356"/>
  <c r="X26"/>
  <c r="X27"/>
  <c r="X28"/>
  <c r="X29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30"/>
  <c r="X31"/>
  <c r="X32"/>
  <c r="X33"/>
  <c r="X34"/>
  <c r="X35"/>
  <c r="X36"/>
  <c r="X37"/>
  <c r="X38"/>
  <c r="X39"/>
  <c r="X40"/>
  <c r="X41"/>
  <c r="X42"/>
  <c r="X43"/>
  <c r="X516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77"/>
  <c r="X78"/>
  <c r="X79"/>
  <c r="X80"/>
  <c r="X81"/>
  <c r="X82"/>
  <c r="X8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84"/>
  <c r="X85"/>
  <c r="X86"/>
  <c r="X87"/>
  <c r="X88"/>
  <c r="X89"/>
  <c r="X90"/>
  <c r="X91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7"/>
  <c r="X68"/>
  <c r="X69"/>
  <c r="X70"/>
  <c r="X71"/>
  <c r="X72"/>
  <c r="X343"/>
  <c r="X344"/>
  <c r="X345"/>
  <c r="X347"/>
  <c r="X348"/>
  <c r="X349"/>
  <c r="X350"/>
  <c r="X351"/>
  <c r="X352"/>
  <c r="X353"/>
  <c r="X354"/>
  <c r="X355"/>
  <c r="X451"/>
  <c r="X452"/>
  <c r="X453"/>
  <c r="X454"/>
  <c r="X455"/>
  <c r="X456"/>
  <c r="X457"/>
  <c r="X458"/>
  <c r="X459"/>
  <c r="X460"/>
  <c r="X461"/>
  <c r="X462"/>
  <c r="X463"/>
  <c r="X464"/>
  <c r="X465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24"/>
  <c r="X536"/>
  <c r="X2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445"/>
  <c r="X446"/>
  <c r="X447"/>
  <c r="X448"/>
  <c r="X449"/>
  <c r="X450"/>
  <c r="X189"/>
  <c r="X190"/>
  <c r="X191"/>
  <c r="X192"/>
  <c r="X193"/>
  <c r="X194"/>
  <c r="X195"/>
  <c r="X196"/>
  <c r="X197"/>
  <c r="X198"/>
  <c r="X199"/>
  <c r="X507"/>
  <c r="X508"/>
  <c r="X509"/>
  <c r="X510"/>
  <c r="X511"/>
  <c r="X512"/>
  <c r="X513"/>
  <c r="X514"/>
  <c r="X515"/>
  <c r="X200"/>
  <c r="X201"/>
  <c r="X202"/>
  <c r="X203"/>
  <c r="X204"/>
  <c r="X205"/>
  <c r="X206"/>
  <c r="X207"/>
  <c r="X208"/>
  <c r="X209"/>
  <c r="X210"/>
  <c r="X211"/>
  <c r="X212"/>
  <c r="X213"/>
  <c r="X214"/>
  <c r="X215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76"/>
  <c r="X346"/>
  <c r="W346"/>
  <c r="W27"/>
  <c r="W28"/>
  <c r="W29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30"/>
  <c r="W31"/>
  <c r="W32"/>
  <c r="W33"/>
  <c r="W34"/>
  <c r="W35"/>
  <c r="W36"/>
  <c r="W37"/>
  <c r="W38"/>
  <c r="W39"/>
  <c r="W40"/>
  <c r="W41"/>
  <c r="W42"/>
  <c r="W43"/>
  <c r="W516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77"/>
  <c r="W78"/>
  <c r="W79"/>
  <c r="W80"/>
  <c r="W81"/>
  <c r="W82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84"/>
  <c r="W85"/>
  <c r="W86"/>
  <c r="W87"/>
  <c r="W88"/>
  <c r="W89"/>
  <c r="W90"/>
  <c r="W91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7"/>
  <c r="W68"/>
  <c r="W69"/>
  <c r="W70"/>
  <c r="W71"/>
  <c r="W72"/>
  <c r="W343"/>
  <c r="W344"/>
  <c r="W345"/>
  <c r="W347"/>
  <c r="W348"/>
  <c r="W349"/>
  <c r="W350"/>
  <c r="W351"/>
  <c r="W352"/>
  <c r="W353"/>
  <c r="W354"/>
  <c r="W355"/>
  <c r="W451"/>
  <c r="W452"/>
  <c r="W453"/>
  <c r="W454"/>
  <c r="W455"/>
  <c r="W456"/>
  <c r="W457"/>
  <c r="W458"/>
  <c r="W459"/>
  <c r="W460"/>
  <c r="W461"/>
  <c r="W462"/>
  <c r="W463"/>
  <c r="W464"/>
  <c r="W465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24"/>
  <c r="W536"/>
  <c r="W2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445"/>
  <c r="W446"/>
  <c r="W447"/>
  <c r="W448"/>
  <c r="W449"/>
  <c r="W450"/>
  <c r="W189"/>
  <c r="W190"/>
  <c r="W191"/>
  <c r="W192"/>
  <c r="W193"/>
  <c r="W194"/>
  <c r="W195"/>
  <c r="W196"/>
  <c r="W197"/>
  <c r="W198"/>
  <c r="W199"/>
  <c r="W507"/>
  <c r="W508"/>
  <c r="W509"/>
  <c r="W510"/>
  <c r="W511"/>
  <c r="W512"/>
  <c r="W513"/>
  <c r="W514"/>
  <c r="W515"/>
  <c r="W200"/>
  <c r="W201"/>
  <c r="W202"/>
  <c r="W203"/>
  <c r="W204"/>
  <c r="W205"/>
  <c r="W206"/>
  <c r="W207"/>
  <c r="W208"/>
  <c r="W209"/>
  <c r="W210"/>
  <c r="W211"/>
  <c r="W212"/>
  <c r="W213"/>
  <c r="W214"/>
  <c r="W215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76"/>
  <c r="W26"/>
  <c r="F21" i="20"/>
  <c r="G21"/>
  <c r="F25"/>
  <c r="G25"/>
  <c r="F24"/>
  <c r="G24"/>
  <c r="F14"/>
  <c r="G14"/>
  <c r="F6"/>
  <c r="G6"/>
  <c r="F32"/>
  <c r="G32"/>
  <c r="F22"/>
  <c r="G22"/>
  <c r="F10"/>
  <c r="G10"/>
  <c r="F30"/>
  <c r="G30"/>
  <c r="F7"/>
  <c r="G7"/>
  <c r="F5"/>
  <c r="G5"/>
  <c r="F20"/>
  <c r="G20"/>
  <c r="F11"/>
  <c r="G11"/>
  <c r="F2"/>
  <c r="G2"/>
  <c r="F27"/>
  <c r="G27"/>
  <c r="F16"/>
  <c r="G16"/>
  <c r="F4"/>
  <c r="G4"/>
  <c r="F12"/>
  <c r="G12"/>
  <c r="F31"/>
  <c r="G31"/>
  <c r="F33"/>
  <c r="G33"/>
  <c r="F18"/>
  <c r="G18"/>
  <c r="F28"/>
  <c r="G28"/>
  <c r="F8"/>
  <c r="G8"/>
  <c r="F15"/>
  <c r="G15"/>
  <c r="F9"/>
  <c r="G9"/>
  <c r="F13"/>
  <c r="G13"/>
  <c r="F26"/>
  <c r="G26"/>
  <c r="F19"/>
  <c r="G19"/>
  <c r="F3"/>
  <c r="G3"/>
  <c r="F29"/>
  <c r="G29"/>
  <c r="F35"/>
  <c r="G35"/>
  <c r="F23"/>
  <c r="G23"/>
  <c r="F17"/>
  <c r="G17"/>
  <c r="F34"/>
  <c r="G34"/>
  <c r="F36"/>
  <c r="G36"/>
  <c r="F37"/>
  <c r="G37"/>
  <c r="F45"/>
  <c r="G45"/>
  <c r="P45"/>
  <c r="O45"/>
  <c r="N45"/>
  <c r="M45"/>
  <c r="K45"/>
  <c r="J45"/>
  <c r="I45"/>
  <c r="H45"/>
  <c r="E45"/>
  <c r="D45"/>
  <c r="P37"/>
  <c r="O37"/>
  <c r="N37"/>
  <c r="M37"/>
  <c r="K37"/>
  <c r="J37"/>
  <c r="I37"/>
  <c r="H37"/>
  <c r="E37"/>
  <c r="D37"/>
  <c r="P36"/>
  <c r="O36"/>
  <c r="N36"/>
  <c r="M36"/>
  <c r="K36"/>
  <c r="J36"/>
  <c r="I36"/>
  <c r="H36"/>
  <c r="E36"/>
  <c r="D36"/>
  <c r="P34"/>
  <c r="O34"/>
  <c r="N34"/>
  <c r="M34"/>
  <c r="K34"/>
  <c r="J34"/>
  <c r="I34"/>
  <c r="H34"/>
  <c r="E34"/>
  <c r="D34"/>
  <c r="P17"/>
  <c r="O17"/>
  <c r="N17"/>
  <c r="M17"/>
  <c r="K17"/>
  <c r="J17"/>
  <c r="I17"/>
  <c r="H17"/>
  <c r="E17"/>
  <c r="D17"/>
  <c r="P23"/>
  <c r="O23"/>
  <c r="N23"/>
  <c r="M23"/>
  <c r="K23"/>
  <c r="J23"/>
  <c r="I23"/>
  <c r="H23"/>
  <c r="E23"/>
  <c r="D23"/>
  <c r="P35"/>
  <c r="O35"/>
  <c r="N35"/>
  <c r="M35"/>
  <c r="K35"/>
  <c r="J35"/>
  <c r="I35"/>
  <c r="H35"/>
  <c r="E35"/>
  <c r="D35"/>
  <c r="P29"/>
  <c r="O29"/>
  <c r="N29"/>
  <c r="M29"/>
  <c r="K29"/>
  <c r="J29"/>
  <c r="I29"/>
  <c r="H29"/>
  <c r="E29"/>
  <c r="D29"/>
  <c r="P3"/>
  <c r="O3"/>
  <c r="N3"/>
  <c r="M3"/>
  <c r="K3"/>
  <c r="J3"/>
  <c r="I3"/>
  <c r="H3"/>
  <c r="E3"/>
  <c r="D3"/>
  <c r="P19"/>
  <c r="O19"/>
  <c r="N19"/>
  <c r="M19"/>
  <c r="K19"/>
  <c r="J19"/>
  <c r="I19"/>
  <c r="H19"/>
  <c r="E19"/>
  <c r="D19"/>
  <c r="P26"/>
  <c r="O26"/>
  <c r="N26"/>
  <c r="M26"/>
  <c r="K26"/>
  <c r="J26"/>
  <c r="I26"/>
  <c r="H26"/>
  <c r="E26"/>
  <c r="D26"/>
  <c r="P13"/>
  <c r="O13"/>
  <c r="N13"/>
  <c r="M13"/>
  <c r="K13"/>
  <c r="J13"/>
  <c r="I13"/>
  <c r="H13"/>
  <c r="E13"/>
  <c r="D13"/>
  <c r="P9"/>
  <c r="O9"/>
  <c r="N9"/>
  <c r="M9"/>
  <c r="K9"/>
  <c r="J9"/>
  <c r="I9"/>
  <c r="H9"/>
  <c r="E9"/>
  <c r="D9"/>
  <c r="P15"/>
  <c r="O15"/>
  <c r="N15"/>
  <c r="M15"/>
  <c r="K15"/>
  <c r="J15"/>
  <c r="I15"/>
  <c r="H15"/>
  <c r="E15"/>
  <c r="D15"/>
  <c r="P8"/>
  <c r="O8"/>
  <c r="N8"/>
  <c r="M8"/>
  <c r="K8"/>
  <c r="J8"/>
  <c r="I8"/>
  <c r="H8"/>
  <c r="E8"/>
  <c r="D8"/>
  <c r="P28"/>
  <c r="O28"/>
  <c r="N28"/>
  <c r="M28"/>
  <c r="K28"/>
  <c r="J28"/>
  <c r="I28"/>
  <c r="H28"/>
  <c r="E28"/>
  <c r="D28"/>
  <c r="P18"/>
  <c r="O18"/>
  <c r="N18"/>
  <c r="M18"/>
  <c r="K18"/>
  <c r="J18"/>
  <c r="I18"/>
  <c r="H18"/>
  <c r="E18"/>
  <c r="D18"/>
  <c r="P33"/>
  <c r="O33"/>
  <c r="N33"/>
  <c r="M33"/>
  <c r="K33"/>
  <c r="J33"/>
  <c r="I33"/>
  <c r="H33"/>
  <c r="E33"/>
  <c r="D33"/>
  <c r="P31"/>
  <c r="O31"/>
  <c r="N31"/>
  <c r="M31"/>
  <c r="K31"/>
  <c r="J31"/>
  <c r="I31"/>
  <c r="H31"/>
  <c r="E31"/>
  <c r="D31"/>
  <c r="P12"/>
  <c r="O12"/>
  <c r="N12"/>
  <c r="M12"/>
  <c r="K12"/>
  <c r="J12"/>
  <c r="I12"/>
  <c r="H12"/>
  <c r="E12"/>
  <c r="D12"/>
  <c r="P4"/>
  <c r="O4"/>
  <c r="N4"/>
  <c r="M4"/>
  <c r="K4"/>
  <c r="J4"/>
  <c r="I4"/>
  <c r="H4"/>
  <c r="E4"/>
  <c r="D4"/>
  <c r="P16"/>
  <c r="O16"/>
  <c r="N16"/>
  <c r="M16"/>
  <c r="K16"/>
  <c r="J16"/>
  <c r="I16"/>
  <c r="H16"/>
  <c r="E16"/>
  <c r="D16"/>
  <c r="P27"/>
  <c r="O27"/>
  <c r="N27"/>
  <c r="M27"/>
  <c r="K27"/>
  <c r="J27"/>
  <c r="I27"/>
  <c r="H27"/>
  <c r="E27"/>
  <c r="D27"/>
  <c r="P2"/>
  <c r="O2"/>
  <c r="N2"/>
  <c r="M2"/>
  <c r="K2"/>
  <c r="J2"/>
  <c r="I2"/>
  <c r="H2"/>
  <c r="E2"/>
  <c r="D2"/>
  <c r="P11"/>
  <c r="O11"/>
  <c r="N11"/>
  <c r="M11"/>
  <c r="K11"/>
  <c r="J11"/>
  <c r="I11"/>
  <c r="H11"/>
  <c r="E11"/>
  <c r="D11"/>
  <c r="P20"/>
  <c r="O20"/>
  <c r="N20"/>
  <c r="M20"/>
  <c r="K20"/>
  <c r="J20"/>
  <c r="I20"/>
  <c r="H20"/>
  <c r="E20"/>
  <c r="D20"/>
  <c r="P5"/>
  <c r="O5"/>
  <c r="N5"/>
  <c r="M5"/>
  <c r="K5"/>
  <c r="J5"/>
  <c r="I5"/>
  <c r="H5"/>
  <c r="E5"/>
  <c r="D5"/>
  <c r="P7"/>
  <c r="O7"/>
  <c r="N7"/>
  <c r="M7"/>
  <c r="K7"/>
  <c r="J7"/>
  <c r="I7"/>
  <c r="H7"/>
  <c r="E7"/>
  <c r="D7"/>
  <c r="P30"/>
  <c r="O30"/>
  <c r="N30"/>
  <c r="M30"/>
  <c r="K30"/>
  <c r="J30"/>
  <c r="I30"/>
  <c r="H30"/>
  <c r="E30"/>
  <c r="D30"/>
  <c r="P10"/>
  <c r="O10"/>
  <c r="N10"/>
  <c r="M10"/>
  <c r="K10"/>
  <c r="J10"/>
  <c r="I10"/>
  <c r="H10"/>
  <c r="E10"/>
  <c r="D10"/>
  <c r="P22"/>
  <c r="O22"/>
  <c r="N22"/>
  <c r="M22"/>
  <c r="K22"/>
  <c r="J22"/>
  <c r="I22"/>
  <c r="H22"/>
  <c r="E22"/>
  <c r="D22"/>
  <c r="P32"/>
  <c r="O32"/>
  <c r="N32"/>
  <c r="M32"/>
  <c r="K32"/>
  <c r="J32"/>
  <c r="I32"/>
  <c r="H32"/>
  <c r="E32"/>
  <c r="D32"/>
  <c r="P6"/>
  <c r="O6"/>
  <c r="N6"/>
  <c r="M6"/>
  <c r="K6"/>
  <c r="J6"/>
  <c r="I6"/>
  <c r="H6"/>
  <c r="E6"/>
  <c r="D6"/>
  <c r="P14"/>
  <c r="O14"/>
  <c r="N14"/>
  <c r="M14"/>
  <c r="K14"/>
  <c r="J14"/>
  <c r="I14"/>
  <c r="H14"/>
  <c r="E14"/>
  <c r="D14"/>
  <c r="P24"/>
  <c r="O24"/>
  <c r="N24"/>
  <c r="M24"/>
  <c r="K24"/>
  <c r="J24"/>
  <c r="I24"/>
  <c r="H24"/>
  <c r="E24"/>
  <c r="D24"/>
  <c r="P25"/>
  <c r="O25"/>
  <c r="N25"/>
  <c r="M25"/>
  <c r="K25"/>
  <c r="J25"/>
  <c r="I25"/>
  <c r="H25"/>
  <c r="E25"/>
  <c r="D25"/>
  <c r="P21"/>
  <c r="O21"/>
  <c r="N21"/>
  <c r="M21"/>
  <c r="K21"/>
  <c r="J21"/>
  <c r="I21"/>
  <c r="H21"/>
  <c r="E21"/>
  <c r="D21"/>
  <c r="L43" l="1"/>
  <c r="P43"/>
  <c r="M43"/>
  <c r="I43"/>
  <c r="G43"/>
  <c r="J43"/>
  <c r="X538" i="35"/>
  <c r="D43" i="20"/>
  <c r="K43"/>
  <c r="F43"/>
  <c r="Q10"/>
  <c r="O43"/>
  <c r="Q3"/>
  <c r="N43"/>
  <c r="Q14"/>
  <c r="Q37"/>
  <c r="Q22"/>
  <c r="Q18"/>
  <c r="Q35"/>
  <c r="Q17"/>
  <c r="Q36"/>
  <c r="Q25"/>
  <c r="Q6"/>
  <c r="Q30"/>
  <c r="Q5"/>
  <c r="Q11"/>
  <c r="Q27"/>
  <c r="Q4"/>
  <c r="Q31"/>
  <c r="Q8"/>
  <c r="Q7"/>
  <c r="Q28"/>
  <c r="Q9"/>
  <c r="Q26"/>
  <c r="Q20"/>
  <c r="Q12"/>
  <c r="Q23"/>
  <c r="Q24"/>
  <c r="Q21"/>
  <c r="Q32"/>
  <c r="Q16"/>
  <c r="Q34"/>
  <c r="Q29"/>
  <c r="Q19"/>
  <c r="Q13"/>
  <c r="Q15"/>
  <c r="Q33"/>
  <c r="Q2"/>
  <c r="E43"/>
  <c r="H43"/>
</calcChain>
</file>

<file path=xl/sharedStrings.xml><?xml version="1.0" encoding="utf-8"?>
<sst xmlns="http://schemas.openxmlformats.org/spreadsheetml/2006/main" count="8970" uniqueCount="1344">
  <si>
    <t>GARA:</t>
  </si>
  <si>
    <t>50 MT</t>
  </si>
  <si>
    <t>CATEGORIA:</t>
  </si>
  <si>
    <t>Ora di esposizione:</t>
  </si>
  <si>
    <t>Nome</t>
  </si>
  <si>
    <t>Cognome</t>
  </si>
  <si>
    <t>Società</t>
  </si>
  <si>
    <t>SERIE</t>
  </si>
  <si>
    <t>Corsia</t>
  </si>
  <si>
    <t>Tempo</t>
  </si>
  <si>
    <t>AR</t>
  </si>
  <si>
    <t>Punteggio</t>
  </si>
  <si>
    <t>Anno</t>
  </si>
  <si>
    <t>Cat.</t>
  </si>
  <si>
    <t>60MT</t>
  </si>
  <si>
    <t>200 MT</t>
  </si>
  <si>
    <t>300 MT</t>
  </si>
  <si>
    <t>Pettorale</t>
  </si>
  <si>
    <t>800 MT</t>
  </si>
  <si>
    <t>Misura1</t>
  </si>
  <si>
    <t>Misura2</t>
  </si>
  <si>
    <t>Misura3</t>
  </si>
  <si>
    <t>ALTO</t>
  </si>
  <si>
    <t>LUNGO</t>
  </si>
  <si>
    <t>Classifica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</si>
  <si>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</si>
  <si>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</si>
  <si>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</si>
  <si>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</si>
  <si>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</si>
  <si>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</si>
  <si>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</si>
  <si>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</si>
  <si>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</si>
  <si>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</si>
  <si>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</si>
  <si>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</si>
  <si>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</si>
  <si>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</si>
  <si>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</si>
  <si>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</si>
  <si>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</si>
  <si>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</si>
  <si>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</si>
  <si>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</si>
  <si>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</si>
  <si>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</si>
  <si>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</si>
  <si>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</si>
  <si>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</si>
  <si>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</si>
  <si>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</si>
  <si>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</si>
  <si>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</si>
  <si>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</si>
  <si>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</si>
  <si>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</si>
  <si>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</si>
  <si>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</si>
  <si>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</si>
  <si>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</si>
  <si>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</si>
  <si>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</si>
  <si>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</si>
  <si>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</si>
  <si>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</si>
  <si>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</si>
  <si>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</si>
  <si>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</si>
  <si>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</si>
  <si>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</si>
  <si>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</si>
  <si>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</si>
  <si>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</si>
  <si>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</si>
  <si>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peso</t>
  </si>
  <si>
    <t>alto</t>
  </si>
  <si>
    <t>TOTALE</t>
  </si>
  <si>
    <t>50mt</t>
  </si>
  <si>
    <t>1500mt</t>
  </si>
  <si>
    <t>Pos.</t>
  </si>
  <si>
    <t>Serie</t>
  </si>
  <si>
    <t>Piazz.</t>
  </si>
  <si>
    <t>Cat</t>
  </si>
  <si>
    <t>lungo</t>
  </si>
  <si>
    <t>vortex</t>
  </si>
  <si>
    <t>COMITATO</t>
  </si>
  <si>
    <t>POSIZIONE</t>
  </si>
  <si>
    <t>Definitiva</t>
  </si>
  <si>
    <t>60mt</t>
  </si>
  <si>
    <t>100MT</t>
  </si>
  <si>
    <t>100mt</t>
  </si>
  <si>
    <t>PESO</t>
  </si>
  <si>
    <t>RF</t>
  </si>
  <si>
    <t>PETTORALE</t>
  </si>
  <si>
    <t>P</t>
  </si>
  <si>
    <t>F</t>
  </si>
  <si>
    <t>SOCIETA'</t>
  </si>
  <si>
    <t>ANNO</t>
  </si>
  <si>
    <t>1000MT</t>
  </si>
  <si>
    <t>50mt partenza in piedi</t>
  </si>
  <si>
    <t>Comitato</t>
  </si>
  <si>
    <t>1000mt</t>
  </si>
  <si>
    <t>2000mt</t>
  </si>
  <si>
    <t>C O N T R O L L O</t>
  </si>
  <si>
    <t>VORTEX</t>
  </si>
  <si>
    <t>CATEGORIE</t>
  </si>
  <si>
    <t xml:space="preserve">ESORDIENTI F </t>
  </si>
  <si>
    <t>2004/05</t>
  </si>
  <si>
    <t xml:space="preserve">ESORDIENTI M </t>
  </si>
  <si>
    <t xml:space="preserve">RAGAZZE </t>
  </si>
  <si>
    <t>2002/03</t>
  </si>
  <si>
    <t xml:space="preserve">RAGAZZI </t>
  </si>
  <si>
    <t xml:space="preserve">CADETTE </t>
  </si>
  <si>
    <t>2000/01</t>
  </si>
  <si>
    <t xml:space="preserve">CADETTI </t>
  </si>
  <si>
    <t>ALLIEVE</t>
  </si>
  <si>
    <t>1998/99</t>
  </si>
  <si>
    <t xml:space="preserve">ALLIEVI </t>
  </si>
  <si>
    <t xml:space="preserve">JUNIORES F </t>
  </si>
  <si>
    <t>1996/97</t>
  </si>
  <si>
    <t xml:space="preserve">JUNIORES M </t>
  </si>
  <si>
    <t xml:space="preserve">SENIORES F </t>
  </si>
  <si>
    <t>1980/95</t>
  </si>
  <si>
    <t xml:space="preserve">SENIORES M </t>
  </si>
  <si>
    <t xml:space="preserve">AMAT A F </t>
  </si>
  <si>
    <t>1970/79</t>
  </si>
  <si>
    <t>AMAT A M</t>
  </si>
  <si>
    <t xml:space="preserve">AMAT B F </t>
  </si>
  <si>
    <t>1960/69</t>
  </si>
  <si>
    <t xml:space="preserve">AMAT B M </t>
  </si>
  <si>
    <t xml:space="preserve">VETERANI F </t>
  </si>
  <si>
    <t>1959 e prec.</t>
  </si>
  <si>
    <t>VETERANI M</t>
  </si>
  <si>
    <t>1959/e prec.</t>
  </si>
  <si>
    <t>AM-VM KG.5</t>
  </si>
  <si>
    <t>SM-AmAM KG. 7,260</t>
  </si>
  <si>
    <t>CM</t>
  </si>
  <si>
    <t>CF</t>
  </si>
  <si>
    <t>AM</t>
  </si>
  <si>
    <t>Piaz</t>
  </si>
  <si>
    <t xml:space="preserve">N° ATLETI </t>
  </si>
  <si>
    <t>N° TESSERA</t>
  </si>
  <si>
    <t>COGNOME</t>
  </si>
  <si>
    <t>NOME</t>
  </si>
  <si>
    <t xml:space="preserve">ANNO DI NASCITA </t>
  </si>
  <si>
    <t>CATEGORIA</t>
  </si>
  <si>
    <t>50 m</t>
  </si>
  <si>
    <t>60 m</t>
  </si>
  <si>
    <t>100 m</t>
  </si>
  <si>
    <t>200 m</t>
  </si>
  <si>
    <t>300 m</t>
  </si>
  <si>
    <t>800 m</t>
  </si>
  <si>
    <t>1000 m</t>
  </si>
  <si>
    <t>1500 m</t>
  </si>
  <si>
    <t>2000 m</t>
  </si>
  <si>
    <t>PASSUELLO</t>
  </si>
  <si>
    <t>DANTE</t>
  </si>
  <si>
    <t>A.S.POZZALE</t>
  </si>
  <si>
    <t>BL</t>
  </si>
  <si>
    <t>VM</t>
  </si>
  <si>
    <t>X</t>
  </si>
  <si>
    <t>CHIOCCHI</t>
  </si>
  <si>
    <t>MARCELLO</t>
  </si>
  <si>
    <t>AmBM</t>
  </si>
  <si>
    <t>MARTA</t>
  </si>
  <si>
    <t>NEGRELLO</t>
  </si>
  <si>
    <t>PIETRO</t>
  </si>
  <si>
    <t>EM</t>
  </si>
  <si>
    <t>x</t>
  </si>
  <si>
    <t>BERTI</t>
  </si>
  <si>
    <t>ILENIA</t>
  </si>
  <si>
    <t>A.S.D. U.S. TREVIGNANO</t>
  </si>
  <si>
    <t>TREVISO</t>
  </si>
  <si>
    <t>CAVERZAN</t>
  </si>
  <si>
    <t>GIULIA</t>
  </si>
  <si>
    <t>CREMA</t>
  </si>
  <si>
    <t>GLORIA</t>
  </si>
  <si>
    <t>SEBASTIANO</t>
  </si>
  <si>
    <t>CUOMO</t>
  </si>
  <si>
    <t>REBECCA</t>
  </si>
  <si>
    <t>AF</t>
  </si>
  <si>
    <t>FAVOTTO</t>
  </si>
  <si>
    <t>GIORGIA</t>
  </si>
  <si>
    <t>FORMAGGI</t>
  </si>
  <si>
    <t>GIANLUCA</t>
  </si>
  <si>
    <t>RM</t>
  </si>
  <si>
    <t>GATTO</t>
  </si>
  <si>
    <t>GIULIO</t>
  </si>
  <si>
    <t>MICHELE</t>
  </si>
  <si>
    <t>GIROTTO</t>
  </si>
  <si>
    <t>EMMA</t>
  </si>
  <si>
    <t>SIMEONI</t>
  </si>
  <si>
    <t>CHRISTIAN</t>
  </si>
  <si>
    <t>SOLIGO</t>
  </si>
  <si>
    <t>ANNA</t>
  </si>
  <si>
    <t>MARIACHIARA</t>
  </si>
  <si>
    <t>TADIOTTO</t>
  </si>
  <si>
    <t>FABIO</t>
  </si>
  <si>
    <t>AmAM</t>
  </si>
  <si>
    <t>MADDALENA</t>
  </si>
  <si>
    <t>VENERAN</t>
  </si>
  <si>
    <t>MARGHERITA</t>
  </si>
  <si>
    <t>ZANATTA</t>
  </si>
  <si>
    <t>GIADA</t>
  </si>
  <si>
    <t>GIACOMO</t>
  </si>
  <si>
    <t>ZANINI</t>
  </si>
  <si>
    <t>NICOLE</t>
  </si>
  <si>
    <t>NICOLO'</t>
  </si>
  <si>
    <t>AT-03202056</t>
  </si>
  <si>
    <t>ZAFALON</t>
  </si>
  <si>
    <t>ELIA</t>
  </si>
  <si>
    <t>AS VODO DI C.</t>
  </si>
  <si>
    <t>BELLUNO</t>
  </si>
  <si>
    <t>AT-03201420</t>
  </si>
  <si>
    <t>MAZZOLENI F.</t>
  </si>
  <si>
    <t>LAURA</t>
  </si>
  <si>
    <t>3'21"</t>
  </si>
  <si>
    <t>AT-03202943</t>
  </si>
  <si>
    <t>ZARDINI</t>
  </si>
  <si>
    <t>MIRCO</t>
  </si>
  <si>
    <t>AT-03201408</t>
  </si>
  <si>
    <t>DA GIAU</t>
  </si>
  <si>
    <t>DIEGO</t>
  </si>
  <si>
    <t>42"6</t>
  </si>
  <si>
    <t>AT-03201424</t>
  </si>
  <si>
    <t>OLIVOTTO</t>
  </si>
  <si>
    <t>LUCA</t>
  </si>
  <si>
    <t>41"68</t>
  </si>
  <si>
    <t>AT-03201411</t>
  </si>
  <si>
    <t>DE MICHIEL</t>
  </si>
  <si>
    <t>PAOLO</t>
  </si>
  <si>
    <t>AT-03202942</t>
  </si>
  <si>
    <t>8.76</t>
  </si>
  <si>
    <t>AT-03201421</t>
  </si>
  <si>
    <t>LORENZO</t>
  </si>
  <si>
    <t>2'11"</t>
  </si>
  <si>
    <t>AT-03202944</t>
  </si>
  <si>
    <t>BELFI</t>
  </si>
  <si>
    <t>JM</t>
  </si>
  <si>
    <t>AT-03201415</t>
  </si>
  <si>
    <t xml:space="preserve">IMPERATORE </t>
  </si>
  <si>
    <t>MARCO</t>
  </si>
  <si>
    <t>27"4</t>
  </si>
  <si>
    <t>AT-03201423</t>
  </si>
  <si>
    <t>FILIPPO</t>
  </si>
  <si>
    <t>23"34</t>
  </si>
  <si>
    <t>AT-03202941</t>
  </si>
  <si>
    <t>ROILO</t>
  </si>
  <si>
    <t>PATRICK</t>
  </si>
  <si>
    <t>AT-03202832</t>
  </si>
  <si>
    <t xml:space="preserve">MOGLIA </t>
  </si>
  <si>
    <t>CRISTIAN</t>
  </si>
  <si>
    <t>4'47"</t>
  </si>
  <si>
    <t>AT-03201414</t>
  </si>
  <si>
    <t>IMPERATORE</t>
  </si>
  <si>
    <t>5'18"</t>
  </si>
  <si>
    <t>AT-03201058</t>
  </si>
  <si>
    <t>CATTARUZZA PINO</t>
  </si>
  <si>
    <t>SARA</t>
  </si>
  <si>
    <t>US TRE CIME AURONZO</t>
  </si>
  <si>
    <t>9"40</t>
  </si>
  <si>
    <t>CARCHIDI</t>
  </si>
  <si>
    <t>SIMONE</t>
  </si>
  <si>
    <t>ATL.VILLORBA</t>
  </si>
  <si>
    <t>SAVIAN</t>
  </si>
  <si>
    <t>ALESSANDRO</t>
  </si>
  <si>
    <t>BRUNIERA</t>
  </si>
  <si>
    <t>VIRGINIA</t>
  </si>
  <si>
    <t>RANDAZZO</t>
  </si>
  <si>
    <t>PAVAN</t>
  </si>
  <si>
    <t>ALESSIA</t>
  </si>
  <si>
    <t>FURLAN</t>
  </si>
  <si>
    <t>LUCREZIA</t>
  </si>
  <si>
    <t>MENEGHETTI</t>
  </si>
  <si>
    <t>CHIARA</t>
  </si>
  <si>
    <t>48"2</t>
  </si>
  <si>
    <t>SONGNE</t>
  </si>
  <si>
    <t>MALIATOU</t>
  </si>
  <si>
    <t>47"1</t>
  </si>
  <si>
    <t>NEGRO</t>
  </si>
  <si>
    <t>49"1</t>
  </si>
  <si>
    <t>VOLTAREL</t>
  </si>
  <si>
    <t>GASPARINI</t>
  </si>
  <si>
    <t>CARLO</t>
  </si>
  <si>
    <t>12"3</t>
  </si>
  <si>
    <t>PETRUZZELLI</t>
  </si>
  <si>
    <t>LUIGI</t>
  </si>
  <si>
    <t>SM</t>
  </si>
  <si>
    <t>26"2</t>
  </si>
  <si>
    <t xml:space="preserve">ANTIGA </t>
  </si>
  <si>
    <t>ALBERTO</t>
  </si>
  <si>
    <t>25"1</t>
  </si>
  <si>
    <t>ZAMBON</t>
  </si>
  <si>
    <t>MANUELE</t>
  </si>
  <si>
    <t>26"4</t>
  </si>
  <si>
    <t>ZANATA</t>
  </si>
  <si>
    <t>IRENE</t>
  </si>
  <si>
    <t>AmAF</t>
  </si>
  <si>
    <t>GIANCARLO</t>
  </si>
  <si>
    <t>BOTTAN</t>
  </si>
  <si>
    <t>ANTONIO</t>
  </si>
  <si>
    <t>27"3</t>
  </si>
  <si>
    <t>DE SANTI</t>
  </si>
  <si>
    <t>PAOLA</t>
  </si>
  <si>
    <t>AmBF</t>
  </si>
  <si>
    <t>SANDRI</t>
  </si>
  <si>
    <t>SANDRO</t>
  </si>
  <si>
    <t>CURTOLO</t>
  </si>
  <si>
    <t>PIERGIORGIO</t>
  </si>
  <si>
    <t>SERAFIN</t>
  </si>
  <si>
    <t>NEREO</t>
  </si>
  <si>
    <t>PISON</t>
  </si>
  <si>
    <t>ERNESTO</t>
  </si>
  <si>
    <t>ATLETICA AGORDINA</t>
  </si>
  <si>
    <t xml:space="preserve">POMARE' </t>
  </si>
  <si>
    <t>AMBRA</t>
  </si>
  <si>
    <t>ATL. CORTINA</t>
  </si>
  <si>
    <t>EF</t>
  </si>
  <si>
    <t>8”1</t>
  </si>
  <si>
    <t xml:space="preserve">ALVERA' </t>
  </si>
  <si>
    <t>MATTEO</t>
  </si>
  <si>
    <t>9”4</t>
  </si>
  <si>
    <t>DIMAI</t>
  </si>
  <si>
    <t>ELIDE</t>
  </si>
  <si>
    <t>9”2</t>
  </si>
  <si>
    <t>POLATO</t>
  </si>
  <si>
    <t>8”8</t>
  </si>
  <si>
    <t>ELISA</t>
  </si>
  <si>
    <t>10”2</t>
  </si>
  <si>
    <t>SANTER</t>
  </si>
  <si>
    <t>LINDA</t>
  </si>
  <si>
    <t>10”8</t>
  </si>
  <si>
    <t>POMPANIN</t>
  </si>
  <si>
    <t>2'40”3</t>
  </si>
  <si>
    <t>MOGLIA</t>
  </si>
  <si>
    <t>MILTON</t>
  </si>
  <si>
    <t>8''8</t>
  </si>
  <si>
    <t>SI</t>
  </si>
  <si>
    <t>Girardello</t>
  </si>
  <si>
    <t>Riccardo</t>
  </si>
  <si>
    <t>ATLETICA VALCHIAMPO</t>
  </si>
  <si>
    <t>VICENZA</t>
  </si>
  <si>
    <t>4'20"</t>
  </si>
  <si>
    <t>Santaca</t>
  </si>
  <si>
    <t>Carlo</t>
  </si>
  <si>
    <t>7"90</t>
  </si>
  <si>
    <t>AT03201398</t>
  </si>
  <si>
    <t>CORONA</t>
  </si>
  <si>
    <t>ATLETICADORE GIOCALLENA</t>
  </si>
  <si>
    <t>8''2</t>
  </si>
  <si>
    <t>AT03201396</t>
  </si>
  <si>
    <t>DA PRA</t>
  </si>
  <si>
    <t>9''1</t>
  </si>
  <si>
    <t>AT03201401</t>
  </si>
  <si>
    <t>TOPINELLI</t>
  </si>
  <si>
    <t>AT03201399</t>
  </si>
  <si>
    <t>FRESCURA</t>
  </si>
  <si>
    <t>FRANCESCA</t>
  </si>
  <si>
    <t>8''3</t>
  </si>
  <si>
    <t>AT03202530</t>
  </si>
  <si>
    <t>MARENGON</t>
  </si>
  <si>
    <t>LISA</t>
  </si>
  <si>
    <t>9''10</t>
  </si>
  <si>
    <t>AT03202526</t>
  </si>
  <si>
    <t>PICOZZI</t>
  </si>
  <si>
    <t>GRETA</t>
  </si>
  <si>
    <t>AT03203042</t>
  </si>
  <si>
    <t>CANDIAGO</t>
  </si>
  <si>
    <t>CORINNA</t>
  </si>
  <si>
    <t>10''65</t>
  </si>
  <si>
    <t>AT03202532</t>
  </si>
  <si>
    <t>CRISTINA</t>
  </si>
  <si>
    <t>9''37</t>
  </si>
  <si>
    <t>AT03201395</t>
  </si>
  <si>
    <t>52''20</t>
  </si>
  <si>
    <t>AT03202518</t>
  </si>
  <si>
    <t>DA DEPPO</t>
  </si>
  <si>
    <t>ANDREA</t>
  </si>
  <si>
    <t>47''70</t>
  </si>
  <si>
    <t>AT03201402</t>
  </si>
  <si>
    <t>DA VIA'</t>
  </si>
  <si>
    <t>FRANCESCO</t>
  </si>
  <si>
    <t>7'49''18</t>
  </si>
  <si>
    <t>AT03201808</t>
  </si>
  <si>
    <t>LARA</t>
  </si>
  <si>
    <t>47''10</t>
  </si>
  <si>
    <t>AT03203040</t>
  </si>
  <si>
    <t>14''30</t>
  </si>
  <si>
    <t>AT03202524</t>
  </si>
  <si>
    <t>ELENA</t>
  </si>
  <si>
    <t>15''98</t>
  </si>
  <si>
    <t>AT03200238</t>
  </si>
  <si>
    <t>DA ROS</t>
  </si>
  <si>
    <t>BARBARA</t>
  </si>
  <si>
    <t>2'37''4</t>
  </si>
  <si>
    <t>AT03201394</t>
  </si>
  <si>
    <t>ZANELLA</t>
  </si>
  <si>
    <t>GINA</t>
  </si>
  <si>
    <t>2'49''2</t>
  </si>
  <si>
    <t>AT03201735</t>
  </si>
  <si>
    <t>GUIDO</t>
  </si>
  <si>
    <t>03603834</t>
  </si>
  <si>
    <t>PELOSO</t>
  </si>
  <si>
    <t>FEDERICA</t>
  </si>
  <si>
    <t>ATLETICA UNION CREAZZO ASD</t>
  </si>
  <si>
    <t>03603652</t>
  </si>
  <si>
    <t>SARTORI</t>
  </si>
  <si>
    <t>03603640</t>
  </si>
  <si>
    <t>CAMPAGNOLO</t>
  </si>
  <si>
    <t>03603604</t>
  </si>
  <si>
    <t>NEFFAT</t>
  </si>
  <si>
    <t>VERZA</t>
  </si>
  <si>
    <t>03603629</t>
  </si>
  <si>
    <t xml:space="preserve">PARLATO </t>
  </si>
  <si>
    <t>LETIZIA</t>
  </si>
  <si>
    <t>03605210</t>
  </si>
  <si>
    <t>DONADELLO</t>
  </si>
  <si>
    <t>VITTORIA</t>
  </si>
  <si>
    <t>03603626</t>
  </si>
  <si>
    <t>FACCINI</t>
  </si>
  <si>
    <t>03605047</t>
  </si>
  <si>
    <t>CELSAN</t>
  </si>
  <si>
    <t>DENISE</t>
  </si>
  <si>
    <t>03603633</t>
  </si>
  <si>
    <t>ZURLO</t>
  </si>
  <si>
    <t>NOEMI</t>
  </si>
  <si>
    <t>03603627</t>
  </si>
  <si>
    <t>GRIGNOLO</t>
  </si>
  <si>
    <t>03603568</t>
  </si>
  <si>
    <t>DELL'AVERSANA</t>
  </si>
  <si>
    <t>03603603</t>
  </si>
  <si>
    <t>URBANI</t>
  </si>
  <si>
    <t>CATERINA</t>
  </si>
  <si>
    <t>03603620</t>
  </si>
  <si>
    <t>CRACCO</t>
  </si>
  <si>
    <t>03605211</t>
  </si>
  <si>
    <t>MUNARI</t>
  </si>
  <si>
    <t>03603565</t>
  </si>
  <si>
    <t>03603838</t>
  </si>
  <si>
    <t>RAMPAZZO</t>
  </si>
  <si>
    <t>SEAN</t>
  </si>
  <si>
    <t>03603577</t>
  </si>
  <si>
    <t>DAVIDE</t>
  </si>
  <si>
    <t>03603580</t>
  </si>
  <si>
    <t>03603600</t>
  </si>
  <si>
    <t>SEGATO</t>
  </si>
  <si>
    <t>03605231</t>
  </si>
  <si>
    <t>CERON</t>
  </si>
  <si>
    <t>SILVIA</t>
  </si>
  <si>
    <t>03603833</t>
  </si>
  <si>
    <t>PALMA</t>
  </si>
  <si>
    <t>2'29''</t>
  </si>
  <si>
    <t>03603825</t>
  </si>
  <si>
    <t>DAL FOSSA'</t>
  </si>
  <si>
    <t>FEDERICO</t>
  </si>
  <si>
    <t>03603566</t>
  </si>
  <si>
    <t>CAPOZZI</t>
  </si>
  <si>
    <t>LAVINIA</t>
  </si>
  <si>
    <t>JF</t>
  </si>
  <si>
    <t>03603589</t>
  </si>
  <si>
    <t>GARBIN</t>
  </si>
  <si>
    <t>03603605</t>
  </si>
  <si>
    <t>ZAMUNARO</t>
  </si>
  <si>
    <t>NICOLA</t>
  </si>
  <si>
    <t>03603441</t>
  </si>
  <si>
    <t>MARCHETTO</t>
  </si>
  <si>
    <t>03603453</t>
  </si>
  <si>
    <t>FAVRETTO</t>
  </si>
  <si>
    <t>GIOVANNI</t>
  </si>
  <si>
    <t>03603442</t>
  </si>
  <si>
    <t>MAZZI</t>
  </si>
  <si>
    <t>ALEX</t>
  </si>
  <si>
    <t>4'38''2</t>
  </si>
  <si>
    <t>03603443</t>
  </si>
  <si>
    <t>MELISON</t>
  </si>
  <si>
    <t>03603444</t>
  </si>
  <si>
    <t>MICHELETTO</t>
  </si>
  <si>
    <t>FABRIZIO</t>
  </si>
  <si>
    <t>4'38''5</t>
  </si>
  <si>
    <t>03603828</t>
  </si>
  <si>
    <t>OLIVIERO</t>
  </si>
  <si>
    <t>03603830</t>
  </si>
  <si>
    <t>4'58''</t>
  </si>
  <si>
    <t>03603448</t>
  </si>
  <si>
    <t>ENRICO</t>
  </si>
  <si>
    <t>03605586</t>
  </si>
  <si>
    <t>ZARANTONELLO</t>
  </si>
  <si>
    <t>24''9</t>
  </si>
  <si>
    <t>03603826</t>
  </si>
  <si>
    <t>FINETTO</t>
  </si>
  <si>
    <t>ALFONSO</t>
  </si>
  <si>
    <t>5'01''</t>
  </si>
  <si>
    <t>03603445</t>
  </si>
  <si>
    <t>03608428</t>
  </si>
  <si>
    <t>PELLIZZARI</t>
  </si>
  <si>
    <t>03603591</t>
  </si>
  <si>
    <t>SERGIO</t>
  </si>
  <si>
    <t>03603829</t>
  </si>
  <si>
    <t>4'35''1</t>
  </si>
  <si>
    <t>03603601</t>
  </si>
  <si>
    <t>SEVERINO</t>
  </si>
  <si>
    <t>03603606</t>
  </si>
  <si>
    <t>VITO</t>
  </si>
  <si>
    <t>03605046</t>
  </si>
  <si>
    <t>ZERBINATI</t>
  </si>
  <si>
    <t>MICHELA</t>
  </si>
  <si>
    <t>03603837</t>
  </si>
  <si>
    <t>2'32''</t>
  </si>
  <si>
    <t>03603832</t>
  </si>
  <si>
    <t>CECCHINATO</t>
  </si>
  <si>
    <t>MARIA</t>
  </si>
  <si>
    <t>03603584</t>
  </si>
  <si>
    <t>GASPARI</t>
  </si>
  <si>
    <t>NADIA</t>
  </si>
  <si>
    <t>BEVILACQUA</t>
  </si>
  <si>
    <t>DINA</t>
  </si>
  <si>
    <t>GIACOMAZZI</t>
  </si>
  <si>
    <t>5'26''</t>
  </si>
  <si>
    <t>AT-03502232-14/15</t>
  </si>
  <si>
    <t>BALLA</t>
  </si>
  <si>
    <t>XHENI</t>
  </si>
  <si>
    <t>ATLETICA BRENTELLA</t>
  </si>
  <si>
    <t>PADOVA</t>
  </si>
  <si>
    <t>AT-03502134-14/15</t>
  </si>
  <si>
    <t xml:space="preserve">CABIANCA </t>
  </si>
  <si>
    <t>TERESA</t>
  </si>
  <si>
    <t>AT-03502152-14/15</t>
  </si>
  <si>
    <t>ROGERS</t>
  </si>
  <si>
    <t>THOMAS</t>
  </si>
  <si>
    <t>AT-03508711-14/15</t>
  </si>
  <si>
    <t>LOLLO</t>
  </si>
  <si>
    <t>AT-03502135-14/15</t>
  </si>
  <si>
    <t>LOTTO</t>
  </si>
  <si>
    <t>ALESSANDRA</t>
  </si>
  <si>
    <t>AT-03502155-14/15</t>
  </si>
  <si>
    <t>SPINELLI</t>
  </si>
  <si>
    <t>EMANUELE</t>
  </si>
  <si>
    <t>AT-03502137-14/15</t>
  </si>
  <si>
    <t>PEZZOLATO</t>
  </si>
  <si>
    <t>AT-03502244-14/15</t>
  </si>
  <si>
    <t>TAGAM</t>
  </si>
  <si>
    <t>GHIZLANE</t>
  </si>
  <si>
    <t>SF</t>
  </si>
  <si>
    <t>AT-03502239-14/15</t>
  </si>
  <si>
    <t>MARONGIU</t>
  </si>
  <si>
    <t>SONIA</t>
  </si>
  <si>
    <t>AT-03502238-14/15</t>
  </si>
  <si>
    <t>LA TORRE</t>
  </si>
  <si>
    <t>MARUSCA</t>
  </si>
  <si>
    <t>AT-03502235-14/15</t>
  </si>
  <si>
    <t>CANIGLIA</t>
  </si>
  <si>
    <t>AT-03503225-14/15</t>
  </si>
  <si>
    <t xml:space="preserve">LOTTO </t>
  </si>
  <si>
    <t>AT-03502236-14/15</t>
  </si>
  <si>
    <t>GERONUTTI</t>
  </si>
  <si>
    <t>MAURO</t>
  </si>
  <si>
    <t>AT-03502151-14/15</t>
  </si>
  <si>
    <t>TOBY</t>
  </si>
  <si>
    <t>AT-03502242-14/15</t>
  </si>
  <si>
    <t>SEVERINI</t>
  </si>
  <si>
    <t>AT-03502243-14/15</t>
  </si>
  <si>
    <t xml:space="preserve">SPINELLI </t>
  </si>
  <si>
    <t>BEPPE</t>
  </si>
  <si>
    <t>AT-03504446-14/15</t>
  </si>
  <si>
    <t>SORGATO</t>
  </si>
  <si>
    <t>AT-03504445-14/15</t>
  </si>
  <si>
    <t>AT-03504653-14/15</t>
  </si>
  <si>
    <t>MALLOY</t>
  </si>
  <si>
    <t>CAITLIN</t>
  </si>
  <si>
    <t xml:space="preserve"> 360 8829</t>
  </si>
  <si>
    <t>SEMENZATO</t>
  </si>
  <si>
    <t>Csi Atletica Colli Berici</t>
  </si>
  <si>
    <t>VI</t>
  </si>
  <si>
    <t xml:space="preserve"> 360 8637</t>
  </si>
  <si>
    <t>BARBIERO</t>
  </si>
  <si>
    <t>ALEXANDER</t>
  </si>
  <si>
    <t xml:space="preserve"> 360 5768</t>
  </si>
  <si>
    <t>ASSAM</t>
  </si>
  <si>
    <t>FAIZA</t>
  </si>
  <si>
    <t xml:space="preserve"> 360 5769</t>
  </si>
  <si>
    <t>SALIHA</t>
  </si>
  <si>
    <t xml:space="preserve"> 360 8802</t>
  </si>
  <si>
    <t xml:space="preserve"> 360 5160</t>
  </si>
  <si>
    <t>COSTALUNGA</t>
  </si>
  <si>
    <t>PIERSEBASTIANO</t>
  </si>
  <si>
    <t xml:space="preserve"> 360 8634</t>
  </si>
  <si>
    <t>SCHIAFFUSA</t>
  </si>
  <si>
    <t>ALEX UMBERTO</t>
  </si>
  <si>
    <t xml:space="preserve"> 360 6251</t>
  </si>
  <si>
    <t>TOFFANIN</t>
  </si>
  <si>
    <t xml:space="preserve"> 360 8633</t>
  </si>
  <si>
    <t>ANTONELLO</t>
  </si>
  <si>
    <t>ASIA</t>
  </si>
  <si>
    <t xml:space="preserve"> 360 5163</t>
  </si>
  <si>
    <t>DAL MASO</t>
  </si>
  <si>
    <t>VALENTINA</t>
  </si>
  <si>
    <t>50”2</t>
  </si>
  <si>
    <t>3'42”3</t>
  </si>
  <si>
    <t xml:space="preserve"> 360 5174</t>
  </si>
  <si>
    <t>MARTELLO</t>
  </si>
  <si>
    <t>48”4</t>
  </si>
  <si>
    <t>3'36”2</t>
  </si>
  <si>
    <t xml:space="preserve"> 360 8636</t>
  </si>
  <si>
    <t>49”1</t>
  </si>
  <si>
    <t xml:space="preserve"> 360 5153</t>
  </si>
  <si>
    <t>CAMPAGNARO</t>
  </si>
  <si>
    <t>46”2</t>
  </si>
  <si>
    <t xml:space="preserve"> 360 5369</t>
  </si>
  <si>
    <t>ZIVOJINOVIC</t>
  </si>
  <si>
    <t>MILAN</t>
  </si>
  <si>
    <t>40”5</t>
  </si>
  <si>
    <t xml:space="preserve"> 360 6986</t>
  </si>
  <si>
    <t>SCHIAVETTO</t>
  </si>
  <si>
    <t>VICHET</t>
  </si>
  <si>
    <t>41”2</t>
  </si>
  <si>
    <t xml:space="preserve"> 360 8310</t>
  </si>
  <si>
    <t>BURS</t>
  </si>
  <si>
    <t>RAUL SEBASTIAN</t>
  </si>
  <si>
    <t>46”1</t>
  </si>
  <si>
    <t xml:space="preserve"> 360 5172</t>
  </si>
  <si>
    <t>MARANGON</t>
  </si>
  <si>
    <t>39”1</t>
  </si>
  <si>
    <t>6'28”3</t>
  </si>
  <si>
    <t xml:space="preserve"> 360 5186</t>
  </si>
  <si>
    <t>POLI</t>
  </si>
  <si>
    <t xml:space="preserve"> 360 5170</t>
  </si>
  <si>
    <t>GEBREMEDHIN GOSSA</t>
  </si>
  <si>
    <t>DANIEL</t>
  </si>
  <si>
    <t>6'36”4</t>
  </si>
  <si>
    <t xml:space="preserve"> 360 5177</t>
  </si>
  <si>
    <t>MAZZARETTO</t>
  </si>
  <si>
    <t>YURE</t>
  </si>
  <si>
    <t xml:space="preserve"> 360 6984</t>
  </si>
  <si>
    <t>GARZIERO</t>
  </si>
  <si>
    <t>45”4</t>
  </si>
  <si>
    <t xml:space="preserve"> 360 5368</t>
  </si>
  <si>
    <t xml:space="preserve"> 360 5181</t>
  </si>
  <si>
    <t>NICO</t>
  </si>
  <si>
    <t>BRIAN SEVERINO</t>
  </si>
  <si>
    <t xml:space="preserve"> 360 5193</t>
  </si>
  <si>
    <t>TOMBOLAN</t>
  </si>
  <si>
    <t xml:space="preserve"> 360 5198</t>
  </si>
  <si>
    <t>ZALTRON</t>
  </si>
  <si>
    <t>MATTIA</t>
  </si>
  <si>
    <t>11”7</t>
  </si>
  <si>
    <t xml:space="preserve"> 360 5147</t>
  </si>
  <si>
    <t>GIANMARCO</t>
  </si>
  <si>
    <t xml:space="preserve"> 360 5166</t>
  </si>
  <si>
    <t xml:space="preserve"> 360 5187</t>
  </si>
  <si>
    <t>SEGANFREDO</t>
  </si>
  <si>
    <t>12”3</t>
  </si>
  <si>
    <t xml:space="preserve"> 360 5780</t>
  </si>
  <si>
    <t>MULLAH</t>
  </si>
  <si>
    <t>NAHED</t>
  </si>
  <si>
    <t>12”8</t>
  </si>
  <si>
    <t xml:space="preserve"> 360 5148</t>
  </si>
  <si>
    <t>RICCARDO</t>
  </si>
  <si>
    <t xml:space="preserve"> 360 5191</t>
  </si>
  <si>
    <t>STEFANI</t>
  </si>
  <si>
    <t>4'42”5</t>
  </si>
  <si>
    <t xml:space="preserve"> 360 5182</t>
  </si>
  <si>
    <t>PATRICHI</t>
  </si>
  <si>
    <t>COSMIN VLADUT</t>
  </si>
  <si>
    <t>25”5</t>
  </si>
  <si>
    <t xml:space="preserve"> 360 5149</t>
  </si>
  <si>
    <t>BASTIANELLO</t>
  </si>
  <si>
    <t>DARIO</t>
  </si>
  <si>
    <t>4'24”5</t>
  </si>
  <si>
    <t xml:space="preserve"> 360 5205</t>
  </si>
  <si>
    <t>BELLAN</t>
  </si>
  <si>
    <t>25”8</t>
  </si>
  <si>
    <t>4'22”3</t>
  </si>
  <si>
    <t xml:space="preserve"> 360 5169</t>
  </si>
  <si>
    <t>FATTORI</t>
  </si>
  <si>
    <t>26”5</t>
  </si>
  <si>
    <t>4'40”1</t>
  </si>
  <si>
    <t xml:space="preserve"> 360 5151</t>
  </si>
  <si>
    <t>BISOGNIN</t>
  </si>
  <si>
    <t>GEREMIA</t>
  </si>
  <si>
    <t>26”7</t>
  </si>
  <si>
    <t xml:space="preserve"> 360 7515</t>
  </si>
  <si>
    <t xml:space="preserve"> 360 6253</t>
  </si>
  <si>
    <t>TOGNAZZO</t>
  </si>
  <si>
    <t>ANGELA</t>
  </si>
  <si>
    <t xml:space="preserve"> 360 5801</t>
  </si>
  <si>
    <t xml:space="preserve"> 360 5067</t>
  </si>
  <si>
    <t>ROBERTO</t>
  </si>
  <si>
    <t>26”8</t>
  </si>
  <si>
    <t xml:space="preserve"> 360 5068</t>
  </si>
  <si>
    <t>COCCO</t>
  </si>
  <si>
    <t xml:space="preserve"> 360 5194</t>
  </si>
  <si>
    <t>TOSETTO</t>
  </si>
  <si>
    <t>MARIA EUGENIA</t>
  </si>
  <si>
    <t>VF</t>
  </si>
  <si>
    <t xml:space="preserve"> 360 5185</t>
  </si>
  <si>
    <t xml:space="preserve"> 360 5154</t>
  </si>
  <si>
    <t>CAPPILATI</t>
  </si>
  <si>
    <t xml:space="preserve"> 360 6991</t>
  </si>
  <si>
    <t>MAISTRO</t>
  </si>
  <si>
    <t>STEVEN</t>
  </si>
  <si>
    <t>44”7</t>
  </si>
  <si>
    <t>CAREGNATO</t>
  </si>
  <si>
    <t>CSI TEZZE</t>
  </si>
  <si>
    <t>9"8</t>
  </si>
  <si>
    <t>BATTISTELLA</t>
  </si>
  <si>
    <t>ARIANNA</t>
  </si>
  <si>
    <t>9"3</t>
  </si>
  <si>
    <t>MION</t>
  </si>
  <si>
    <t>LUNA</t>
  </si>
  <si>
    <t>NWACHUKWU</t>
  </si>
  <si>
    <t>GHANDY</t>
  </si>
  <si>
    <t>8"8</t>
  </si>
  <si>
    <t>BROTTO</t>
  </si>
  <si>
    <t>STEFANY</t>
  </si>
  <si>
    <t>9"6</t>
  </si>
  <si>
    <t>SARRI</t>
  </si>
  <si>
    <t>VERONICA</t>
  </si>
  <si>
    <t>45"5</t>
  </si>
  <si>
    <t>VALLOTTO</t>
  </si>
  <si>
    <t>RAMON</t>
  </si>
  <si>
    <t>4'40"</t>
  </si>
  <si>
    <t>GIFT</t>
  </si>
  <si>
    <t>11"4</t>
  </si>
  <si>
    <t>CERANTOLA</t>
  </si>
  <si>
    <t>DANIELE</t>
  </si>
  <si>
    <t>11"9</t>
  </si>
  <si>
    <t>ZANETTI</t>
  </si>
  <si>
    <t>COSTANZA</t>
  </si>
  <si>
    <t>10"</t>
  </si>
  <si>
    <t>XAUSA</t>
  </si>
  <si>
    <t>13"1</t>
  </si>
  <si>
    <t>DALLA RIZZA</t>
  </si>
  <si>
    <t>ETHAN</t>
  </si>
  <si>
    <t>BRUGNARO</t>
  </si>
  <si>
    <t>ASD DINAMIS PAESE</t>
  </si>
  <si>
    <t>BRUNELLO</t>
  </si>
  <si>
    <t>BUSATTO</t>
  </si>
  <si>
    <t>NICCOLO'</t>
  </si>
  <si>
    <t>CROSATO</t>
  </si>
  <si>
    <t>RUBEN</t>
  </si>
  <si>
    <t>DI MARZIO</t>
  </si>
  <si>
    <t>AGNESE</t>
  </si>
  <si>
    <t>DOZZO</t>
  </si>
  <si>
    <t>GUENDALINA</t>
  </si>
  <si>
    <t>FANTIN</t>
  </si>
  <si>
    <t>GAJO</t>
  </si>
  <si>
    <t>LAZZARO</t>
  </si>
  <si>
    <t xml:space="preserve">MANERA </t>
  </si>
  <si>
    <t>STEFANO</t>
  </si>
  <si>
    <t>RUZZIER</t>
  </si>
  <si>
    <t>VANIN</t>
  </si>
  <si>
    <t xml:space="preserve">ZUGNO </t>
  </si>
  <si>
    <t>FANTON</t>
  </si>
  <si>
    <t>GAIA</t>
  </si>
  <si>
    <t>MICHIELAN</t>
  </si>
  <si>
    <t>SLONGO</t>
  </si>
  <si>
    <t>Tess. In corso</t>
  </si>
  <si>
    <t xml:space="preserve">DAL BIANCO </t>
  </si>
  <si>
    <t>ALICE</t>
  </si>
  <si>
    <t>GALLINARO</t>
  </si>
  <si>
    <t>TAVELLA</t>
  </si>
  <si>
    <t>BEATRICE</t>
  </si>
  <si>
    <t>CARNIATO</t>
  </si>
  <si>
    <t>GABRIELE</t>
  </si>
  <si>
    <t>VACCHER</t>
  </si>
  <si>
    <t>RENZO</t>
  </si>
  <si>
    <t>ZANARDO</t>
  </si>
  <si>
    <t>SAMBUGARO</t>
  </si>
  <si>
    <t>LATILLA</t>
  </si>
  <si>
    <t>DE VINCENTI</t>
  </si>
  <si>
    <t>REVERZANI</t>
  </si>
  <si>
    <t>GR. MAR. CALALZO</t>
  </si>
  <si>
    <t>ALESSIO</t>
  </si>
  <si>
    <t>5'11"</t>
  </si>
  <si>
    <t>BORTOLIN</t>
  </si>
  <si>
    <t>GS ASTRA</t>
  </si>
  <si>
    <t>DALLA PIAZZA</t>
  </si>
  <si>
    <t>12"10</t>
  </si>
  <si>
    <t>FRANCESCHIN</t>
  </si>
  <si>
    <t>EDOARDO</t>
  </si>
  <si>
    <t>4'45"</t>
  </si>
  <si>
    <t>CESCO</t>
  </si>
  <si>
    <t>26"9</t>
  </si>
  <si>
    <t>SCARIOT</t>
  </si>
  <si>
    <t>ANGELO</t>
  </si>
  <si>
    <t>25"3</t>
  </si>
  <si>
    <t>MIUZZI</t>
  </si>
  <si>
    <t>53"00</t>
  </si>
  <si>
    <t>GALLINA</t>
  </si>
  <si>
    <t>AURORA</t>
  </si>
  <si>
    <t>13"2</t>
  </si>
  <si>
    <t>MENEGAZZO</t>
  </si>
  <si>
    <t>MARINA</t>
  </si>
  <si>
    <t>13"6</t>
  </si>
  <si>
    <t>SAMANTA</t>
  </si>
  <si>
    <t>16"5</t>
  </si>
  <si>
    <t>3'10"</t>
  </si>
  <si>
    <t>BASSAN</t>
  </si>
  <si>
    <t>SAMUELE</t>
  </si>
  <si>
    <t>POLISPORTIVA LIMENA ASD</t>
  </si>
  <si>
    <t>8"26</t>
  </si>
  <si>
    <t xml:space="preserve">CELEGATO </t>
  </si>
  <si>
    <t>8"2</t>
  </si>
  <si>
    <t>GORGI</t>
  </si>
  <si>
    <t>MARIN</t>
  </si>
  <si>
    <t>7"67</t>
  </si>
  <si>
    <t>7"75</t>
  </si>
  <si>
    <t>SCANFERLA</t>
  </si>
  <si>
    <t>PIERO</t>
  </si>
  <si>
    <t>CELEGATO</t>
  </si>
  <si>
    <t>9"7</t>
  </si>
  <si>
    <t>03505324</t>
  </si>
  <si>
    <t>PINATO</t>
  </si>
  <si>
    <t>10"19</t>
  </si>
  <si>
    <t>FORNER</t>
  </si>
  <si>
    <t>DILETTA</t>
  </si>
  <si>
    <t>3'42"0</t>
  </si>
  <si>
    <t>MAZZETTO</t>
  </si>
  <si>
    <t>3'37"7</t>
  </si>
  <si>
    <t xml:space="preserve">PAVAN </t>
  </si>
  <si>
    <t>MARTINA</t>
  </si>
  <si>
    <t>3'42"1</t>
  </si>
  <si>
    <t>43"1</t>
  </si>
  <si>
    <t>DIDONE' CALGARO</t>
  </si>
  <si>
    <t>03502731</t>
  </si>
  <si>
    <t>GRENDENE</t>
  </si>
  <si>
    <t>16"9</t>
  </si>
  <si>
    <t>ZIGONI</t>
  </si>
  <si>
    <t>DOMENICO</t>
  </si>
  <si>
    <t>POL. PADANA</t>
  </si>
  <si>
    <t>LISCIANDRA</t>
  </si>
  <si>
    <t>GASPARE</t>
  </si>
  <si>
    <t>CASAGRANDE</t>
  </si>
  <si>
    <t>BEDINI</t>
  </si>
  <si>
    <t>GEZIM</t>
  </si>
  <si>
    <t>MARJANA</t>
  </si>
  <si>
    <t>POSER</t>
  </si>
  <si>
    <t>6"50</t>
  </si>
  <si>
    <t>COL</t>
  </si>
  <si>
    <t>BUCCIOL</t>
  </si>
  <si>
    <t>TOFFOLI</t>
  </si>
  <si>
    <t>GIORGIO</t>
  </si>
  <si>
    <t>FELET</t>
  </si>
  <si>
    <t xml:space="preserve">ELENA </t>
  </si>
  <si>
    <t>DAMIANO</t>
  </si>
  <si>
    <t>RADO</t>
  </si>
  <si>
    <t>ELEONORA</t>
  </si>
  <si>
    <t>GHEDIN</t>
  </si>
  <si>
    <t>STELLA</t>
  </si>
  <si>
    <t>CAMILOTTO</t>
  </si>
  <si>
    <t>DENIS</t>
  </si>
  <si>
    <t>ZORZENONI</t>
  </si>
  <si>
    <t>DALLACQUA</t>
  </si>
  <si>
    <t>VENDRAME</t>
  </si>
  <si>
    <t>LICIA</t>
  </si>
  <si>
    <t>TOBIA</t>
  </si>
  <si>
    <t>MORETTO</t>
  </si>
  <si>
    <t>MORBIOLO</t>
  </si>
  <si>
    <t>JACOPO</t>
  </si>
  <si>
    <t>PESSA</t>
  </si>
  <si>
    <t>LORIS</t>
  </si>
  <si>
    <t>CARRER</t>
  </si>
  <si>
    <t>FELETTO</t>
  </si>
  <si>
    <t>TIZIANO</t>
  </si>
  <si>
    <t>OSTOLANI</t>
  </si>
  <si>
    <t>VIZZOTTO</t>
  </si>
  <si>
    <t>MACULAN</t>
  </si>
  <si>
    <t>POL.DIL.MONTECCHIO PRECALCINO</t>
  </si>
  <si>
    <t>TESTOLIN</t>
  </si>
  <si>
    <t xml:space="preserve">CHEMELLO </t>
  </si>
  <si>
    <t>BOURKI</t>
  </si>
  <si>
    <t>DALIA</t>
  </si>
  <si>
    <t>MISSIAGGIA</t>
  </si>
  <si>
    <t>SCANAGATTA</t>
  </si>
  <si>
    <t>ELVIRA</t>
  </si>
  <si>
    <t>MORO</t>
  </si>
  <si>
    <t>TOMMASO</t>
  </si>
  <si>
    <t>CAPPELLOTTO</t>
  </si>
  <si>
    <t>ABIBA</t>
  </si>
  <si>
    <t>MOURAD</t>
  </si>
  <si>
    <t>AMAL</t>
  </si>
  <si>
    <t>DAL FERRO</t>
  </si>
  <si>
    <t>FABRIS</t>
  </si>
  <si>
    <t>MISSIGGIA</t>
  </si>
  <si>
    <t>FRIZZARIN</t>
  </si>
  <si>
    <t>NANNA</t>
  </si>
  <si>
    <t>PESAVENTO</t>
  </si>
  <si>
    <t>CAROLLO</t>
  </si>
  <si>
    <t>TESCARI</t>
  </si>
  <si>
    <t>MELOTTO</t>
  </si>
  <si>
    <t>POL DUEVILLE</t>
  </si>
  <si>
    <t>8"40</t>
  </si>
  <si>
    <t>PERDONCIN</t>
  </si>
  <si>
    <t>8"30</t>
  </si>
  <si>
    <t xml:space="preserve">ZILIO </t>
  </si>
  <si>
    <t>DALLA POZZA</t>
  </si>
  <si>
    <t>SACCARDO</t>
  </si>
  <si>
    <t>MARIA CLELIA</t>
  </si>
  <si>
    <t>CRISTOFORI</t>
  </si>
  <si>
    <t>PREBIANCA</t>
  </si>
  <si>
    <t>LEONARDO</t>
  </si>
  <si>
    <t>PIETROBELLI</t>
  </si>
  <si>
    <t>EMILIANO</t>
  </si>
  <si>
    <t>DANI</t>
  </si>
  <si>
    <t>SOLI</t>
  </si>
  <si>
    <t>46"60</t>
  </si>
  <si>
    <t>TAGLIAPIETRA</t>
  </si>
  <si>
    <t>39"60</t>
  </si>
  <si>
    <t>42"20</t>
  </si>
  <si>
    <t>CUNICO</t>
  </si>
  <si>
    <t>FACCIN</t>
  </si>
  <si>
    <t>39"00</t>
  </si>
  <si>
    <t>CHIMETTO</t>
  </si>
  <si>
    <t>41"00</t>
  </si>
  <si>
    <t>2'19"</t>
  </si>
  <si>
    <t>MARTINI</t>
  </si>
  <si>
    <t>2'15"</t>
  </si>
  <si>
    <t>2'16"</t>
  </si>
  <si>
    <t>LANARO</t>
  </si>
  <si>
    <t>11"40</t>
  </si>
  <si>
    <t>ZANOVELLO</t>
  </si>
  <si>
    <t>25"80</t>
  </si>
  <si>
    <t>GROTTO</t>
  </si>
  <si>
    <t>23"50</t>
  </si>
  <si>
    <t>VALENTE</t>
  </si>
  <si>
    <t>GACOMO</t>
  </si>
  <si>
    <t>GIANNI</t>
  </si>
  <si>
    <t>EUGENIO</t>
  </si>
  <si>
    <t>POL. DUEVILLE</t>
  </si>
  <si>
    <t>5'05"20</t>
  </si>
  <si>
    <t>SCHIAVO</t>
  </si>
  <si>
    <t>5"33'00</t>
  </si>
  <si>
    <t>STANISLAO</t>
  </si>
  <si>
    <t>32"20</t>
  </si>
  <si>
    <t>BARBIERI</t>
  </si>
  <si>
    <t>MANUEL</t>
  </si>
  <si>
    <t>4'24"80</t>
  </si>
  <si>
    <t>5'07"00</t>
  </si>
  <si>
    <t>BELOTTI</t>
  </si>
  <si>
    <t>MASSIMO</t>
  </si>
  <si>
    <t>24"60</t>
  </si>
  <si>
    <t>ZILIO</t>
  </si>
  <si>
    <t>5'30"00</t>
  </si>
  <si>
    <t>FLAVIO</t>
  </si>
  <si>
    <t>GONELLA</t>
  </si>
  <si>
    <t>CLAUDIA</t>
  </si>
  <si>
    <t>15"50</t>
  </si>
  <si>
    <t>2'57"40</t>
  </si>
  <si>
    <t>RIGHI</t>
  </si>
  <si>
    <t>15"95</t>
  </si>
  <si>
    <t>MIRKO</t>
  </si>
  <si>
    <t>4'50"40</t>
  </si>
  <si>
    <t>AT03104787</t>
  </si>
  <si>
    <t>BARBON</t>
  </si>
  <si>
    <t>MARTINO</t>
  </si>
  <si>
    <t xml:space="preserve">ATLETICA PONZANO </t>
  </si>
  <si>
    <t xml:space="preserve">TREVISO </t>
  </si>
  <si>
    <t>IN FASE DI TESSERAMENTO</t>
  </si>
  <si>
    <t>BENETTI</t>
  </si>
  <si>
    <t>NORBIATO</t>
  </si>
  <si>
    <t>IGOR</t>
  </si>
  <si>
    <t>SALVADORI</t>
  </si>
  <si>
    <t>AT03104789</t>
  </si>
  <si>
    <t>BISCARO</t>
  </si>
  <si>
    <t>MAYA</t>
  </si>
  <si>
    <t>AT03104790</t>
  </si>
  <si>
    <t>BORTOLETTO</t>
  </si>
  <si>
    <t>AT03104791</t>
  </si>
  <si>
    <t>BUSO</t>
  </si>
  <si>
    <t>COLBERTALDO</t>
  </si>
  <si>
    <t>SOFIA</t>
  </si>
  <si>
    <t>AT03104796</t>
  </si>
  <si>
    <t>MICHIELIN</t>
  </si>
  <si>
    <t>PIVATO</t>
  </si>
  <si>
    <t>CARLOTTA</t>
  </si>
  <si>
    <t xml:space="preserve">BASEGGIO </t>
  </si>
  <si>
    <t>GIOIA</t>
  </si>
  <si>
    <t>AT03104804</t>
  </si>
  <si>
    <t>TOZZATO</t>
  </si>
  <si>
    <t>VANZETTO</t>
  </si>
  <si>
    <t>BARBISAN</t>
  </si>
  <si>
    <t>SPERANDEI</t>
  </si>
  <si>
    <t>AT03104800</t>
  </si>
  <si>
    <t>SPESSOTTO</t>
  </si>
  <si>
    <t>MATILDE</t>
  </si>
  <si>
    <t>VIDOTTO</t>
  </si>
  <si>
    <t>INES</t>
  </si>
  <si>
    <t>CORRO'</t>
  </si>
  <si>
    <t>9"4</t>
  </si>
  <si>
    <t>AT03104793</t>
  </si>
  <si>
    <t>DURANTE</t>
  </si>
  <si>
    <t>10"00</t>
  </si>
  <si>
    <t>SUSANNA</t>
  </si>
  <si>
    <t>LORENZON</t>
  </si>
  <si>
    <t>ILARIA</t>
  </si>
  <si>
    <t>9"9</t>
  </si>
  <si>
    <t xml:space="preserve">RIZZARDO </t>
  </si>
  <si>
    <t>10"1</t>
  </si>
  <si>
    <t>TREVISAN</t>
  </si>
  <si>
    <t>PARONETTO</t>
  </si>
  <si>
    <t>POTENTE</t>
  </si>
  <si>
    <t>ERICA</t>
  </si>
  <si>
    <t>SCABBIA</t>
  </si>
  <si>
    <t>AT03104806</t>
  </si>
  <si>
    <t>47"94</t>
  </si>
  <si>
    <t>MESSA</t>
  </si>
  <si>
    <t>NGUILULU RACHEL</t>
  </si>
  <si>
    <t>PEGORER</t>
  </si>
  <si>
    <t>13"68</t>
  </si>
  <si>
    <t>RODIGHIERO</t>
  </si>
  <si>
    <t>5"17</t>
  </si>
  <si>
    <t>ROSSI</t>
  </si>
  <si>
    <t>2'55"</t>
  </si>
  <si>
    <t>MONIA</t>
  </si>
  <si>
    <t>13"90</t>
  </si>
  <si>
    <t>PIN</t>
  </si>
  <si>
    <t xml:space="preserve">GRETA </t>
  </si>
  <si>
    <t>PECCOLO</t>
  </si>
  <si>
    <t>ZAGO</t>
  </si>
  <si>
    <t>2'10"98</t>
  </si>
  <si>
    <t>BONAFEDE</t>
  </si>
  <si>
    <t>GIURIATI</t>
  </si>
  <si>
    <t>23"79</t>
  </si>
  <si>
    <t>22"24</t>
  </si>
  <si>
    <t xml:space="preserve">ZANATTA </t>
  </si>
  <si>
    <t xml:space="preserve">JACOPO </t>
  </si>
  <si>
    <t>24"44</t>
  </si>
  <si>
    <t>26"0</t>
  </si>
  <si>
    <t>AT03104792</t>
  </si>
  <si>
    <t>CESCON</t>
  </si>
  <si>
    <t>GIAMPAOLO</t>
  </si>
  <si>
    <t>AT 03103563</t>
  </si>
  <si>
    <t>MARDEGAN</t>
  </si>
  <si>
    <t>ELSA</t>
  </si>
  <si>
    <t>2'45"</t>
  </si>
  <si>
    <t>SARAN</t>
  </si>
  <si>
    <t>LORENA</t>
  </si>
  <si>
    <t>GAGNO</t>
  </si>
  <si>
    <t>LUCIANO</t>
  </si>
  <si>
    <t>4'55"</t>
  </si>
  <si>
    <t>ZANLORENZI</t>
  </si>
  <si>
    <t>S.T.</t>
  </si>
  <si>
    <t>GALIAZZO</t>
  </si>
  <si>
    <t>AT03103559</t>
  </si>
  <si>
    <t xml:space="preserve">NARDI </t>
  </si>
  <si>
    <t>AT03103560</t>
  </si>
  <si>
    <t>PIZZOLON</t>
  </si>
  <si>
    <t>CLAUDIO</t>
  </si>
  <si>
    <t>SCALCO</t>
  </si>
  <si>
    <t>NIKITA</t>
  </si>
  <si>
    <t>A.S.D.RISORGIVEVICENZA</t>
  </si>
  <si>
    <t>10.7</t>
  </si>
  <si>
    <t>SPANEVELLO</t>
  </si>
  <si>
    <t>ANDREA SERENAA.S.D.RISORGIVEVICENZA</t>
  </si>
  <si>
    <t>13.8</t>
  </si>
  <si>
    <t>RUBINI</t>
  </si>
  <si>
    <t>A.S.DRISORGIVEVICENZA</t>
  </si>
  <si>
    <t>NONNI</t>
  </si>
  <si>
    <t>HASANATOU</t>
  </si>
  <si>
    <t>SALF ALTOPADOVANA</t>
  </si>
  <si>
    <t>8"1</t>
  </si>
  <si>
    <t>8"3</t>
  </si>
  <si>
    <t>LAGO</t>
  </si>
  <si>
    <t>TOMMASO ANGELO</t>
  </si>
  <si>
    <t>9"5</t>
  </si>
  <si>
    <t>BAGA</t>
  </si>
  <si>
    <t>7"6</t>
  </si>
  <si>
    <t>PASQUALOTTO</t>
  </si>
  <si>
    <t>STEFANIA</t>
  </si>
  <si>
    <t>BERTONCELLO</t>
  </si>
  <si>
    <t>SGARBOSSA</t>
  </si>
  <si>
    <t>9"1</t>
  </si>
  <si>
    <t>MARANGONI</t>
  </si>
  <si>
    <t>BARA</t>
  </si>
  <si>
    <t>LEILATOU</t>
  </si>
  <si>
    <t>FAGGION</t>
  </si>
  <si>
    <t>MARIANNA</t>
  </si>
  <si>
    <t>11"2</t>
  </si>
  <si>
    <t>PORCELLATO</t>
  </si>
  <si>
    <t>SILVELLO</t>
  </si>
  <si>
    <t>GIOELE</t>
  </si>
  <si>
    <t>13"4</t>
  </si>
  <si>
    <t>NTAKIRUTIMANA</t>
  </si>
  <si>
    <t>JEAN MICHEL</t>
  </si>
  <si>
    <t>11"0</t>
  </si>
  <si>
    <t>SAMBARE</t>
  </si>
  <si>
    <t>NABILATOU</t>
  </si>
  <si>
    <t>45"2</t>
  </si>
  <si>
    <t>ZANON</t>
  </si>
  <si>
    <t>42"3</t>
  </si>
  <si>
    <t>BARETTA</t>
  </si>
  <si>
    <t>VITTORIA LAURA</t>
  </si>
  <si>
    <t>GUIDOLIN</t>
  </si>
  <si>
    <t>DALILA</t>
  </si>
  <si>
    <t>OBAIDOU</t>
  </si>
  <si>
    <t>44"3</t>
  </si>
  <si>
    <t>42"9</t>
  </si>
  <si>
    <t>40"9</t>
  </si>
  <si>
    <t>NICHELE</t>
  </si>
  <si>
    <t>DE POLI</t>
  </si>
  <si>
    <t>FALDANI</t>
  </si>
  <si>
    <t>13"9</t>
  </si>
  <si>
    <t>MANCUSO</t>
  </si>
  <si>
    <t>12"8</t>
  </si>
  <si>
    <t>BISSON</t>
  </si>
  <si>
    <t>ZANCHIN</t>
  </si>
  <si>
    <t>11"7</t>
  </si>
  <si>
    <t>EDOARDO JACOPO</t>
  </si>
  <si>
    <t xml:space="preserve">MARANGON </t>
  </si>
  <si>
    <t>FRIGO</t>
  </si>
  <si>
    <t>14"9</t>
  </si>
  <si>
    <t>LUCATO</t>
  </si>
  <si>
    <t>ANDUX GONZALES</t>
  </si>
  <si>
    <t>FRANK YANIEL</t>
  </si>
  <si>
    <t>12"0</t>
  </si>
  <si>
    <t>ZANGOBBO</t>
  </si>
  <si>
    <t>CAROL</t>
  </si>
  <si>
    <t>BEGHETTO</t>
  </si>
  <si>
    <t>FRANCO</t>
  </si>
  <si>
    <t>ORMISDA</t>
  </si>
  <si>
    <t>VANZO</t>
  </si>
  <si>
    <t>25"8</t>
  </si>
  <si>
    <t>PAROLIN</t>
  </si>
  <si>
    <t>RENTO</t>
  </si>
  <si>
    <t>POL.S.GIUSTINA</t>
  </si>
  <si>
    <t>DAL MAS</t>
  </si>
  <si>
    <t>GIAZZON</t>
  </si>
  <si>
    <t>37"77</t>
  </si>
  <si>
    <t>POLESANA</t>
  </si>
  <si>
    <t>GARLET</t>
  </si>
  <si>
    <t>14"45</t>
  </si>
  <si>
    <t xml:space="preserve">VACCARI </t>
  </si>
  <si>
    <t>ATLETICA SELVA BOVOLONE</t>
  </si>
  <si>
    <t>VERONA</t>
  </si>
  <si>
    <t>DONADONI</t>
  </si>
  <si>
    <t xml:space="preserve">CM </t>
  </si>
  <si>
    <t>LANZA</t>
  </si>
  <si>
    <t>GUARDA</t>
  </si>
  <si>
    <t>24"69</t>
  </si>
  <si>
    <t>FRANZINI</t>
  </si>
  <si>
    <t>VITTORIO</t>
  </si>
  <si>
    <t xml:space="preserve">FRIGO </t>
  </si>
  <si>
    <t>6'50"</t>
  </si>
  <si>
    <t xml:space="preserve">MENEGATTI </t>
  </si>
  <si>
    <t>42"8</t>
  </si>
  <si>
    <t>VENTURINI</t>
  </si>
  <si>
    <t>41"7</t>
  </si>
  <si>
    <t>AT-03104889</t>
  </si>
  <si>
    <t>BALISTRERI</t>
  </si>
  <si>
    <t>NICCOLO</t>
  </si>
  <si>
    <t>TREVISATLETICA</t>
  </si>
  <si>
    <t>ATL. SPEC.</t>
  </si>
  <si>
    <t>AT-03104883</t>
  </si>
  <si>
    <t>BETTIN</t>
  </si>
  <si>
    <t>SERENA</t>
  </si>
  <si>
    <t>AT-03104888</t>
  </si>
  <si>
    <t>BRESSAN</t>
  </si>
  <si>
    <t>AT-03104884</t>
  </si>
  <si>
    <t>CACCIN</t>
  </si>
  <si>
    <t>AT-03104887</t>
  </si>
  <si>
    <t>GRANDO</t>
  </si>
  <si>
    <t>AT-03104886</t>
  </si>
  <si>
    <t>MARCON</t>
  </si>
  <si>
    <t>AT-03104885</t>
  </si>
  <si>
    <t>PILLON</t>
  </si>
  <si>
    <t>AT-03104879</t>
  </si>
  <si>
    <t>SARTORELLO</t>
  </si>
  <si>
    <t>AT-03104891</t>
  </si>
  <si>
    <t>AT03604543</t>
  </si>
  <si>
    <t>EMY</t>
  </si>
  <si>
    <t>ATLETICA TRISSINO</t>
  </si>
  <si>
    <t>9”1</t>
  </si>
  <si>
    <t>AT03604544</t>
  </si>
  <si>
    <t>ERJA</t>
  </si>
  <si>
    <t>AT03604517</t>
  </si>
  <si>
    <t>CENZATO</t>
  </si>
  <si>
    <t>AT03608141</t>
  </si>
  <si>
    <t>SABRINA</t>
  </si>
  <si>
    <t>LAZZARI</t>
  </si>
  <si>
    <t>13”6</t>
  </si>
  <si>
    <t>AT03604512</t>
  </si>
  <si>
    <t>CAILOTTO</t>
  </si>
  <si>
    <t>13”0</t>
  </si>
  <si>
    <t>AT03604532</t>
  </si>
  <si>
    <t>RUGGERO</t>
  </si>
  <si>
    <t>MEGGIOLARO</t>
  </si>
  <si>
    <t>AT03604519</t>
  </si>
  <si>
    <t>DORIA</t>
  </si>
  <si>
    <t>12”9</t>
  </si>
  <si>
    <t>AT03604531</t>
  </si>
  <si>
    <t>2'25”0</t>
  </si>
  <si>
    <t>AT03604522</t>
  </si>
  <si>
    <t>2'45”0</t>
  </si>
  <si>
    <t>AT03604535</t>
  </si>
  <si>
    <t>PELLIZZARO</t>
  </si>
  <si>
    <t>AT03604541</t>
  </si>
  <si>
    <t>MICAELA</t>
  </si>
  <si>
    <t>SCODRO</t>
  </si>
  <si>
    <t>14”0</t>
  </si>
  <si>
    <t>AT03604528</t>
  </si>
  <si>
    <t>ENRICO MARIO</t>
  </si>
  <si>
    <t>MASSIGNAN</t>
  </si>
  <si>
    <t>25”0</t>
  </si>
  <si>
    <t>AT03604545</t>
  </si>
  <si>
    <t>MORENO</t>
  </si>
  <si>
    <t>28”0</t>
  </si>
  <si>
    <t>AT03604513</t>
  </si>
  <si>
    <t>AT03604529</t>
  </si>
  <si>
    <t>AT03608344</t>
  </si>
  <si>
    <t>At-03503562</t>
  </si>
  <si>
    <t xml:space="preserve">Mannucci </t>
  </si>
  <si>
    <t>Alessia</t>
  </si>
  <si>
    <t>usma</t>
  </si>
  <si>
    <t>padova</t>
  </si>
  <si>
    <t>at03504912</t>
  </si>
  <si>
    <t>zampieri</t>
  </si>
  <si>
    <t>martina</t>
  </si>
  <si>
    <t>at03508664</t>
  </si>
  <si>
    <t>peron</t>
  </si>
  <si>
    <t>marco</t>
  </si>
  <si>
    <t>at03507907</t>
  </si>
  <si>
    <t xml:space="preserve">zampieron </t>
  </si>
  <si>
    <t>samuel antonio</t>
  </si>
  <si>
    <t>at03503542</t>
  </si>
  <si>
    <t xml:space="preserve">bedin </t>
  </si>
  <si>
    <t>damiano</t>
  </si>
  <si>
    <t>at03504896</t>
  </si>
  <si>
    <t>rizzi</t>
  </si>
  <si>
    <t>michele</t>
  </si>
  <si>
    <t>at03504937</t>
  </si>
  <si>
    <t>duse</t>
  </si>
  <si>
    <t>antonio</t>
  </si>
  <si>
    <t>at03504897</t>
  </si>
  <si>
    <t>satta</t>
  </si>
  <si>
    <t>Antonello</t>
  </si>
  <si>
    <t>VALDAGNO</t>
  </si>
  <si>
    <t>CELOTTO</t>
  </si>
  <si>
    <t xml:space="preserve">CARIOLATO </t>
  </si>
  <si>
    <t>ZAMPERETTI</t>
  </si>
  <si>
    <t>8"9</t>
  </si>
  <si>
    <t xml:space="preserve">BARATTINI </t>
  </si>
  <si>
    <t>6"26</t>
  </si>
  <si>
    <t>8"20</t>
  </si>
  <si>
    <t xml:space="preserve">DALLA RIVA </t>
  </si>
  <si>
    <t>DAL SANTO</t>
  </si>
  <si>
    <t>3' 45"</t>
  </si>
  <si>
    <t>VALLI DEL PASUBIO</t>
  </si>
  <si>
    <t>AT12601207</t>
  </si>
  <si>
    <t>BRUSTOLIN</t>
  </si>
  <si>
    <t>VLADISLAV</t>
  </si>
  <si>
    <t>ASD FONZASO</t>
  </si>
  <si>
    <t>Pett.</t>
  </si>
  <si>
    <t>ESPOSTO ALLE:</t>
  </si>
  <si>
    <t>CADETTI MASCHILE</t>
  </si>
  <si>
    <t>ALLIEVE F.LE</t>
  </si>
  <si>
    <t>JUNIORES F.LE</t>
  </si>
  <si>
    <t>JUNIORES M.LE</t>
  </si>
  <si>
    <t>AMATORI B M.LE</t>
  </si>
  <si>
    <t>SENIOR M.LE</t>
  </si>
  <si>
    <t>AMATORI A M.LE</t>
  </si>
  <si>
    <t>ALLIEVI M..LE</t>
  </si>
  <si>
    <t>VETERANI M.LE</t>
  </si>
  <si>
    <t>RAGAZZE</t>
  </si>
  <si>
    <t>RAGAZZI</t>
  </si>
  <si>
    <t>ATLETI SPECIALI</t>
  </si>
  <si>
    <t>ESORDIENTI F.LE</t>
  </si>
  <si>
    <t>ESORDIENTI M.LE</t>
  </si>
  <si>
    <t>ALLIEVI</t>
  </si>
  <si>
    <t>CADETTE</t>
  </si>
  <si>
    <t>SENIORES F.LE</t>
  </si>
  <si>
    <t>ANDREA SERENA</t>
  </si>
  <si>
    <t>AMATORI A F.LE</t>
  </si>
  <si>
    <t>AMATORI B F.LE</t>
  </si>
  <si>
    <t>VETERANE</t>
  </si>
  <si>
    <t>SENIORES M.LE</t>
  </si>
  <si>
    <t>ALLIEVI M.LE</t>
  </si>
  <si>
    <t>COMIN</t>
  </si>
  <si>
    <t>VETERANI</t>
  </si>
  <si>
    <t>CADETTE F.LE</t>
  </si>
  <si>
    <t>CADETTI M.LE</t>
  </si>
  <si>
    <t>PETT</t>
  </si>
  <si>
    <t>VIAN</t>
  </si>
  <si>
    <t>GRUPPO ATLETICO AMATORIALE</t>
  </si>
  <si>
    <t xml:space="preserve">SALVADORI </t>
  </si>
  <si>
    <t>46"08</t>
  </si>
  <si>
    <t>108</t>
  </si>
  <si>
    <t>111</t>
  </si>
  <si>
    <t>MARCUGLIA</t>
  </si>
  <si>
    <t>ALVISE</t>
  </si>
  <si>
    <t>POL. PADANA LA MARCA TREVISANA</t>
  </si>
  <si>
    <t>39"5</t>
  </si>
  <si>
    <t>CUCCIOLI</t>
  </si>
  <si>
    <t>CUCCIOLE</t>
  </si>
  <si>
    <t>SPILLER</t>
  </si>
  <si>
    <t>CRISTIANO</t>
  </si>
  <si>
    <t>LA RABBIOSA</t>
  </si>
  <si>
    <t>X  24"</t>
  </si>
  <si>
    <t>X  4' 33"</t>
  </si>
  <si>
    <t>LOPEZ</t>
  </si>
  <si>
    <t>KEIRY</t>
  </si>
  <si>
    <t>24"</t>
  </si>
  <si>
    <t>JUNIOR F.LE</t>
  </si>
  <si>
    <t>SENIOR F.LE</t>
  </si>
  <si>
    <t>ZAMPIERON</t>
  </si>
  <si>
    <t>BEDIN</t>
  </si>
  <si>
    <t>RIZZI</t>
  </si>
  <si>
    <t>DUSE</t>
  </si>
  <si>
    <t>USMA</t>
  </si>
  <si>
    <t>CADETTI</t>
  </si>
  <si>
    <t>ATL. SP.</t>
  </si>
  <si>
    <t>CUC F</t>
  </si>
  <si>
    <t>CUC M</t>
  </si>
  <si>
    <t>CORDA</t>
  </si>
  <si>
    <t>\</t>
  </si>
  <si>
    <t>n.p.</t>
  </si>
  <si>
    <t>ZAMPIERI</t>
  </si>
  <si>
    <t>N.P.</t>
  </si>
  <si>
    <t>3,44,98</t>
  </si>
  <si>
    <t>3,22,6</t>
  </si>
  <si>
    <t>3,56,96</t>
  </si>
  <si>
    <t>4,17,32</t>
  </si>
  <si>
    <t>3,39,21</t>
  </si>
  <si>
    <t>3,52,57</t>
  </si>
  <si>
    <t>3,49,69</t>
  </si>
  <si>
    <t>3,47,12</t>
  </si>
  <si>
    <t>3,49,79</t>
  </si>
  <si>
    <t>3,27,86</t>
  </si>
  <si>
    <t>3,41,40</t>
  </si>
  <si>
    <t xml:space="preserve"> </t>
  </si>
  <si>
    <t>ESPOSTO ALLE: 10,54</t>
  </si>
  <si>
    <t>POS.</t>
  </si>
  <si>
    <t>PETT.</t>
  </si>
  <si>
    <t>ESPOSTO ORE</t>
  </si>
  <si>
    <t xml:space="preserve">SATTA </t>
  </si>
  <si>
    <t>TONON</t>
  </si>
  <si>
    <t>ALVERA'</t>
  </si>
  <si>
    <t>Misura F.</t>
  </si>
  <si>
    <t>-</t>
  </si>
  <si>
    <t>5.30</t>
  </si>
  <si>
    <t>CANCIAN</t>
  </si>
  <si>
    <t>NC</t>
  </si>
  <si>
    <t>PERON</t>
  </si>
  <si>
    <t>R</t>
  </si>
</sst>
</file>

<file path=xl/styles.xml><?xml version="1.0" encoding="utf-8"?>
<styleSheet xmlns="http://schemas.openxmlformats.org/spreadsheetml/2006/main">
  <numFmts count="3">
    <numFmt numFmtId="164" formatCode="0.0"/>
    <numFmt numFmtId="165" formatCode="mm\:ss.0"/>
    <numFmt numFmtId="166" formatCode="h:mm;@"/>
  </numFmts>
  <fonts count="40">
    <font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color indexed="8"/>
      <name val="Times New Roman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5"/>
      <color indexed="54"/>
      <name val="Arial"/>
      <family val="2"/>
    </font>
    <font>
      <b/>
      <sz val="26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u/>
      <sz val="22"/>
      <name val="Arial"/>
      <family val="2"/>
    </font>
    <font>
      <sz val="18"/>
      <name val="Arial"/>
      <family val="2"/>
    </font>
    <font>
      <i/>
      <sz val="10"/>
      <name val="Arial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1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color indexed="8"/>
      <name val="Calibri"/>
      <family val="2"/>
    </font>
    <font>
      <sz val="7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sz val="10"/>
      <color indexed="8"/>
      <name val="Calibri"/>
      <family val="2"/>
    </font>
    <font>
      <sz val="14"/>
      <name val="Calibri"/>
      <family val="2"/>
    </font>
    <font>
      <b/>
      <sz val="10"/>
      <color indexed="8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b/>
      <i/>
      <sz val="14"/>
      <name val="Arial"/>
      <family val="2"/>
    </font>
    <font>
      <i/>
      <sz val="1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34"/>
      </patternFill>
    </fill>
    <fill>
      <patternFill patternType="solid">
        <fgColor indexed="30"/>
        <bgColor indexed="31"/>
      </patternFill>
    </fill>
    <fill>
      <patternFill patternType="solid">
        <fgColor indexed="13"/>
        <bgColor indexed="31"/>
      </patternFill>
    </fill>
    <fill>
      <patternFill patternType="solid">
        <fgColor indexed="17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22"/>
      </left>
      <right style="medium">
        <color indexed="8"/>
      </right>
      <top style="medium">
        <color indexed="22"/>
      </top>
      <bottom style="medium">
        <color indexed="8"/>
      </bottom>
      <diagonal/>
    </border>
    <border>
      <left style="medium">
        <color indexed="22"/>
      </left>
      <right/>
      <top style="medium">
        <color indexed="22"/>
      </top>
      <bottom style="medium">
        <color indexed="8"/>
      </bottom>
      <diagonal/>
    </border>
    <border>
      <left style="medium">
        <color indexed="22"/>
      </left>
      <right style="medium">
        <color indexed="8"/>
      </right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22"/>
      </left>
      <right style="medium">
        <color indexed="8"/>
      </right>
      <top/>
      <bottom style="medium">
        <color indexed="8"/>
      </bottom>
      <diagonal/>
    </border>
    <border>
      <left style="medium">
        <color indexed="22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57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/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shrinkToFit="1"/>
    </xf>
    <xf numFmtId="0" fontId="6" fillId="0" borderId="3" xfId="0" applyFont="1" applyBorder="1" applyAlignment="1">
      <alignment horizontal="center" shrinkToFit="1"/>
    </xf>
    <xf numFmtId="0" fontId="6" fillId="0" borderId="3" xfId="2" applyFont="1" applyBorder="1" applyAlignment="1">
      <alignment horizontal="left" wrapText="1"/>
    </xf>
    <xf numFmtId="0" fontId="6" fillId="0" borderId="3" xfId="2" applyFont="1" applyBorder="1" applyAlignment="1">
      <alignment horizontal="center" wrapText="1"/>
    </xf>
    <xf numFmtId="0" fontId="6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64" fontId="6" fillId="0" borderId="0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0" fillId="0" borderId="1" xfId="0" applyBorder="1"/>
    <xf numFmtId="0" fontId="8" fillId="0" borderId="5" xfId="0" applyFont="1" applyBorder="1"/>
    <xf numFmtId="0" fontId="0" fillId="0" borderId="5" xfId="0" applyBorder="1"/>
    <xf numFmtId="0" fontId="8" fillId="0" borderId="5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5" fillId="0" borderId="0" xfId="0" applyFont="1" applyAlignment="1"/>
    <xf numFmtId="0" fontId="9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6" fillId="0" borderId="6" xfId="0" applyFont="1" applyFill="1" applyBorder="1" applyAlignment="1">
      <alignment horizontal="center"/>
    </xf>
    <xf numFmtId="0" fontId="6" fillId="0" borderId="6" xfId="2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wrapText="1"/>
    </xf>
    <xf numFmtId="0" fontId="6" fillId="0" borderId="6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6" xfId="0" applyBorder="1" applyAlignment="1"/>
    <xf numFmtId="165" fontId="0" fillId="0" borderId="0" xfId="0" applyNumberForma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6" xfId="2" applyFont="1" applyBorder="1" applyAlignment="1">
      <alignment horizontal="left"/>
    </xf>
    <xf numFmtId="0" fontId="5" fillId="0" borderId="6" xfId="0" applyFont="1" applyBorder="1" applyAlignment="1"/>
    <xf numFmtId="0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13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vertical="center" textRotation="90"/>
    </xf>
    <xf numFmtId="0" fontId="10" fillId="2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textRotation="90"/>
    </xf>
    <xf numFmtId="0" fontId="5" fillId="5" borderId="6" xfId="0" applyFont="1" applyFill="1" applyBorder="1" applyAlignment="1">
      <alignment horizontal="center" vertical="center" textRotation="90"/>
    </xf>
    <xf numFmtId="0" fontId="0" fillId="4" borderId="6" xfId="0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 wrapText="1"/>
    </xf>
    <xf numFmtId="2" fontId="6" fillId="0" borderId="6" xfId="0" applyNumberFormat="1" applyFont="1" applyBorder="1" applyAlignment="1">
      <alignment horizontal="center"/>
    </xf>
    <xf numFmtId="2" fontId="6" fillId="0" borderId="6" xfId="2" applyNumberFormat="1" applyFont="1" applyBorder="1" applyAlignment="1">
      <alignment horizontal="center" wrapText="1"/>
    </xf>
    <xf numFmtId="2" fontId="0" fillId="0" borderId="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6" xfId="0" applyFill="1" applyBorder="1" applyAlignment="1"/>
    <xf numFmtId="0" fontId="14" fillId="0" borderId="6" xfId="0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6" xfId="0" applyFont="1" applyFill="1" applyBorder="1"/>
    <xf numFmtId="0" fontId="0" fillId="0" borderId="0" xfId="0" applyFill="1" applyBorder="1" applyAlignment="1">
      <alignment horizontal="center"/>
    </xf>
    <xf numFmtId="0" fontId="0" fillId="0" borderId="6" xfId="0" applyFont="1" applyFill="1" applyBorder="1" applyAlignment="1"/>
    <xf numFmtId="46" fontId="0" fillId="0" borderId="6" xfId="0" quotePrefix="1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3" fillId="0" borderId="1" xfId="0" applyFont="1" applyBorder="1" applyAlignment="1"/>
    <xf numFmtId="0" fontId="8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5" fillId="0" borderId="0" xfId="0" applyFont="1"/>
    <xf numFmtId="0" fontId="5" fillId="0" borderId="6" xfId="0" applyFont="1" applyBorder="1" applyAlignment="1">
      <alignment horizontal="left"/>
    </xf>
    <xf numFmtId="0" fontId="0" fillId="7" borderId="6" xfId="0" applyFont="1" applyFill="1" applyBorder="1"/>
    <xf numFmtId="0" fontId="0" fillId="0" borderId="3" xfId="0" applyFill="1" applyBorder="1"/>
    <xf numFmtId="0" fontId="0" fillId="0" borderId="0" xfId="0" applyBorder="1" applyAlignment="1"/>
    <xf numFmtId="0" fontId="2" fillId="0" borderId="1" xfId="0" applyFont="1" applyBorder="1" applyAlignment="1">
      <alignment horizontal="left"/>
    </xf>
    <xf numFmtId="0" fontId="13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/>
    <xf numFmtId="165" fontId="8" fillId="0" borderId="0" xfId="0" applyNumberFormat="1" applyFont="1" applyBorder="1" applyAlignment="1">
      <alignment horizontal="center"/>
    </xf>
    <xf numFmtId="0" fontId="0" fillId="0" borderId="0" xfId="0" applyFill="1"/>
    <xf numFmtId="2" fontId="13" fillId="0" borderId="6" xfId="0" applyNumberFormat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7" fillId="0" borderId="6" xfId="0" applyFont="1" applyBorder="1" applyAlignment="1"/>
    <xf numFmtId="0" fontId="17" fillId="0" borderId="6" xfId="0" applyFont="1" applyBorder="1" applyAlignment="1">
      <alignment horizontal="center"/>
    </xf>
    <xf numFmtId="0" fontId="18" fillId="0" borderId="0" xfId="0" applyFont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5" fillId="0" borderId="10" xfId="0" applyFont="1" applyFill="1" applyBorder="1" applyAlignment="1">
      <alignment horizontal="center"/>
    </xf>
    <xf numFmtId="0" fontId="0" fillId="0" borderId="8" xfId="0" applyFill="1" applyBorder="1"/>
    <xf numFmtId="0" fontId="20" fillId="0" borderId="6" xfId="0" applyNumberFormat="1" applyFont="1" applyBorder="1" applyAlignment="1"/>
    <xf numFmtId="0" fontId="21" fillId="0" borderId="6" xfId="0" applyFont="1" applyFill="1" applyBorder="1"/>
    <xf numFmtId="0" fontId="21" fillId="0" borderId="6" xfId="0" applyFont="1" applyFill="1" applyBorder="1" applyAlignment="1">
      <alignment horizontal="center"/>
    </xf>
    <xf numFmtId="0" fontId="20" fillId="0" borderId="6" xfId="0" applyNumberFormat="1" applyFont="1" applyFill="1" applyBorder="1" applyAlignment="1"/>
    <xf numFmtId="0" fontId="21" fillId="0" borderId="3" xfId="1" applyFont="1" applyFill="1" applyBorder="1"/>
    <xf numFmtId="0" fontId="19" fillId="8" borderId="11" xfId="0" applyFont="1" applyFill="1" applyBorder="1" applyAlignment="1">
      <alignment horizontal="center" vertical="center" textRotation="90"/>
    </xf>
    <xf numFmtId="0" fontId="19" fillId="9" borderId="12" xfId="0" applyFont="1" applyFill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center" vertical="center" wrapText="1"/>
    </xf>
    <xf numFmtId="0" fontId="19" fillId="9" borderId="14" xfId="0" applyFont="1" applyFill="1" applyBorder="1" applyAlignment="1">
      <alignment horizontal="center" vertical="center" textRotation="90" wrapText="1"/>
    </xf>
    <xf numFmtId="0" fontId="19" fillId="10" borderId="15" xfId="0" applyFont="1" applyFill="1" applyBorder="1" applyAlignment="1">
      <alignment horizontal="center" vertical="center" textRotation="90" wrapText="1"/>
    </xf>
    <xf numFmtId="0" fontId="19" fillId="10" borderId="14" xfId="0" applyFont="1" applyFill="1" applyBorder="1" applyAlignment="1">
      <alignment horizontal="center" vertical="center" textRotation="90" wrapText="1"/>
    </xf>
    <xf numFmtId="0" fontId="19" fillId="11" borderId="14" xfId="0" applyFont="1" applyFill="1" applyBorder="1" applyAlignment="1">
      <alignment horizontal="center" vertical="center" textRotation="90" wrapText="1"/>
    </xf>
    <xf numFmtId="0" fontId="19" fillId="11" borderId="12" xfId="0" applyFont="1" applyFill="1" applyBorder="1" applyAlignment="1">
      <alignment horizontal="center" vertical="center" textRotation="90" wrapText="1"/>
    </xf>
    <xf numFmtId="0" fontId="19" fillId="11" borderId="6" xfId="0" applyFont="1" applyFill="1" applyBorder="1" applyAlignment="1">
      <alignment horizontal="center" vertical="center" textRotation="90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10" xfId="0" applyFont="1" applyFill="1" applyBorder="1" applyAlignment="1">
      <alignment horizontal="center"/>
    </xf>
    <xf numFmtId="0" fontId="24" fillId="0" borderId="6" xfId="0" applyFont="1" applyBorder="1" applyAlignment="1"/>
    <xf numFmtId="0" fontId="24" fillId="0" borderId="6" xfId="0" applyFont="1" applyBorder="1"/>
    <xf numFmtId="0" fontId="24" fillId="0" borderId="6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6" xfId="0" applyFont="1" applyFill="1" applyBorder="1"/>
    <xf numFmtId="20" fontId="24" fillId="0" borderId="6" xfId="0" applyNumberFormat="1" applyFont="1" applyFill="1" applyBorder="1"/>
    <xf numFmtId="0" fontId="24" fillId="0" borderId="8" xfId="0" applyFont="1" applyFill="1" applyBorder="1"/>
    <xf numFmtId="0" fontId="25" fillId="0" borderId="0" xfId="0" applyFont="1" applyFill="1" applyBorder="1" applyAlignment="1">
      <alignment horizontal="center"/>
    </xf>
    <xf numFmtId="0" fontId="24" fillId="0" borderId="0" xfId="0" applyFont="1" applyFill="1"/>
    <xf numFmtId="0" fontId="24" fillId="0" borderId="6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4" fillId="0" borderId="6" xfId="0" applyFont="1" applyFill="1" applyBorder="1" applyAlignment="1">
      <alignment vertical="center"/>
    </xf>
    <xf numFmtId="0" fontId="27" fillId="0" borderId="6" xfId="0" applyFont="1" applyFill="1" applyBorder="1" applyAlignment="1">
      <alignment vertical="center"/>
    </xf>
    <xf numFmtId="0" fontId="24" fillId="0" borderId="6" xfId="2" applyFont="1" applyBorder="1"/>
    <xf numFmtId="0" fontId="23" fillId="0" borderId="7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6" xfId="0" applyFont="1" applyFill="1" applyBorder="1"/>
    <xf numFmtId="0" fontId="23" fillId="0" borderId="8" xfId="0" applyFont="1" applyFill="1" applyBorder="1"/>
    <xf numFmtId="1" fontId="23" fillId="0" borderId="6" xfId="0" applyNumberFormat="1" applyFont="1" applyFill="1" applyBorder="1" applyAlignment="1">
      <alignment horizontal="center" vertical="center"/>
    </xf>
    <xf numFmtId="0" fontId="24" fillId="0" borderId="21" xfId="0" applyFont="1" applyFill="1" applyBorder="1"/>
    <xf numFmtId="0" fontId="24" fillId="0" borderId="22" xfId="0" applyFont="1" applyFill="1" applyBorder="1"/>
    <xf numFmtId="0" fontId="28" fillId="0" borderId="6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4" fillId="0" borderId="3" xfId="0" applyFont="1" applyFill="1" applyBorder="1"/>
    <xf numFmtId="0" fontId="26" fillId="0" borderId="3" xfId="0" applyFont="1" applyFill="1" applyBorder="1" applyAlignment="1">
      <alignment horizontal="center"/>
    </xf>
    <xf numFmtId="0" fontId="28" fillId="0" borderId="3" xfId="0" applyFont="1" applyFill="1" applyBorder="1" applyAlignment="1">
      <alignment vertical="center"/>
    </xf>
    <xf numFmtId="0" fontId="24" fillId="0" borderId="25" xfId="0" applyFont="1" applyFill="1" applyBorder="1"/>
    <xf numFmtId="0" fontId="24" fillId="12" borderId="6" xfId="0" applyFont="1" applyFill="1" applyBorder="1"/>
    <xf numFmtId="0" fontId="24" fillId="0" borderId="7" xfId="0" applyFont="1" applyFill="1" applyBorder="1"/>
    <xf numFmtId="0" fontId="24" fillId="0" borderId="29" xfId="0" applyFont="1" applyFill="1" applyBorder="1"/>
    <xf numFmtId="0" fontId="24" fillId="0" borderId="31" xfId="0" applyFont="1" applyFill="1" applyBorder="1"/>
    <xf numFmtId="0" fontId="23" fillId="0" borderId="6" xfId="0" applyFont="1" applyBorder="1" applyAlignment="1">
      <alignment horizontal="center"/>
    </xf>
    <xf numFmtId="0" fontId="24" fillId="0" borderId="6" xfId="0" applyFont="1" applyBorder="1" applyAlignment="1">
      <alignment horizontal="right"/>
    </xf>
    <xf numFmtId="0" fontId="26" fillId="0" borderId="6" xfId="0" applyFont="1" applyBorder="1" applyAlignment="1">
      <alignment horizontal="center"/>
    </xf>
    <xf numFmtId="0" fontId="24" fillId="0" borderId="0" xfId="0" applyFont="1" applyFill="1" applyBorder="1"/>
    <xf numFmtId="0" fontId="26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horizontal="right"/>
    </xf>
    <xf numFmtId="0" fontId="24" fillId="0" borderId="7" xfId="0" applyFont="1" applyBorder="1"/>
    <xf numFmtId="2" fontId="24" fillId="0" borderId="6" xfId="0" applyNumberFormat="1" applyFont="1" applyBorder="1" applyAlignment="1">
      <alignment horizontal="center"/>
    </xf>
    <xf numFmtId="0" fontId="28" fillId="0" borderId="6" xfId="0" applyFont="1" applyFill="1" applyBorder="1" applyAlignment="1">
      <alignment vertical="center"/>
    </xf>
    <xf numFmtId="0" fontId="31" fillId="0" borderId="6" xfId="0" applyFont="1" applyFill="1" applyBorder="1" applyAlignment="1">
      <alignment horizontal="center" vertical="center"/>
    </xf>
    <xf numFmtId="0" fontId="23" fillId="0" borderId="7" xfId="0" quotePrefix="1" applyFont="1" applyFill="1" applyBorder="1" applyAlignment="1">
      <alignment horizontal="center"/>
    </xf>
    <xf numFmtId="0" fontId="24" fillId="0" borderId="34" xfId="0" applyFont="1" applyFill="1" applyBorder="1" applyAlignment="1">
      <alignment horizontal="center"/>
    </xf>
    <xf numFmtId="0" fontId="24" fillId="0" borderId="34" xfId="0" applyFont="1" applyFill="1" applyBorder="1"/>
    <xf numFmtId="0" fontId="23" fillId="0" borderId="3" xfId="1" applyFont="1" applyFill="1" applyBorder="1" applyAlignment="1">
      <alignment horizontal="center" vertical="center"/>
    </xf>
    <xf numFmtId="0" fontId="24" fillId="0" borderId="0" xfId="1" applyFont="1" applyFill="1" applyAlignment="1">
      <alignment vertical="center"/>
    </xf>
    <xf numFmtId="0" fontId="24" fillId="0" borderId="7" xfId="0" applyFont="1" applyFill="1" applyBorder="1" applyAlignment="1">
      <alignment horizontal="center"/>
    </xf>
    <xf numFmtId="0" fontId="30" fillId="0" borderId="6" xfId="2" applyFont="1" applyFill="1" applyBorder="1" applyAlignment="1">
      <alignment horizontal="center" vertical="center"/>
    </xf>
    <xf numFmtId="2" fontId="30" fillId="0" borderId="6" xfId="2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20" xfId="0" applyFont="1" applyFill="1" applyBorder="1"/>
    <xf numFmtId="2" fontId="30" fillId="0" borderId="6" xfId="2" applyNumberFormat="1" applyFont="1" applyFill="1" applyBorder="1" applyAlignment="1">
      <alignment horizontal="center" vertical="center" wrapText="1"/>
    </xf>
    <xf numFmtId="0" fontId="24" fillId="0" borderId="19" xfId="0" applyFont="1" applyFill="1" applyBorder="1"/>
    <xf numFmtId="4" fontId="24" fillId="0" borderId="6" xfId="0" applyNumberFormat="1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 wrapText="1"/>
    </xf>
    <xf numFmtId="49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6" xfId="0" applyNumberFormat="1" applyFont="1" applyBorder="1" applyAlignment="1">
      <alignment horizontal="center"/>
    </xf>
    <xf numFmtId="0" fontId="23" fillId="0" borderId="23" xfId="1" applyFont="1" applyFill="1" applyBorder="1" applyAlignment="1">
      <alignment horizontal="center"/>
    </xf>
    <xf numFmtId="0" fontId="23" fillId="0" borderId="24" xfId="1" applyFont="1" applyFill="1" applyBorder="1" applyAlignment="1">
      <alignment horizontal="center"/>
    </xf>
    <xf numFmtId="0" fontId="24" fillId="0" borderId="3" xfId="1" applyFont="1" applyFill="1" applyBorder="1"/>
    <xf numFmtId="0" fontId="26" fillId="0" borderId="3" xfId="1" applyFont="1" applyFill="1" applyBorder="1" applyAlignment="1">
      <alignment horizontal="center"/>
    </xf>
    <xf numFmtId="0" fontId="24" fillId="0" borderId="25" xfId="1" applyFont="1" applyFill="1" applyBorder="1"/>
    <xf numFmtId="0" fontId="24" fillId="0" borderId="0" xfId="1" applyFont="1" applyFill="1"/>
    <xf numFmtId="0" fontId="24" fillId="0" borderId="3" xfId="1" quotePrefix="1" applyFont="1" applyFill="1" applyBorder="1"/>
    <xf numFmtId="0" fontId="24" fillId="0" borderId="3" xfId="1" applyFont="1" applyFill="1" applyBorder="1" applyAlignment="1">
      <alignment horizontal="center"/>
    </xf>
    <xf numFmtId="0" fontId="24" fillId="0" borderId="0" xfId="0" applyFont="1"/>
    <xf numFmtId="0" fontId="34" fillId="9" borderId="14" xfId="0" applyFont="1" applyFill="1" applyBorder="1" applyAlignment="1">
      <alignment horizontal="center" vertical="center" wrapText="1"/>
    </xf>
    <xf numFmtId="0" fontId="35" fillId="0" borderId="6" xfId="0" applyFont="1" applyBorder="1"/>
    <xf numFmtId="0" fontId="35" fillId="0" borderId="6" xfId="0" applyFont="1" applyFill="1" applyBorder="1"/>
    <xf numFmtId="0" fontId="35" fillId="0" borderId="13" xfId="0" applyFont="1" applyFill="1" applyBorder="1"/>
    <xf numFmtId="0" fontId="35" fillId="0" borderId="6" xfId="0" applyFont="1" applyFill="1" applyBorder="1" applyAlignment="1">
      <alignment horizontal="center"/>
    </xf>
    <xf numFmtId="0" fontId="35" fillId="0" borderId="3" xfId="0" applyFont="1" applyFill="1" applyBorder="1"/>
    <xf numFmtId="0" fontId="1" fillId="0" borderId="6" xfId="0" applyNumberFormat="1" applyFont="1" applyBorder="1" applyAlignment="1"/>
    <xf numFmtId="0" fontId="1" fillId="0" borderId="6" xfId="0" applyNumberFormat="1" applyFont="1" applyFill="1" applyBorder="1" applyAlignment="1"/>
    <xf numFmtId="0" fontId="1" fillId="0" borderId="6" xfId="2" applyFont="1" applyFill="1" applyBorder="1" applyAlignment="1">
      <alignment vertical="center"/>
    </xf>
    <xf numFmtId="0" fontId="35" fillId="0" borderId="6" xfId="0" applyFont="1" applyBorder="1" applyAlignment="1">
      <alignment vertical="center" wrapText="1"/>
    </xf>
    <xf numFmtId="0" fontId="35" fillId="0" borderId="6" xfId="0" applyFont="1" applyBorder="1" applyAlignment="1">
      <alignment horizontal="center" wrapText="1"/>
    </xf>
    <xf numFmtId="0" fontId="35" fillId="0" borderId="3" xfId="1" applyFont="1" applyFill="1" applyBorder="1"/>
    <xf numFmtId="0" fontId="35" fillId="0" borderId="0" xfId="0" applyFont="1"/>
    <xf numFmtId="0" fontId="0" fillId="0" borderId="8" xfId="0" applyBorder="1" applyAlignment="1">
      <alignment horizontal="center"/>
    </xf>
    <xf numFmtId="0" fontId="35" fillId="0" borderId="6" xfId="0" applyNumberFormat="1" applyFont="1" applyFill="1" applyBorder="1" applyAlignment="1">
      <alignment horizontal="left" vertical="center"/>
    </xf>
    <xf numFmtId="0" fontId="35" fillId="0" borderId="6" xfId="1" applyFont="1" applyFill="1" applyBorder="1" applyAlignment="1">
      <alignment horizontal="left" vertical="center"/>
    </xf>
    <xf numFmtId="0" fontId="24" fillId="0" borderId="6" xfId="1" applyFont="1" applyFill="1" applyBorder="1" applyAlignment="1">
      <alignment horizontal="center" vertical="center"/>
    </xf>
    <xf numFmtId="0" fontId="30" fillId="0" borderId="6" xfId="0" applyNumberFormat="1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35" fillId="0" borderId="3" xfId="0" applyNumberFormat="1" applyFont="1" applyFill="1" applyBorder="1" applyAlignment="1">
      <alignment horizontal="left" vertical="center"/>
    </xf>
    <xf numFmtId="0" fontId="35" fillId="0" borderId="3" xfId="1" applyFont="1" applyFill="1" applyBorder="1" applyAlignment="1">
      <alignment horizontal="left" vertical="center"/>
    </xf>
    <xf numFmtId="0" fontId="24" fillId="0" borderId="3" xfId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left"/>
    </xf>
    <xf numFmtId="0" fontId="35" fillId="0" borderId="6" xfId="0" applyFont="1" applyBorder="1" applyAlignment="1">
      <alignment horizontal="left" wrapText="1"/>
    </xf>
    <xf numFmtId="0" fontId="35" fillId="0" borderId="6" xfId="0" applyFont="1" applyBorder="1" applyAlignment="1">
      <alignment horizontal="left"/>
    </xf>
    <xf numFmtId="0" fontId="24" fillId="0" borderId="6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3" xfId="1" applyFont="1" applyFill="1" applyBorder="1" applyAlignment="1">
      <alignment horizontal="left" vertical="center"/>
    </xf>
    <xf numFmtId="0" fontId="29" fillId="0" borderId="6" xfId="0" applyFont="1" applyBorder="1" applyAlignment="1">
      <alignment horizontal="left"/>
    </xf>
    <xf numFmtId="0" fontId="35" fillId="0" borderId="3" xfId="1" applyFont="1" applyFill="1" applyBorder="1" applyAlignment="1">
      <alignment horizontal="left"/>
    </xf>
    <xf numFmtId="0" fontId="21" fillId="0" borderId="3" xfId="1" applyFont="1" applyFill="1" applyBorder="1" applyAlignment="1">
      <alignment horizontal="left"/>
    </xf>
    <xf numFmtId="0" fontId="34" fillId="0" borderId="6" xfId="0" applyFont="1" applyFill="1" applyBorder="1" applyAlignment="1">
      <alignment horizontal="center"/>
    </xf>
    <xf numFmtId="0" fontId="1" fillId="0" borderId="6" xfId="0" applyNumberFormat="1" applyFont="1" applyBorder="1" applyAlignment="1">
      <alignment horizontal="left"/>
    </xf>
    <xf numFmtId="0" fontId="35" fillId="0" borderId="6" xfId="0" applyFont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0" fontId="35" fillId="0" borderId="19" xfId="0" applyFont="1" applyFill="1" applyBorder="1" applyAlignment="1">
      <alignment horizontal="left"/>
    </xf>
    <xf numFmtId="0" fontId="29" fillId="0" borderId="19" xfId="0" applyFont="1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20" fillId="0" borderId="6" xfId="0" applyNumberFormat="1" applyFont="1" applyBorder="1" applyAlignment="1">
      <alignment horizontal="center"/>
    </xf>
    <xf numFmtId="0" fontId="30" fillId="0" borderId="6" xfId="0" applyNumberFormat="1" applyFont="1" applyBorder="1" applyAlignment="1"/>
    <xf numFmtId="0" fontId="36" fillId="0" borderId="6" xfId="0" applyFont="1" applyFill="1" applyBorder="1"/>
    <xf numFmtId="0" fontId="37" fillId="0" borderId="6" xfId="0" applyFont="1" applyFill="1" applyBorder="1"/>
    <xf numFmtId="0" fontId="29" fillId="0" borderId="6" xfId="0" applyFont="1" applyBorder="1"/>
    <xf numFmtId="0" fontId="23" fillId="0" borderId="37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35" fillId="0" borderId="29" xfId="0" applyFont="1" applyFill="1" applyBorder="1"/>
    <xf numFmtId="0" fontId="35" fillId="0" borderId="38" xfId="0" applyFont="1" applyFill="1" applyBorder="1"/>
    <xf numFmtId="0" fontId="24" fillId="0" borderId="38" xfId="0" applyFont="1" applyFill="1" applyBorder="1"/>
    <xf numFmtId="0" fontId="26" fillId="0" borderId="38" xfId="0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46" fontId="0" fillId="0" borderId="6" xfId="0" applyNumberFormat="1" applyFill="1" applyBorder="1" applyAlignment="1">
      <alignment horizontal="center"/>
    </xf>
    <xf numFmtId="0" fontId="34" fillId="9" borderId="12" xfId="0" applyFont="1" applyFill="1" applyBorder="1" applyAlignment="1">
      <alignment horizontal="center" vertical="center" wrapText="1"/>
    </xf>
    <xf numFmtId="0" fontId="35" fillId="0" borderId="6" xfId="0" applyFont="1" applyBorder="1" applyAlignment="1"/>
    <xf numFmtId="0" fontId="35" fillId="0" borderId="6" xfId="2" applyFont="1" applyBorder="1"/>
    <xf numFmtId="0" fontId="34" fillId="0" borderId="7" xfId="0" applyFont="1" applyFill="1" applyBorder="1" applyAlignment="1">
      <alignment horizontal="center"/>
    </xf>
    <xf numFmtId="0" fontId="34" fillId="0" borderId="16" xfId="0" applyFont="1" applyFill="1" applyBorder="1" applyAlignment="1">
      <alignment horizontal="center"/>
    </xf>
    <xf numFmtId="0" fontId="34" fillId="0" borderId="18" xfId="0" applyFont="1" applyFill="1" applyBorder="1" applyAlignment="1">
      <alignment horizontal="center"/>
    </xf>
    <xf numFmtId="0" fontId="34" fillId="0" borderId="24" xfId="0" applyFont="1" applyFill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7" xfId="0" quotePrefix="1" applyFont="1" applyFill="1" applyBorder="1" applyAlignment="1">
      <alignment horizontal="center"/>
    </xf>
    <xf numFmtId="0" fontId="35" fillId="0" borderId="7" xfId="0" applyFont="1" applyFill="1" applyBorder="1" applyAlignment="1">
      <alignment horizontal="center"/>
    </xf>
    <xf numFmtId="49" fontId="35" fillId="0" borderId="6" xfId="0" applyNumberFormat="1" applyFont="1" applyBorder="1" applyAlignment="1">
      <alignment horizontal="center"/>
    </xf>
    <xf numFmtId="0" fontId="34" fillId="0" borderId="7" xfId="0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center"/>
    </xf>
    <xf numFmtId="0" fontId="34" fillId="0" borderId="24" xfId="1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 vertical="center"/>
    </xf>
    <xf numFmtId="0" fontId="24" fillId="0" borderId="6" xfId="1" applyFont="1" applyFill="1" applyBorder="1"/>
    <xf numFmtId="0" fontId="24" fillId="0" borderId="19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19" fillId="0" borderId="6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 vertical="center"/>
    </xf>
    <xf numFmtId="21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9" xfId="0" applyFont="1" applyBorder="1" applyAlignment="1"/>
    <xf numFmtId="0" fontId="5" fillId="0" borderId="2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34" fillId="0" borderId="6" xfId="0" quotePrefix="1" applyFont="1" applyFill="1" applyBorder="1" applyAlignment="1">
      <alignment horizontal="center"/>
    </xf>
    <xf numFmtId="0" fontId="35" fillId="0" borderId="6" xfId="1" applyFont="1" applyFill="1" applyBorder="1"/>
    <xf numFmtId="0" fontId="26" fillId="0" borderId="6" xfId="1" applyFont="1" applyFill="1" applyBorder="1" applyAlignment="1">
      <alignment horizontal="center"/>
    </xf>
    <xf numFmtId="0" fontId="27" fillId="0" borderId="6" xfId="0" applyFont="1" applyFill="1" applyBorder="1"/>
    <xf numFmtId="0" fontId="29" fillId="0" borderId="6" xfId="0" applyFont="1" applyFill="1" applyBorder="1"/>
    <xf numFmtId="0" fontId="27" fillId="0" borderId="6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5" fillId="0" borderId="0" xfId="1" applyFont="1" applyFill="1" applyBorder="1"/>
    <xf numFmtId="0" fontId="24" fillId="0" borderId="0" xfId="1" applyFont="1" applyFill="1" applyBorder="1"/>
    <xf numFmtId="0" fontId="26" fillId="0" borderId="0" xfId="1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34" fillId="0" borderId="0" xfId="1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35" fillId="0" borderId="6" xfId="0" applyFont="1" applyFill="1" applyBorder="1" applyAlignment="1">
      <alignment horizontal="left" wrapText="1"/>
    </xf>
    <xf numFmtId="0" fontId="29" fillId="0" borderId="6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21" fillId="0" borderId="6" xfId="1" applyFont="1" applyFill="1" applyBorder="1"/>
    <xf numFmtId="0" fontId="24" fillId="0" borderId="6" xfId="1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34" fillId="9" borderId="14" xfId="0" applyFont="1" applyFill="1" applyBorder="1" applyAlignment="1">
      <alignment vertical="center" wrapText="1"/>
    </xf>
    <xf numFmtId="0" fontId="35" fillId="0" borderId="6" xfId="0" applyFont="1" applyFill="1" applyBorder="1" applyAlignment="1"/>
    <xf numFmtId="0" fontId="35" fillId="0" borderId="19" xfId="0" applyFont="1" applyFill="1" applyBorder="1" applyAlignment="1"/>
    <xf numFmtId="0" fontId="35" fillId="0" borderId="3" xfId="0" applyFont="1" applyFill="1" applyBorder="1" applyAlignment="1"/>
    <xf numFmtId="0" fontId="35" fillId="0" borderId="3" xfId="1" applyFont="1" applyFill="1" applyBorder="1" applyAlignment="1"/>
    <xf numFmtId="0" fontId="35" fillId="0" borderId="29" xfId="0" applyFont="1" applyFill="1" applyBorder="1" applyAlignment="1"/>
    <xf numFmtId="0" fontId="35" fillId="0" borderId="0" xfId="0" applyFont="1" applyAlignment="1"/>
    <xf numFmtId="0" fontId="23" fillId="0" borderId="10" xfId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0" fontId="23" fillId="0" borderId="10" xfId="1" applyFont="1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24" fillId="0" borderId="10" xfId="0" applyFont="1" applyBorder="1"/>
    <xf numFmtId="0" fontId="24" fillId="0" borderId="0" xfId="0" applyFont="1" applyFill="1" applyBorder="1" applyAlignment="1">
      <alignment horizontal="right"/>
    </xf>
    <xf numFmtId="0" fontId="23" fillId="0" borderId="7" xfId="0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33" fillId="0" borderId="24" xfId="0" applyFont="1" applyFill="1" applyBorder="1" applyAlignment="1">
      <alignment horizontal="center" wrapText="1"/>
    </xf>
    <xf numFmtId="0" fontId="33" fillId="0" borderId="3" xfId="0" applyFont="1" applyFill="1" applyBorder="1" applyAlignment="1">
      <alignment horizontal="center" wrapText="1"/>
    </xf>
    <xf numFmtId="49" fontId="24" fillId="0" borderId="7" xfId="0" applyNumberFormat="1" applyFont="1" applyBorder="1" applyAlignment="1">
      <alignment horizontal="center"/>
    </xf>
    <xf numFmtId="0" fontId="23" fillId="0" borderId="6" xfId="0" applyFont="1" applyBorder="1" applyAlignment="1">
      <alignment wrapText="1"/>
    </xf>
    <xf numFmtId="0" fontId="24" fillId="0" borderId="7" xfId="0" applyFont="1" applyBorder="1" applyAlignment="1"/>
    <xf numFmtId="0" fontId="24" fillId="0" borderId="8" xfId="0" applyFont="1" applyBorder="1"/>
    <xf numFmtId="0" fontId="24" fillId="0" borderId="6" xfId="0" applyFont="1" applyFill="1" applyBorder="1" applyAlignment="1">
      <alignment horizontal="right"/>
    </xf>
    <xf numFmtId="0" fontId="24" fillId="0" borderId="7" xfId="2" applyFont="1" applyBorder="1"/>
    <xf numFmtId="0" fontId="23" fillId="0" borderId="6" xfId="0" quotePrefix="1" applyFont="1" applyFill="1" applyBorder="1" applyAlignment="1">
      <alignment horizontal="center"/>
    </xf>
    <xf numFmtId="0" fontId="20" fillId="0" borderId="7" xfId="0" applyNumberFormat="1" applyFont="1" applyBorder="1" applyAlignment="1"/>
    <xf numFmtId="0" fontId="33" fillId="0" borderId="6" xfId="0" applyFont="1" applyFill="1" applyBorder="1" applyAlignment="1">
      <alignment horizontal="center" wrapText="1"/>
    </xf>
    <xf numFmtId="0" fontId="24" fillId="0" borderId="24" xfId="0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49" fontId="29" fillId="0" borderId="24" xfId="0" applyNumberFormat="1" applyFont="1" applyBorder="1" applyAlignment="1">
      <alignment horizontal="center"/>
    </xf>
    <xf numFmtId="0" fontId="20" fillId="0" borderId="7" xfId="0" applyNumberFormat="1" applyFont="1" applyFill="1" applyBorder="1" applyAlignment="1"/>
    <xf numFmtId="0" fontId="23" fillId="0" borderId="6" xfId="0" applyFont="1" applyBorder="1" applyAlignment="1">
      <alignment horizontal="center" vertical="center"/>
    </xf>
    <xf numFmtId="0" fontId="33" fillId="0" borderId="35" xfId="0" applyFont="1" applyFill="1" applyBorder="1" applyAlignment="1">
      <alignment horizontal="center" wrapText="1"/>
    </xf>
    <xf numFmtId="49" fontId="29" fillId="0" borderId="36" xfId="0" applyNumberFormat="1" applyFont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35" fillId="0" borderId="0" xfId="0" applyFont="1" applyBorder="1"/>
    <xf numFmtId="0" fontId="35" fillId="0" borderId="0" xfId="0" applyFont="1" applyFill="1" applyBorder="1" applyAlignment="1">
      <alignment horizontal="right"/>
    </xf>
    <xf numFmtId="0" fontId="34" fillId="0" borderId="7" xfId="0" applyFont="1" applyBorder="1" applyAlignment="1">
      <alignment horizontal="center" vertical="center"/>
    </xf>
    <xf numFmtId="49" fontId="35" fillId="0" borderId="3" xfId="0" applyNumberFormat="1" applyFont="1" applyBorder="1" applyAlignment="1">
      <alignment horizontal="center"/>
    </xf>
    <xf numFmtId="49" fontId="35" fillId="0" borderId="7" xfId="0" applyNumberFormat="1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26" xfId="0" applyFont="1" applyFill="1" applyBorder="1" applyAlignment="1">
      <alignment horizontal="center"/>
    </xf>
    <xf numFmtId="0" fontId="34" fillId="0" borderId="24" xfId="0" applyFont="1" applyFill="1" applyBorder="1" applyAlignment="1">
      <alignment horizontal="center" wrapText="1"/>
    </xf>
    <xf numFmtId="0" fontId="34" fillId="0" borderId="3" xfId="0" applyFont="1" applyFill="1" applyBorder="1" applyAlignment="1">
      <alignment horizontal="center" wrapText="1"/>
    </xf>
    <xf numFmtId="0" fontId="34" fillId="0" borderId="3" xfId="0" applyFont="1" applyFill="1" applyBorder="1" applyAlignment="1">
      <alignment horizontal="center"/>
    </xf>
    <xf numFmtId="0" fontId="34" fillId="0" borderId="6" xfId="0" applyFont="1" applyBorder="1" applyAlignment="1">
      <alignment wrapText="1"/>
    </xf>
    <xf numFmtId="0" fontId="35" fillId="0" borderId="7" xfId="0" applyFont="1" applyBorder="1" applyAlignment="1"/>
    <xf numFmtId="0" fontId="35" fillId="0" borderId="8" xfId="0" applyFont="1" applyBorder="1"/>
    <xf numFmtId="0" fontId="35" fillId="0" borderId="6" xfId="0" applyFont="1" applyFill="1" applyBorder="1" applyAlignment="1">
      <alignment horizontal="right"/>
    </xf>
    <xf numFmtId="0" fontId="35" fillId="0" borderId="7" xfId="2" applyFont="1" applyBorder="1"/>
    <xf numFmtId="0" fontId="1" fillId="0" borderId="7" xfId="0" applyNumberFormat="1" applyFont="1" applyBorder="1" applyAlignment="1"/>
    <xf numFmtId="0" fontId="34" fillId="0" borderId="6" xfId="0" applyFont="1" applyFill="1" applyBorder="1" applyAlignment="1">
      <alignment horizontal="center" wrapText="1"/>
    </xf>
    <xf numFmtId="0" fontId="34" fillId="0" borderId="28" xfId="0" applyFont="1" applyFill="1" applyBorder="1" applyAlignment="1">
      <alignment horizontal="center"/>
    </xf>
    <xf numFmtId="0" fontId="35" fillId="0" borderId="24" xfId="0" applyFont="1" applyFill="1" applyBorder="1" applyAlignment="1">
      <alignment horizontal="center"/>
    </xf>
    <xf numFmtId="0" fontId="34" fillId="0" borderId="7" xfId="1" applyFont="1" applyFill="1" applyBorder="1" applyAlignment="1">
      <alignment horizontal="center"/>
    </xf>
    <xf numFmtId="49" fontId="35" fillId="0" borderId="24" xfId="0" applyNumberFormat="1" applyFont="1" applyBorder="1" applyAlignment="1">
      <alignment horizontal="center"/>
    </xf>
    <xf numFmtId="0" fontId="1" fillId="0" borderId="7" xfId="0" applyNumberFormat="1" applyFont="1" applyFill="1" applyBorder="1" applyAlignment="1"/>
    <xf numFmtId="0" fontId="34" fillId="0" borderId="32" xfId="0" applyFont="1" applyFill="1" applyBorder="1" applyAlignment="1">
      <alignment horizontal="center"/>
    </xf>
    <xf numFmtId="0" fontId="34" fillId="0" borderId="6" xfId="0" applyFont="1" applyBorder="1" applyAlignment="1">
      <alignment horizontal="center" vertical="center"/>
    </xf>
    <xf numFmtId="0" fontId="34" fillId="0" borderId="35" xfId="0" applyFont="1" applyFill="1" applyBorder="1" applyAlignment="1">
      <alignment horizontal="center" wrapText="1"/>
    </xf>
    <xf numFmtId="49" fontId="35" fillId="0" borderId="36" xfId="0" applyNumberFormat="1" applyFont="1" applyBorder="1" applyAlignment="1">
      <alignment horizontal="center"/>
    </xf>
    <xf numFmtId="0" fontId="35" fillId="0" borderId="18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34" fillId="0" borderId="8" xfId="0" quotePrefix="1" applyFont="1" applyFill="1" applyBorder="1" applyAlignment="1">
      <alignment horizontal="center"/>
    </xf>
    <xf numFmtId="0" fontId="35" fillId="0" borderId="7" xfId="0" applyFont="1" applyBorder="1"/>
    <xf numFmtId="0" fontId="34" fillId="0" borderId="6" xfId="0" applyNumberFormat="1" applyFont="1" applyFill="1" applyBorder="1" applyAlignment="1">
      <alignment horizontal="left" vertical="center"/>
    </xf>
    <xf numFmtId="0" fontId="35" fillId="0" borderId="3" xfId="0" applyFont="1" applyBorder="1" applyAlignment="1">
      <alignment horizontal="center" wrapText="1"/>
    </xf>
    <xf numFmtId="0" fontId="35" fillId="0" borderId="26" xfId="0" applyFont="1" applyFill="1" applyBorder="1"/>
    <xf numFmtId="0" fontId="35" fillId="0" borderId="3" xfId="0" applyFont="1" applyBorder="1" applyAlignment="1">
      <alignment vertical="center" wrapText="1"/>
    </xf>
    <xf numFmtId="0" fontId="35" fillId="0" borderId="19" xfId="0" applyFont="1" applyFill="1" applyBorder="1"/>
    <xf numFmtId="0" fontId="35" fillId="0" borderId="28" xfId="0" applyFont="1" applyFill="1" applyBorder="1"/>
    <xf numFmtId="0" fontId="35" fillId="0" borderId="32" xfId="0" applyFont="1" applyFill="1" applyBorder="1"/>
    <xf numFmtId="0" fontId="35" fillId="0" borderId="35" xfId="0" applyFont="1" applyBorder="1" applyAlignment="1">
      <alignment vertical="center" wrapText="1"/>
    </xf>
    <xf numFmtId="0" fontId="35" fillId="0" borderId="36" xfId="0" applyFont="1" applyBorder="1" applyAlignment="1">
      <alignment horizontal="center" wrapText="1"/>
    </xf>
    <xf numFmtId="0" fontId="34" fillId="0" borderId="6" xfId="0" applyFont="1" applyFill="1" applyBorder="1" applyAlignment="1">
      <alignment horizontal="left" vertical="center"/>
    </xf>
    <xf numFmtId="0" fontId="35" fillId="0" borderId="3" xfId="0" applyFont="1" applyBorder="1"/>
    <xf numFmtId="0" fontId="34" fillId="0" borderId="6" xfId="1" applyFont="1" applyFill="1" applyBorder="1" applyAlignment="1">
      <alignment vertical="center"/>
    </xf>
    <xf numFmtId="0" fontId="35" fillId="0" borderId="3" xfId="0" applyFont="1" applyBorder="1" applyAlignment="1"/>
    <xf numFmtId="0" fontId="35" fillId="0" borderId="26" xfId="0" applyFont="1" applyFill="1" applyBorder="1" applyAlignment="1"/>
    <xf numFmtId="0" fontId="35" fillId="0" borderId="28" xfId="0" applyFont="1" applyFill="1" applyBorder="1" applyAlignment="1"/>
    <xf numFmtId="0" fontId="35" fillId="0" borderId="6" xfId="1" applyFont="1" applyFill="1" applyBorder="1" applyAlignment="1"/>
    <xf numFmtId="0" fontId="35" fillId="0" borderId="32" xfId="0" applyFont="1" applyFill="1" applyBorder="1" applyAlignment="1"/>
    <xf numFmtId="0" fontId="29" fillId="0" borderId="3" xfId="0" applyFont="1" applyBorder="1" applyAlignment="1">
      <alignment horizontal="center"/>
    </xf>
    <xf numFmtId="0" fontId="24" fillId="0" borderId="26" xfId="0" applyFont="1" applyFill="1" applyBorder="1"/>
    <xf numFmtId="0" fontId="24" fillId="0" borderId="28" xfId="0" applyFont="1" applyFill="1" applyBorder="1"/>
    <xf numFmtId="0" fontId="24" fillId="0" borderId="32" xfId="0" applyFont="1" applyFill="1" applyBorder="1"/>
    <xf numFmtId="0" fontId="32" fillId="0" borderId="6" xfId="0" applyNumberFormat="1" applyFont="1" applyFill="1" applyBorder="1" applyAlignment="1">
      <alignment horizontal="center" vertical="center"/>
    </xf>
    <xf numFmtId="0" fontId="29" fillId="0" borderId="3" xfId="0" applyNumberFormat="1" applyFont="1" applyBorder="1" applyAlignment="1">
      <alignment horizontal="center"/>
    </xf>
    <xf numFmtId="0" fontId="24" fillId="0" borderId="35" xfId="0" applyFont="1" applyFill="1" applyBorder="1"/>
    <xf numFmtId="0" fontId="29" fillId="0" borderId="36" xfId="0" applyNumberFormat="1" applyFont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3" xfId="0" applyFont="1" applyFill="1" applyBorder="1" applyAlignment="1">
      <alignment horizontal="center"/>
    </xf>
    <xf numFmtId="0" fontId="24" fillId="0" borderId="27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3" fillId="0" borderId="28" xfId="0" applyFont="1" applyFill="1" applyBorder="1"/>
    <xf numFmtId="0" fontId="23" fillId="0" borderId="19" xfId="0" applyFont="1" applyFill="1" applyBorder="1"/>
    <xf numFmtId="0" fontId="28" fillId="0" borderId="6" xfId="1" applyFont="1" applyFill="1" applyBorder="1" applyAlignment="1">
      <alignment vertical="center"/>
    </xf>
    <xf numFmtId="0" fontId="23" fillId="0" borderId="29" xfId="0" applyFont="1" applyFill="1" applyBorder="1"/>
    <xf numFmtId="0" fontId="23" fillId="0" borderId="8" xfId="1" applyFont="1" applyFill="1" applyBorder="1" applyAlignment="1">
      <alignment horizontal="center" vertical="center"/>
    </xf>
    <xf numFmtId="0" fontId="23" fillId="0" borderId="7" xfId="0" applyFont="1" applyFill="1" applyBorder="1"/>
    <xf numFmtId="0" fontId="23" fillId="0" borderId="30" xfId="0" applyFont="1" applyFill="1" applyBorder="1"/>
    <xf numFmtId="0" fontId="23" fillId="0" borderId="18" xfId="0" applyFont="1" applyFill="1" applyBorder="1"/>
    <xf numFmtId="0" fontId="28" fillId="0" borderId="7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/>
    </xf>
    <xf numFmtId="0" fontId="28" fillId="0" borderId="29" xfId="0" applyFont="1" applyFill="1" applyBorder="1" applyAlignment="1">
      <alignment vertical="center"/>
    </xf>
    <xf numFmtId="0" fontId="24" fillId="0" borderId="6" xfId="1" quotePrefix="1" applyFont="1" applyFill="1" applyBorder="1"/>
    <xf numFmtId="2" fontId="23" fillId="0" borderId="8" xfId="0" applyNumberFormat="1" applyFont="1" applyFill="1" applyBorder="1"/>
    <xf numFmtId="0" fontId="24" fillId="0" borderId="20" xfId="0" applyFont="1" applyFill="1" applyBorder="1" applyAlignment="1">
      <alignment horizontal="center"/>
    </xf>
    <xf numFmtId="2" fontId="23" fillId="0" borderId="31" xfId="0" applyNumberFormat="1" applyFont="1" applyFill="1" applyBorder="1"/>
    <xf numFmtId="0" fontId="24" fillId="0" borderId="8" xfId="1" applyFont="1" applyFill="1" applyBorder="1"/>
    <xf numFmtId="2" fontId="23" fillId="0" borderId="19" xfId="0" applyNumberFormat="1" applyFont="1" applyFill="1" applyBorder="1"/>
    <xf numFmtId="2" fontId="30" fillId="0" borderId="8" xfId="2" applyNumberFormat="1" applyFont="1" applyFill="1" applyBorder="1" applyAlignment="1">
      <alignment horizontal="center" vertical="center"/>
    </xf>
    <xf numFmtId="2" fontId="23" fillId="0" borderId="6" xfId="0" applyNumberFormat="1" applyFont="1" applyFill="1" applyBorder="1"/>
    <xf numFmtId="0" fontId="24" fillId="0" borderId="1" xfId="0" applyFont="1" applyFill="1" applyBorder="1"/>
    <xf numFmtId="0" fontId="23" fillId="0" borderId="34" xfId="1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24" fillId="0" borderId="34" xfId="0" applyFont="1" applyBorder="1"/>
    <xf numFmtId="0" fontId="21" fillId="0" borderId="34" xfId="0" applyFont="1" applyFill="1" applyBorder="1"/>
    <xf numFmtId="2" fontId="0" fillId="0" borderId="6" xfId="0" applyNumberForma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2" fontId="23" fillId="0" borderId="6" xfId="0" applyNumberFormat="1" applyFont="1" applyBorder="1" applyAlignment="1">
      <alignment vertical="center" wrapText="1"/>
    </xf>
    <xf numFmtId="47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21" fontId="0" fillId="0" borderId="0" xfId="0" applyNumberFormat="1" applyBorder="1" applyAlignment="1">
      <alignment horizontal="center" vertical="center"/>
    </xf>
    <xf numFmtId="0" fontId="34" fillId="0" borderId="0" xfId="0" quotePrefix="1" applyFont="1" applyFill="1" applyBorder="1" applyAlignment="1">
      <alignment horizontal="center"/>
    </xf>
    <xf numFmtId="0" fontId="35" fillId="0" borderId="0" xfId="0" applyFont="1" applyFill="1" applyBorder="1"/>
    <xf numFmtId="0" fontId="26" fillId="0" borderId="0" xfId="0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47" fontId="6" fillId="0" borderId="6" xfId="0" applyNumberFormat="1" applyFont="1" applyBorder="1" applyAlignment="1">
      <alignment horizontal="center"/>
    </xf>
    <xf numFmtId="47" fontId="6" fillId="0" borderId="6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/>
    </xf>
    <xf numFmtId="165" fontId="6" fillId="0" borderId="6" xfId="0" applyNumberFormat="1" applyFont="1" applyFill="1" applyBorder="1" applyAlignment="1">
      <alignment horizontal="center" vertical="center"/>
    </xf>
    <xf numFmtId="0" fontId="24" fillId="0" borderId="6" xfId="0" applyNumberFormat="1" applyFont="1" applyFill="1" applyBorder="1"/>
    <xf numFmtId="2" fontId="23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 wrapText="1"/>
    </xf>
    <xf numFmtId="0" fontId="24" fillId="0" borderId="6" xfId="0" applyFont="1" applyFill="1" applyBorder="1" applyAlignment="1"/>
    <xf numFmtId="0" fontId="23" fillId="0" borderId="0" xfId="1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0" fontId="35" fillId="0" borderId="6" xfId="0" applyFont="1" applyBorder="1" applyAlignment="1">
      <alignment wrapText="1"/>
    </xf>
    <xf numFmtId="0" fontId="3" fillId="0" borderId="6" xfId="0" applyFont="1" applyBorder="1" applyAlignment="1"/>
    <xf numFmtId="0" fontId="35" fillId="0" borderId="13" xfId="0" applyFont="1" applyFill="1" applyBorder="1" applyAlignment="1"/>
    <xf numFmtId="0" fontId="2" fillId="0" borderId="31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0" fillId="0" borderId="39" xfId="0" applyBorder="1" applyAlignment="1"/>
    <xf numFmtId="0" fontId="21" fillId="0" borderId="19" xfId="0" applyFont="1" applyFill="1" applyBorder="1" applyAlignment="1">
      <alignment horizontal="center"/>
    </xf>
    <xf numFmtId="0" fontId="24" fillId="0" borderId="3" xfId="0" applyFont="1" applyBorder="1"/>
    <xf numFmtId="0" fontId="30" fillId="0" borderId="3" xfId="2" applyFont="1" applyFill="1" applyBorder="1" applyAlignment="1">
      <alignment horizontal="center" vertical="center"/>
    </xf>
    <xf numFmtId="0" fontId="30" fillId="0" borderId="28" xfId="2" applyFont="1" applyFill="1" applyBorder="1" applyAlignment="1">
      <alignment horizontal="center" vertical="center"/>
    </xf>
    <xf numFmtId="47" fontId="6" fillId="0" borderId="6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47" fontId="13" fillId="0" borderId="6" xfId="0" applyNumberFormat="1" applyFont="1" applyBorder="1" applyAlignment="1">
      <alignment horizontal="center"/>
    </xf>
    <xf numFmtId="47" fontId="13" fillId="0" borderId="0" xfId="0" applyNumberFormat="1" applyFont="1" applyBorder="1" applyAlignment="1">
      <alignment horizontal="center"/>
    </xf>
    <xf numFmtId="47" fontId="13" fillId="0" borderId="6" xfId="0" applyNumberFormat="1" applyFont="1" applyFill="1" applyBorder="1" applyAlignment="1">
      <alignment horizontal="center"/>
    </xf>
    <xf numFmtId="0" fontId="20" fillId="0" borderId="6" xfId="0" applyNumberFormat="1" applyFont="1" applyFill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6" xfId="2" applyNumberFormat="1" applyFont="1" applyBorder="1" applyAlignment="1">
      <alignment horizontal="center" wrapText="1"/>
    </xf>
    <xf numFmtId="4" fontId="0" fillId="0" borderId="6" xfId="0" applyNumberFormat="1" applyFont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2" fontId="13" fillId="0" borderId="6" xfId="0" applyNumberFormat="1" applyFont="1" applyBorder="1" applyAlignment="1">
      <alignment horizontal="center" wrapText="1"/>
    </xf>
    <xf numFmtId="0" fontId="35" fillId="0" borderId="3" xfId="0" applyFont="1" applyBorder="1" applyAlignment="1">
      <alignment horizontal="left" wrapText="1"/>
    </xf>
    <xf numFmtId="0" fontId="35" fillId="0" borderId="3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4" fillId="0" borderId="6" xfId="1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35" fillId="13" borderId="6" xfId="0" applyFont="1" applyFill="1" applyBorder="1"/>
    <xf numFmtId="0" fontId="35" fillId="0" borderId="6" xfId="1" applyFont="1" applyFill="1" applyBorder="1" applyAlignment="1">
      <alignment horizontal="left"/>
    </xf>
    <xf numFmtId="0" fontId="21" fillId="0" borderId="6" xfId="1" applyFont="1" applyFill="1" applyBorder="1" applyAlignment="1">
      <alignment horizontal="left"/>
    </xf>
    <xf numFmtId="0" fontId="26" fillId="0" borderId="6" xfId="1" applyFont="1" applyFill="1" applyBorder="1" applyAlignment="1">
      <alignment horizontal="left"/>
    </xf>
    <xf numFmtId="0" fontId="29" fillId="0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2" fontId="5" fillId="0" borderId="31" xfId="0" applyNumberFormat="1" applyFont="1" applyBorder="1" applyAlignment="1">
      <alignment horizontal="center" vertical="center" wrapText="1"/>
    </xf>
    <xf numFmtId="2" fontId="5" fillId="0" borderId="30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0" fillId="0" borderId="29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 wrapText="1"/>
    </xf>
    <xf numFmtId="20" fontId="5" fillId="0" borderId="40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6" fontId="5" fillId="0" borderId="6" xfId="0" applyNumberFormat="1" applyFont="1" applyBorder="1" applyAlignment="1">
      <alignment horizontal="center" vertical="center"/>
    </xf>
  </cellXfs>
  <cellStyles count="3">
    <cellStyle name="Excel Built-in Normal" xfId="1"/>
    <cellStyle name="Normale" xfId="0" builtinId="0"/>
    <cellStyle name="Normale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zoomScale="120" zoomScaleNormal="120" workbookViewId="0">
      <selection activeCell="B73" sqref="B73:B74"/>
    </sheetView>
  </sheetViews>
  <sheetFormatPr defaultRowHeight="12.75" customHeight="1"/>
  <cols>
    <col min="1" max="1" width="3.42578125" customWidth="1"/>
    <col min="2" max="2" width="14.28515625" customWidth="1"/>
    <col min="3" max="3" width="13.42578125" customWidth="1"/>
    <col min="4" max="4" width="24.140625" customWidth="1"/>
    <col min="5" max="5" width="8.140625" style="1" customWidth="1"/>
    <col min="6" max="6" width="7" style="1" customWidth="1"/>
    <col min="7" max="7" width="7.28515625" customWidth="1"/>
    <col min="8" max="8" width="4.7109375" customWidth="1"/>
    <col min="9" max="9" width="10.140625" customWidth="1"/>
    <col min="10" max="10" width="0" hidden="1" customWidth="1"/>
    <col min="11" max="11" width="11.5703125" customWidth="1"/>
  </cols>
  <sheetData>
    <row r="1" spans="1:13" ht="18.75">
      <c r="B1" s="533" t="s">
        <v>0</v>
      </c>
      <c r="C1" s="533"/>
      <c r="D1" s="2" t="s">
        <v>1</v>
      </c>
      <c r="E1" s="3"/>
      <c r="F1" s="3"/>
    </row>
    <row r="2" spans="1:13" ht="18.75">
      <c r="B2" s="533" t="s">
        <v>2</v>
      </c>
      <c r="C2" s="533"/>
      <c r="D2" s="2"/>
      <c r="E2" s="3"/>
      <c r="F2" s="4"/>
    </row>
    <row r="3" spans="1:13" ht="13.5" customHeight="1">
      <c r="B3" s="5"/>
    </row>
    <row r="4" spans="1:13">
      <c r="B4" s="6" t="s">
        <v>3</v>
      </c>
    </row>
    <row r="6" spans="1:13" s="1" customFormat="1" ht="12.75" customHeight="1">
      <c r="A6" s="7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9" t="s">
        <v>12</v>
      </c>
      <c r="K6" s="10" t="s">
        <v>13</v>
      </c>
    </row>
    <row r="7" spans="1:13" ht="12.75" customHeight="1">
      <c r="A7" s="11"/>
      <c r="B7" s="12"/>
      <c r="C7" s="12"/>
      <c r="D7" s="12"/>
      <c r="E7" s="13"/>
      <c r="F7" s="13"/>
      <c r="G7" s="12"/>
      <c r="H7" s="12"/>
      <c r="I7" s="12"/>
      <c r="J7" s="14"/>
      <c r="K7" s="15"/>
      <c r="L7" s="15"/>
      <c r="M7" s="16"/>
    </row>
    <row r="8" spans="1:13" ht="12.75" customHeight="1">
      <c r="A8" s="11"/>
      <c r="B8" s="12"/>
      <c r="C8" s="12"/>
      <c r="D8" s="12"/>
      <c r="E8" s="13"/>
      <c r="F8" s="13"/>
      <c r="G8" s="12"/>
      <c r="H8" s="12"/>
      <c r="I8" s="12"/>
      <c r="J8" s="17"/>
      <c r="K8" s="15"/>
      <c r="L8" s="15"/>
      <c r="M8" s="16"/>
    </row>
    <row r="9" spans="1:13" ht="12.75" customHeight="1">
      <c r="A9" s="11"/>
      <c r="B9" s="12"/>
      <c r="C9" s="12"/>
      <c r="D9" s="12"/>
      <c r="E9" s="13"/>
      <c r="F9" s="13"/>
      <c r="G9" s="12"/>
      <c r="H9" s="12"/>
      <c r="I9" s="12"/>
      <c r="J9" s="17"/>
      <c r="K9" s="15"/>
      <c r="L9" s="15"/>
      <c r="M9" s="16"/>
    </row>
    <row r="10" spans="1:13" ht="12.75" customHeight="1">
      <c r="A10" s="11"/>
      <c r="B10" s="12"/>
      <c r="C10" s="12"/>
      <c r="D10" s="12"/>
      <c r="E10" s="13"/>
      <c r="F10" s="13"/>
      <c r="G10" s="12"/>
      <c r="H10" s="12"/>
      <c r="I10" s="12"/>
      <c r="J10" s="17"/>
      <c r="K10" s="15"/>
      <c r="L10" s="15"/>
      <c r="M10" s="16"/>
    </row>
    <row r="11" spans="1:13" ht="12.75" customHeight="1">
      <c r="A11" s="11"/>
      <c r="B11" s="18"/>
      <c r="C11" s="18"/>
      <c r="D11" s="18"/>
      <c r="E11" s="19"/>
      <c r="F11" s="19"/>
      <c r="G11" s="18"/>
      <c r="H11" s="18"/>
      <c r="I11" s="18"/>
      <c r="J11" s="20"/>
      <c r="K11" s="20"/>
      <c r="L11" s="15"/>
      <c r="M11" s="21"/>
    </row>
    <row r="12" spans="1:13" ht="12.75" customHeight="1">
      <c r="A12" s="11"/>
      <c r="B12" s="22"/>
      <c r="C12" s="23"/>
      <c r="D12" s="23"/>
      <c r="E12" s="24"/>
      <c r="F12" s="24"/>
      <c r="G12" s="23"/>
      <c r="H12" s="23"/>
      <c r="I12" s="23"/>
      <c r="J12" s="15"/>
      <c r="K12" s="15"/>
      <c r="L12" s="15"/>
      <c r="M12" s="16"/>
    </row>
    <row r="13" spans="1:13" ht="12.75" customHeight="1">
      <c r="A13" s="11"/>
      <c r="B13" s="22"/>
      <c r="C13" s="23"/>
      <c r="D13" s="23"/>
      <c r="E13" s="24"/>
      <c r="F13" s="24"/>
      <c r="G13" s="23"/>
      <c r="H13" s="23"/>
      <c r="I13" s="23"/>
      <c r="J13" s="15"/>
      <c r="K13" s="15"/>
      <c r="L13" s="15"/>
      <c r="M13" s="16"/>
    </row>
    <row r="14" spans="1:13" ht="12.75" customHeight="1">
      <c r="A14" s="11"/>
      <c r="B14" s="22"/>
      <c r="C14" s="23"/>
      <c r="D14" s="23"/>
      <c r="E14" s="24"/>
      <c r="F14" s="24"/>
      <c r="G14" s="23"/>
      <c r="H14" s="23"/>
      <c r="I14" s="23"/>
      <c r="J14" s="15"/>
      <c r="K14" s="15"/>
      <c r="L14" s="15"/>
      <c r="M14" s="16"/>
    </row>
    <row r="15" spans="1:13" ht="12.75" customHeight="1">
      <c r="A15" s="11"/>
      <c r="B15" s="12"/>
      <c r="C15" s="12"/>
      <c r="D15" s="12"/>
      <c r="E15" s="13"/>
      <c r="F15" s="13"/>
      <c r="G15" s="12"/>
      <c r="H15" s="12"/>
      <c r="I15" s="12"/>
      <c r="J15" s="17"/>
      <c r="K15" s="15"/>
      <c r="L15" s="15"/>
      <c r="M15" s="16"/>
    </row>
    <row r="16" spans="1:13" ht="12.75" customHeight="1">
      <c r="A16" s="11"/>
      <c r="B16" s="12"/>
      <c r="C16" s="12"/>
      <c r="D16" s="12"/>
      <c r="E16" s="13"/>
      <c r="F16" s="13"/>
      <c r="G16" s="12"/>
      <c r="H16" s="12"/>
      <c r="I16" s="12"/>
      <c r="J16" s="17"/>
      <c r="K16" s="15"/>
      <c r="L16" s="15"/>
      <c r="M16" s="16"/>
    </row>
    <row r="17" spans="1:13" ht="12.75" customHeight="1">
      <c r="A17" s="11"/>
      <c r="B17" s="12"/>
      <c r="C17" s="12"/>
      <c r="D17" s="12"/>
      <c r="E17" s="13"/>
      <c r="F17" s="13"/>
      <c r="G17" s="12"/>
      <c r="H17" s="12"/>
      <c r="I17" s="12"/>
      <c r="J17" s="17"/>
      <c r="K17" s="15"/>
      <c r="L17" s="15"/>
      <c r="M17" s="16"/>
    </row>
    <row r="18" spans="1:13" ht="12.75" customHeight="1">
      <c r="A18" s="11"/>
      <c r="B18" s="25"/>
      <c r="C18" s="25"/>
      <c r="D18" s="25"/>
      <c r="E18" s="26"/>
      <c r="F18" s="13"/>
      <c r="G18" s="25"/>
      <c r="H18" s="25"/>
      <c r="I18" s="25"/>
      <c r="J18" s="27"/>
      <c r="K18" s="28"/>
      <c r="L18" s="28"/>
      <c r="M18" s="29"/>
    </row>
    <row r="19" spans="1:13" ht="12.75" customHeight="1">
      <c r="A19" s="11"/>
      <c r="B19" s="12"/>
      <c r="C19" s="12"/>
      <c r="D19" s="12"/>
      <c r="E19" s="13"/>
      <c r="F19" s="19"/>
      <c r="G19" s="12"/>
      <c r="H19" s="12"/>
      <c r="I19" s="12"/>
      <c r="J19" s="17"/>
      <c r="K19" s="15"/>
      <c r="L19" s="15"/>
      <c r="M19" s="16"/>
    </row>
    <row r="20" spans="1:13" ht="12.75" customHeight="1">
      <c r="A20" s="11"/>
      <c r="B20" s="25"/>
      <c r="C20" s="25"/>
      <c r="D20" s="25"/>
      <c r="E20" s="26"/>
      <c r="F20" s="24"/>
      <c r="G20" s="25"/>
      <c r="H20" s="25"/>
      <c r="I20" s="25"/>
      <c r="J20" s="27"/>
      <c r="K20" s="28"/>
      <c r="L20" s="28"/>
      <c r="M20" s="29"/>
    </row>
    <row r="21" spans="1:13" ht="12.75" customHeight="1">
      <c r="A21" s="11"/>
      <c r="B21" s="25"/>
      <c r="C21" s="25"/>
      <c r="D21" s="25"/>
      <c r="E21" s="26"/>
      <c r="F21" s="24"/>
      <c r="G21" s="25"/>
      <c r="H21" s="25"/>
      <c r="I21" s="25"/>
      <c r="J21" s="27"/>
      <c r="K21" s="28"/>
      <c r="L21" s="28"/>
      <c r="M21" s="29"/>
    </row>
    <row r="22" spans="1:13" ht="12.75" customHeight="1">
      <c r="A22" s="11"/>
      <c r="B22" s="25"/>
      <c r="C22" s="25"/>
      <c r="D22" s="25"/>
      <c r="E22" s="26"/>
      <c r="F22" s="24"/>
      <c r="G22" s="25"/>
      <c r="H22" s="25"/>
      <c r="I22" s="25"/>
      <c r="J22" s="27"/>
      <c r="K22" s="28"/>
      <c r="L22" s="28"/>
      <c r="M22" s="29"/>
    </row>
    <row r="23" spans="1:13" ht="12.75" customHeight="1">
      <c r="A23" s="11"/>
      <c r="B23" s="25"/>
      <c r="C23" s="25"/>
      <c r="D23" s="25"/>
      <c r="E23" s="26"/>
      <c r="F23" s="13"/>
      <c r="G23" s="25"/>
      <c r="H23" s="25"/>
      <c r="I23" s="25"/>
      <c r="J23" s="27"/>
      <c r="K23" s="28"/>
      <c r="L23" s="28"/>
      <c r="M23" s="29"/>
    </row>
    <row r="24" spans="1:13" ht="12.75" customHeight="1">
      <c r="A24" s="11"/>
      <c r="B24" s="25"/>
      <c r="C24" s="25"/>
      <c r="D24" s="25"/>
      <c r="E24" s="26"/>
      <c r="F24" s="19"/>
      <c r="G24" s="25"/>
      <c r="H24" s="25"/>
      <c r="I24" s="25"/>
      <c r="J24" s="27"/>
      <c r="K24" s="28"/>
      <c r="L24" s="28"/>
      <c r="M24" s="29"/>
    </row>
    <row r="25" spans="1:13" ht="12.75" customHeight="1">
      <c r="A25" s="11"/>
      <c r="B25" s="22"/>
      <c r="C25" s="22"/>
      <c r="D25" s="22"/>
      <c r="E25" s="30"/>
      <c r="F25" s="30"/>
      <c r="G25" s="22"/>
      <c r="H25" s="22"/>
      <c r="I25" s="22"/>
      <c r="J25" s="15"/>
      <c r="K25" s="15"/>
      <c r="L25" s="15"/>
      <c r="M25" s="16"/>
    </row>
    <row r="26" spans="1:13" ht="12.75" customHeight="1">
      <c r="A26" s="11"/>
      <c r="B26" s="22"/>
      <c r="C26" s="22"/>
      <c r="D26" s="22"/>
      <c r="E26" s="30"/>
      <c r="F26" s="13"/>
      <c r="G26" s="22"/>
      <c r="H26" s="22"/>
      <c r="I26" s="22"/>
      <c r="J26" s="15"/>
      <c r="K26" s="15"/>
      <c r="L26" s="15"/>
      <c r="M26" s="16"/>
    </row>
    <row r="27" spans="1:13" ht="12.75" customHeight="1">
      <c r="A27" s="11"/>
      <c r="B27" s="22"/>
      <c r="C27" s="22"/>
      <c r="D27" s="22"/>
      <c r="E27" s="30"/>
      <c r="F27" s="13"/>
      <c r="G27" s="22"/>
      <c r="H27" s="22"/>
      <c r="I27" s="22"/>
      <c r="J27" s="15"/>
      <c r="K27" s="15"/>
      <c r="L27" s="15"/>
      <c r="M27" s="16"/>
    </row>
    <row r="28" spans="1:13" ht="12.75" customHeight="1">
      <c r="A28" s="11"/>
      <c r="B28" s="12"/>
      <c r="C28" s="12"/>
      <c r="D28" s="12"/>
      <c r="E28" s="13"/>
      <c r="F28" s="13"/>
      <c r="G28" s="12"/>
      <c r="H28" s="12"/>
      <c r="I28" s="12"/>
      <c r="J28" s="17"/>
      <c r="K28" s="15"/>
      <c r="L28" s="15"/>
      <c r="M28" s="16"/>
    </row>
    <row r="29" spans="1:13" ht="12.75" customHeight="1">
      <c r="A29" s="11"/>
      <c r="B29" s="12"/>
      <c r="C29" s="12"/>
      <c r="D29" s="12"/>
      <c r="E29" s="13"/>
      <c r="F29" s="13"/>
      <c r="G29" s="12"/>
      <c r="H29" s="12"/>
      <c r="I29" s="12"/>
      <c r="J29" s="17"/>
      <c r="K29" s="15"/>
      <c r="L29" s="15"/>
      <c r="M29" s="16"/>
    </row>
    <row r="30" spans="1:13" ht="12.75" customHeight="1">
      <c r="A30" s="11"/>
      <c r="B30" s="12"/>
      <c r="C30" s="12"/>
      <c r="D30" s="12"/>
      <c r="E30" s="13"/>
      <c r="F30" s="13"/>
      <c r="G30" s="12"/>
      <c r="H30" s="12"/>
      <c r="I30" s="12"/>
      <c r="J30" s="17"/>
      <c r="K30" s="15"/>
      <c r="L30" s="15"/>
      <c r="M30" s="16"/>
    </row>
    <row r="31" spans="1:13" ht="12.75" customHeight="1">
      <c r="A31" s="11"/>
      <c r="B31" s="12"/>
      <c r="C31" s="12"/>
      <c r="D31" s="12"/>
      <c r="E31" s="13"/>
      <c r="F31" s="13"/>
      <c r="G31" s="12"/>
      <c r="H31" s="12"/>
      <c r="I31" s="12"/>
      <c r="J31" s="17"/>
      <c r="K31" s="15"/>
      <c r="L31" s="15"/>
      <c r="M31" s="16"/>
    </row>
    <row r="32" spans="1:13" ht="12.75" customHeight="1">
      <c r="A32" s="11"/>
      <c r="B32" s="12"/>
      <c r="C32" s="12"/>
      <c r="D32" s="12"/>
      <c r="E32" s="13"/>
      <c r="F32" s="19"/>
      <c r="G32" s="12"/>
      <c r="H32" s="12"/>
      <c r="I32" s="12"/>
      <c r="J32" s="17"/>
      <c r="K32" s="15"/>
      <c r="L32" s="15"/>
      <c r="M32" s="16"/>
    </row>
    <row r="33" spans="1:13" ht="12.75" customHeight="1">
      <c r="A33" s="11"/>
      <c r="B33" s="25"/>
      <c r="C33" s="25"/>
      <c r="D33" s="25"/>
      <c r="E33" s="26"/>
      <c r="F33" s="30"/>
      <c r="G33" s="25"/>
      <c r="H33" s="25"/>
      <c r="I33" s="25"/>
      <c r="J33" s="27"/>
      <c r="K33" s="28"/>
      <c r="L33" s="28"/>
      <c r="M33" s="29"/>
    </row>
    <row r="34" spans="1:13" ht="12.75" customHeight="1">
      <c r="A34" s="11"/>
      <c r="B34" s="12"/>
      <c r="C34" s="12"/>
      <c r="D34" s="12"/>
      <c r="E34" s="13"/>
      <c r="F34" s="13"/>
      <c r="G34" s="12"/>
      <c r="H34" s="12"/>
      <c r="I34" s="12"/>
      <c r="J34" s="17"/>
      <c r="K34" s="15"/>
      <c r="L34" s="15"/>
      <c r="M34" s="16"/>
    </row>
    <row r="35" spans="1:13" ht="12.75" customHeight="1">
      <c r="A35" s="11"/>
      <c r="B35" s="25"/>
      <c r="C35" s="12"/>
      <c r="D35" s="12"/>
      <c r="E35" s="13"/>
      <c r="F35" s="30"/>
      <c r="G35" s="12"/>
      <c r="H35" s="12"/>
      <c r="I35" s="12"/>
      <c r="J35" s="17"/>
      <c r="K35" s="15"/>
      <c r="L35" s="15"/>
      <c r="M35" s="16"/>
    </row>
    <row r="36" spans="1:13" ht="12.75" customHeight="1">
      <c r="A36" s="11"/>
      <c r="B36" s="12"/>
      <c r="C36" s="12"/>
      <c r="D36" s="12"/>
      <c r="E36" s="13"/>
      <c r="F36" s="13"/>
      <c r="G36" s="12"/>
      <c r="H36" s="12"/>
      <c r="I36" s="12"/>
      <c r="J36" s="17"/>
      <c r="K36" s="15"/>
      <c r="L36" s="15"/>
      <c r="M36" s="16"/>
    </row>
    <row r="37" spans="1:13" ht="12.75" customHeight="1">
      <c r="A37" s="11"/>
      <c r="B37" s="12"/>
      <c r="C37" s="12"/>
      <c r="D37" s="12"/>
      <c r="E37" s="13"/>
      <c r="F37" s="13"/>
      <c r="G37" s="12"/>
      <c r="H37" s="12"/>
      <c r="I37" s="12"/>
      <c r="J37" s="17"/>
      <c r="K37" s="15"/>
      <c r="L37" s="15"/>
      <c r="M37" s="16"/>
    </row>
    <row r="38" spans="1:13" ht="12.75" customHeight="1">
      <c r="A38" s="11"/>
      <c r="B38" s="12"/>
      <c r="C38" s="12"/>
      <c r="D38" s="12"/>
      <c r="E38" s="13"/>
      <c r="F38" s="13"/>
      <c r="G38" s="12"/>
      <c r="H38" s="12"/>
      <c r="I38" s="12"/>
      <c r="J38" s="17"/>
      <c r="K38" s="15"/>
      <c r="L38" s="15"/>
      <c r="M38" s="16"/>
    </row>
    <row r="39" spans="1:13" ht="12.75" customHeight="1">
      <c r="A39" s="11"/>
      <c r="B39" s="12"/>
      <c r="C39" s="12"/>
      <c r="D39" s="12"/>
      <c r="E39" s="13"/>
      <c r="F39" s="13"/>
      <c r="G39" s="12"/>
      <c r="H39" s="12"/>
      <c r="I39" s="12"/>
      <c r="J39" s="17"/>
      <c r="K39" s="15"/>
      <c r="L39" s="15"/>
      <c r="M39" s="16"/>
    </row>
    <row r="40" spans="1:13" ht="12.75" customHeight="1">
      <c r="A40" s="11"/>
      <c r="B40" s="22"/>
      <c r="C40" s="22"/>
      <c r="D40" s="22"/>
      <c r="E40" s="30"/>
      <c r="F40" s="19"/>
      <c r="G40" s="22"/>
      <c r="H40" s="22"/>
      <c r="I40" s="22"/>
      <c r="J40" s="15"/>
      <c r="K40" s="15"/>
      <c r="L40" s="15"/>
      <c r="M40" s="16"/>
    </row>
    <row r="41" spans="1:13" ht="12.75" customHeight="1">
      <c r="A41" s="11"/>
      <c r="B41" s="25"/>
      <c r="C41" s="25"/>
      <c r="D41" s="25"/>
      <c r="E41" s="26"/>
      <c r="F41" s="30"/>
      <c r="G41" s="25"/>
      <c r="H41" s="25"/>
      <c r="I41" s="25"/>
      <c r="J41" s="27"/>
      <c r="K41" s="28"/>
      <c r="L41" s="28"/>
      <c r="M41" s="29"/>
    </row>
    <row r="42" spans="1:13" ht="12.75" customHeight="1">
      <c r="A42" s="11"/>
      <c r="B42" s="12"/>
      <c r="C42" s="12"/>
      <c r="D42" s="12"/>
      <c r="E42" s="13"/>
      <c r="F42" s="13"/>
      <c r="G42" s="12"/>
      <c r="H42" s="12"/>
      <c r="I42" s="12"/>
      <c r="J42" s="17"/>
      <c r="K42" s="15"/>
      <c r="L42" s="15"/>
      <c r="M42" s="16"/>
    </row>
    <row r="43" spans="1:13" ht="12.75" customHeight="1">
      <c r="A43" s="11"/>
      <c r="B43" s="22"/>
      <c r="C43" s="22"/>
      <c r="D43" s="22"/>
      <c r="E43" s="30"/>
      <c r="F43" s="13"/>
      <c r="G43" s="22"/>
      <c r="H43" s="22"/>
      <c r="I43" s="22"/>
      <c r="J43" s="15"/>
      <c r="K43" s="15"/>
      <c r="L43" s="15"/>
      <c r="M43" s="16"/>
    </row>
    <row r="44" spans="1:13" ht="12.75" customHeight="1">
      <c r="A44" s="11"/>
      <c r="B44" s="22"/>
      <c r="C44" s="22"/>
      <c r="D44" s="22"/>
      <c r="E44" s="30"/>
      <c r="F44" s="13"/>
      <c r="G44" s="22"/>
      <c r="H44" s="22"/>
      <c r="I44" s="22"/>
      <c r="J44" s="15"/>
      <c r="K44" s="15"/>
      <c r="L44" s="15"/>
      <c r="M44" s="16"/>
    </row>
    <row r="45" spans="1:13" ht="12.75" customHeight="1">
      <c r="A45" s="11"/>
      <c r="B45" s="22"/>
      <c r="C45" s="22"/>
      <c r="D45" s="22"/>
      <c r="E45" s="30"/>
      <c r="F45" s="13"/>
      <c r="G45" s="22"/>
      <c r="H45" s="22"/>
      <c r="I45" s="22"/>
      <c r="J45" s="15"/>
      <c r="K45" s="15"/>
      <c r="L45" s="15"/>
      <c r="M45" s="16"/>
    </row>
    <row r="46" spans="1:13" ht="12.75" customHeight="1">
      <c r="A46" s="11"/>
      <c r="B46" s="22"/>
      <c r="C46" s="22"/>
      <c r="D46" s="22"/>
      <c r="E46" s="30"/>
      <c r="F46" s="13"/>
      <c r="G46" s="22"/>
      <c r="H46" s="22"/>
      <c r="I46" s="22"/>
      <c r="J46" s="15"/>
      <c r="K46" s="15"/>
      <c r="L46" s="15"/>
      <c r="M46" s="16"/>
    </row>
    <row r="47" spans="1:13" ht="12.75" customHeight="1">
      <c r="A47" s="11"/>
      <c r="B47" s="22"/>
      <c r="C47" s="22"/>
      <c r="D47" s="22"/>
      <c r="E47" s="30"/>
      <c r="F47" s="13"/>
      <c r="G47" s="22"/>
      <c r="H47" s="22"/>
      <c r="I47" s="22"/>
      <c r="J47" s="15"/>
      <c r="K47" s="15"/>
      <c r="L47" s="15"/>
      <c r="M47" s="16"/>
    </row>
    <row r="48" spans="1:13" ht="12.75" customHeight="1">
      <c r="A48" s="11"/>
      <c r="B48" s="22"/>
      <c r="C48" s="22"/>
      <c r="D48" s="22"/>
      <c r="E48" s="30"/>
      <c r="F48" s="24"/>
      <c r="G48" s="22"/>
      <c r="H48" s="22"/>
      <c r="I48" s="22"/>
      <c r="J48" s="15"/>
      <c r="K48" s="15"/>
      <c r="L48" s="15"/>
      <c r="M48" s="16"/>
    </row>
    <row r="49" spans="1:13" ht="12.75" customHeight="1">
      <c r="A49" s="11"/>
      <c r="B49" s="22"/>
      <c r="C49" s="22"/>
      <c r="D49" s="22"/>
      <c r="E49" s="30"/>
      <c r="F49" s="24"/>
      <c r="G49" s="22"/>
      <c r="H49" s="22"/>
      <c r="I49" s="22"/>
      <c r="J49" s="15"/>
      <c r="K49" s="15"/>
      <c r="L49" s="15"/>
      <c r="M49" s="16"/>
    </row>
    <row r="50" spans="1:13" ht="12.75" customHeight="1">
      <c r="A50" s="11"/>
      <c r="B50" s="22"/>
      <c r="C50" s="22"/>
      <c r="D50" s="22"/>
      <c r="E50" s="30"/>
      <c r="F50" s="13"/>
      <c r="G50" s="22"/>
      <c r="H50" s="22"/>
      <c r="I50" s="22"/>
      <c r="J50" s="15"/>
      <c r="K50" s="15"/>
      <c r="L50" s="15"/>
      <c r="M50" s="16"/>
    </row>
    <row r="51" spans="1:13" ht="12.75" customHeight="1">
      <c r="A51" s="11"/>
      <c r="B51" s="31"/>
      <c r="C51" s="31"/>
      <c r="D51" s="31"/>
      <c r="E51" s="32"/>
      <c r="F51" s="32"/>
      <c r="G51" s="31"/>
      <c r="H51" s="31"/>
      <c r="I51" s="31"/>
      <c r="J51" s="33"/>
      <c r="K51" s="34"/>
      <c r="L51" s="34"/>
      <c r="M51" s="34"/>
    </row>
    <row r="52" spans="1:13" ht="12.75" customHeight="1">
      <c r="A52" s="11"/>
      <c r="B52" s="31"/>
      <c r="C52" s="31"/>
      <c r="D52" s="31"/>
      <c r="E52" s="32"/>
      <c r="F52" s="32"/>
      <c r="G52" s="31"/>
      <c r="H52" s="31"/>
      <c r="I52" s="31"/>
      <c r="J52" s="33"/>
      <c r="K52" s="34"/>
      <c r="L52" s="34"/>
      <c r="M52" s="34"/>
    </row>
    <row r="53" spans="1:13" ht="12.75" customHeight="1">
      <c r="A53" s="11"/>
      <c r="B53" s="31"/>
      <c r="C53" s="31"/>
      <c r="D53" s="31"/>
      <c r="E53" s="32"/>
      <c r="F53" s="32"/>
      <c r="G53" s="31"/>
      <c r="H53" s="31"/>
      <c r="I53" s="31"/>
      <c r="J53" s="33"/>
      <c r="K53" s="34"/>
      <c r="L53" s="34"/>
      <c r="M53" s="34"/>
    </row>
    <row r="54" spans="1:13" ht="12.75" customHeight="1">
      <c r="A54" s="11"/>
      <c r="B54" s="25"/>
      <c r="C54" s="25"/>
      <c r="D54" s="25"/>
      <c r="E54" s="26"/>
      <c r="F54" s="13"/>
      <c r="G54" s="25"/>
      <c r="H54" s="25"/>
      <c r="I54" s="25"/>
      <c r="J54" s="27"/>
      <c r="K54" s="28"/>
      <c r="L54" s="28"/>
      <c r="M54" s="29"/>
    </row>
    <row r="55" spans="1:13" ht="12.75" customHeight="1">
      <c r="A55" s="11"/>
      <c r="B55" s="25"/>
      <c r="C55" s="25"/>
      <c r="D55" s="25"/>
      <c r="E55" s="26"/>
      <c r="F55" s="13"/>
      <c r="G55" s="25"/>
      <c r="H55" s="25"/>
      <c r="I55" s="25"/>
      <c r="J55" s="27"/>
      <c r="K55" s="28"/>
      <c r="L55" s="28"/>
      <c r="M55" s="29"/>
    </row>
    <row r="56" spans="1:13" ht="12.75" customHeight="1">
      <c r="A56" s="11"/>
      <c r="B56" s="12"/>
      <c r="C56" s="12"/>
      <c r="D56" s="12"/>
      <c r="E56" s="13"/>
      <c r="F56" s="13"/>
      <c r="G56" s="12"/>
      <c r="H56" s="12"/>
      <c r="I56" s="12"/>
      <c r="J56" s="17"/>
      <c r="K56" s="15"/>
      <c r="L56" s="15"/>
      <c r="M56" s="16"/>
    </row>
    <row r="57" spans="1:13" ht="12.75" customHeight="1">
      <c r="A57" s="11"/>
      <c r="B57" s="22"/>
      <c r="C57" s="22"/>
      <c r="D57" s="22"/>
      <c r="E57" s="30"/>
      <c r="F57" s="30"/>
      <c r="G57" s="22"/>
      <c r="H57" s="22"/>
      <c r="I57" s="22"/>
      <c r="J57" s="15"/>
      <c r="K57" s="15"/>
      <c r="L57" s="15"/>
      <c r="M57" s="16"/>
    </row>
    <row r="58" spans="1:13" ht="12.75" customHeight="1">
      <c r="A58" s="11"/>
      <c r="B58" s="25"/>
      <c r="C58" s="25"/>
      <c r="D58" s="25"/>
      <c r="E58" s="26"/>
      <c r="F58" s="13"/>
      <c r="G58" s="25"/>
      <c r="H58" s="25"/>
      <c r="I58" s="25"/>
      <c r="J58" s="27"/>
      <c r="K58" s="28"/>
      <c r="L58" s="28"/>
      <c r="M58" s="29"/>
    </row>
    <row r="59" spans="1:13" ht="12.75" customHeight="1">
      <c r="A59" s="35"/>
      <c r="B59" s="36"/>
      <c r="C59" s="36"/>
      <c r="D59" s="37"/>
      <c r="E59" s="38"/>
      <c r="F59" s="38"/>
      <c r="G59" s="36"/>
      <c r="H59" s="36"/>
      <c r="I59" s="36"/>
      <c r="J59" s="39"/>
      <c r="K59" s="40"/>
    </row>
    <row r="60" spans="1:13" ht="12.75" customHeight="1">
      <c r="A60" s="35"/>
      <c r="B60" s="39"/>
      <c r="C60" s="39"/>
      <c r="D60" s="35"/>
      <c r="E60" s="41"/>
      <c r="F60" s="41"/>
      <c r="G60" s="39"/>
      <c r="H60" s="39"/>
      <c r="I60" s="39"/>
      <c r="J60" s="39"/>
      <c r="K60" s="40"/>
    </row>
    <row r="61" spans="1:13" ht="12.75" customHeight="1">
      <c r="A61" s="35"/>
      <c r="B61" s="39"/>
      <c r="C61" s="39"/>
      <c r="D61" s="35"/>
      <c r="E61" s="41"/>
      <c r="F61" s="41"/>
      <c r="G61" s="39"/>
      <c r="H61" s="39"/>
      <c r="I61" s="39"/>
      <c r="J61" s="39"/>
      <c r="K61" s="40"/>
    </row>
    <row r="62" spans="1:13" ht="12.75" customHeight="1">
      <c r="A62" s="35"/>
      <c r="B62" s="39"/>
      <c r="C62" s="39"/>
      <c r="D62" s="35"/>
      <c r="E62" s="41"/>
      <c r="F62" s="41"/>
      <c r="G62" s="39"/>
      <c r="H62" s="39"/>
      <c r="I62" s="39"/>
      <c r="J62" s="39"/>
      <c r="K62" s="40"/>
    </row>
    <row r="63" spans="1:13" ht="12.75" customHeight="1">
      <c r="A63" s="35"/>
      <c r="B63" s="39"/>
      <c r="C63" s="39"/>
      <c r="D63" s="35"/>
      <c r="E63" s="41"/>
      <c r="F63" s="41"/>
      <c r="G63" s="39"/>
      <c r="H63" s="39"/>
      <c r="I63" s="39"/>
      <c r="J63" s="39"/>
      <c r="K63" s="40"/>
    </row>
    <row r="64" spans="1:13" ht="12.75" customHeight="1">
      <c r="A64" s="35"/>
      <c r="B64" s="39"/>
      <c r="C64" s="39"/>
      <c r="D64" s="35"/>
      <c r="E64" s="41"/>
      <c r="F64" s="41"/>
      <c r="G64" s="39"/>
      <c r="H64" s="39"/>
      <c r="I64" s="39"/>
      <c r="J64" s="39"/>
      <c r="K64" s="40"/>
    </row>
    <row r="65" spans="1:11" ht="12.75" customHeight="1">
      <c r="A65" s="35"/>
      <c r="B65" s="39"/>
      <c r="C65" s="39"/>
      <c r="D65" s="35"/>
      <c r="E65" s="41"/>
      <c r="F65" s="41"/>
      <c r="G65" s="39"/>
      <c r="H65" s="39"/>
      <c r="I65" s="39"/>
      <c r="J65" s="39"/>
      <c r="K65" s="40"/>
    </row>
    <row r="66" spans="1:11" ht="12.75" customHeight="1">
      <c r="A66" s="35"/>
      <c r="B66" s="39"/>
      <c r="C66" s="39"/>
      <c r="D66" s="35"/>
      <c r="E66" s="41"/>
      <c r="F66" s="41"/>
      <c r="G66" s="39"/>
      <c r="H66" s="39"/>
      <c r="I66" s="39"/>
      <c r="J66" s="39"/>
      <c r="K66" s="40"/>
    </row>
    <row r="67" spans="1:11" ht="12.75" customHeight="1">
      <c r="A67" s="35"/>
      <c r="B67" s="39"/>
      <c r="C67" s="39"/>
      <c r="D67" s="35"/>
      <c r="E67" s="41"/>
      <c r="F67" s="41"/>
      <c r="G67" s="39"/>
      <c r="H67" s="39"/>
      <c r="I67" s="39"/>
      <c r="J67" s="39"/>
      <c r="K67" s="40"/>
    </row>
    <row r="68" spans="1:11" ht="12.75" customHeight="1">
      <c r="A68" s="35"/>
      <c r="B68" s="39"/>
      <c r="C68" s="39"/>
      <c r="D68" s="35"/>
      <c r="E68" s="41"/>
      <c r="F68" s="41"/>
      <c r="G68" s="39"/>
      <c r="H68" s="39"/>
      <c r="I68" s="39"/>
      <c r="J68" s="39"/>
      <c r="K68" s="40"/>
    </row>
    <row r="69" spans="1:11" ht="12.75" customHeight="1">
      <c r="A69" s="35"/>
      <c r="B69" s="39"/>
      <c r="C69" s="39"/>
      <c r="D69" s="35"/>
      <c r="E69" s="41"/>
      <c r="F69" s="41"/>
      <c r="G69" s="39"/>
      <c r="H69" s="39"/>
      <c r="I69" s="39"/>
      <c r="J69" s="39"/>
      <c r="K69" s="40"/>
    </row>
    <row r="70" spans="1:11" ht="12.75" customHeight="1">
      <c r="A70" s="35"/>
      <c r="B70" s="39"/>
      <c r="C70" s="39"/>
      <c r="D70" s="35"/>
      <c r="E70" s="41"/>
      <c r="F70" s="41"/>
      <c r="G70" s="39"/>
      <c r="H70" s="39"/>
      <c r="I70" s="39"/>
      <c r="J70" s="39"/>
      <c r="K70" s="40"/>
    </row>
    <row r="71" spans="1:11" ht="12.75" customHeight="1">
      <c r="A71" s="35"/>
      <c r="B71" s="39"/>
      <c r="C71" s="39"/>
      <c r="D71" s="35"/>
      <c r="E71" s="41"/>
      <c r="F71" s="41"/>
      <c r="G71" s="39"/>
      <c r="H71" s="39"/>
      <c r="I71" s="39"/>
      <c r="J71" s="39"/>
      <c r="K71" s="40"/>
    </row>
  </sheetData>
  <sheetProtection selectLockedCells="1" selectUnlockedCells="1"/>
  <mergeCells count="2">
    <mergeCell ref="B1:C1"/>
    <mergeCell ref="B2:C2"/>
  </mergeCells>
  <phoneticPr fontId="6" type="noConversion"/>
  <dataValidations count="2">
    <dataValidation type="list" operator="equal" allowBlank="1" showErrorMessage="1" error="CATEGORIA NON CORRETTA!!!&#10;VEDI MENU' A TENDINA" sqref="K7:K25 K35 K56 K58">
      <formula1>"EF,EM,RF,RM,CF,CM,AF,AM,SF,SM,AAF,AAM,ABF,ABM,VF,VM"</formula1>
      <formula2>0</formula2>
    </dataValidation>
    <dataValidation type="list" operator="equal" allowBlank="1" showErrorMessage="1" sqref="L7:L25 L33:L40 L49:L58">
      <formula1>"50,60,80 HS,100,100 HS,200,300,400,"</formula1>
      <formula2>0</formula2>
    </dataValidation>
  </dataValidations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M605"/>
  <sheetViews>
    <sheetView topLeftCell="A49" workbookViewId="0">
      <selection activeCell="A7" sqref="A7:M63"/>
    </sheetView>
  </sheetViews>
  <sheetFormatPr defaultColWidth="11.5703125" defaultRowHeight="12.75"/>
  <cols>
    <col min="1" max="1" width="9.7109375" bestFit="1" customWidth="1"/>
    <col min="2" max="2" width="19" bestFit="1" customWidth="1"/>
    <col min="3" max="3" width="16.42578125" customWidth="1"/>
    <col min="4" max="4" width="33.5703125" style="43" customWidth="1"/>
    <col min="5" max="5" width="7.42578125" style="53" hidden="1" customWidth="1"/>
    <col min="6" max="6" width="7.42578125" style="53" customWidth="1"/>
    <col min="7" max="7" width="5.85546875" style="1" customWidth="1"/>
    <col min="8" max="8" width="9" style="312" hidden="1" customWidth="1"/>
    <col min="9" max="9" width="9.7109375" bestFit="1" customWidth="1"/>
    <col min="10" max="10" width="0" style="1" hidden="1" customWidth="1"/>
    <col min="11" max="11" width="11.5703125" style="1" customWidth="1"/>
  </cols>
  <sheetData>
    <row r="1" spans="1:13" ht="19.5">
      <c r="B1" s="533" t="s">
        <v>0</v>
      </c>
      <c r="C1" s="533"/>
      <c r="D1" s="326" t="s">
        <v>79</v>
      </c>
      <c r="E1" s="58"/>
      <c r="F1" s="556" t="s">
        <v>1333</v>
      </c>
      <c r="G1" s="556"/>
      <c r="H1" s="477"/>
      <c r="I1" s="557">
        <v>12.1</v>
      </c>
    </row>
    <row r="2" spans="1:13" ht="18.75">
      <c r="B2" s="533"/>
      <c r="C2" s="533"/>
      <c r="D2" s="2"/>
      <c r="E2" s="58"/>
      <c r="F2" s="556"/>
      <c r="G2" s="556"/>
      <c r="H2" s="477"/>
      <c r="I2" s="557"/>
    </row>
    <row r="3" spans="1:13" ht="18.75">
      <c r="B3" s="476"/>
      <c r="C3" s="476"/>
      <c r="D3" s="3"/>
      <c r="E3" s="58"/>
      <c r="F3" s="58"/>
    </row>
    <row r="5" spans="1:13" ht="18">
      <c r="A5" s="552" t="s">
        <v>1257</v>
      </c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4"/>
    </row>
    <row r="6" spans="1:13">
      <c r="A6" s="314" t="s">
        <v>80</v>
      </c>
      <c r="B6" s="315" t="s">
        <v>5</v>
      </c>
      <c r="C6" s="315" t="s">
        <v>4</v>
      </c>
      <c r="D6" s="315" t="s">
        <v>6</v>
      </c>
      <c r="E6" s="315"/>
      <c r="F6" s="315" t="s">
        <v>12</v>
      </c>
      <c r="G6" s="316" t="s">
        <v>83</v>
      </c>
      <c r="H6" s="313" t="s">
        <v>82</v>
      </c>
      <c r="I6" s="314" t="s">
        <v>1252</v>
      </c>
      <c r="J6" s="315" t="s">
        <v>8</v>
      </c>
      <c r="K6" s="315" t="s">
        <v>9</v>
      </c>
      <c r="L6" s="315" t="s">
        <v>10</v>
      </c>
      <c r="M6" s="317" t="s">
        <v>11</v>
      </c>
    </row>
    <row r="7" spans="1:13" ht="15">
      <c r="A7" s="318">
        <v>1</v>
      </c>
      <c r="B7" s="232" t="s">
        <v>1305</v>
      </c>
      <c r="C7" s="232" t="s">
        <v>1226</v>
      </c>
      <c r="D7" s="232" t="s">
        <v>1213</v>
      </c>
      <c r="E7" s="156"/>
      <c r="F7" s="156">
        <v>1996</v>
      </c>
      <c r="G7" s="162" t="s">
        <v>239</v>
      </c>
      <c r="H7" s="99"/>
      <c r="I7" s="318">
        <v>737</v>
      </c>
      <c r="J7" s="54"/>
      <c r="K7" s="474">
        <v>3.1662037037037036E-3</v>
      </c>
      <c r="L7" s="73"/>
      <c r="M7" s="73">
        <v>8</v>
      </c>
    </row>
    <row r="8" spans="1:13" ht="15">
      <c r="A8" s="318">
        <v>2</v>
      </c>
      <c r="B8" s="232" t="s">
        <v>876</v>
      </c>
      <c r="C8" s="232" t="s">
        <v>245</v>
      </c>
      <c r="D8" s="232" t="s">
        <v>868</v>
      </c>
      <c r="E8" s="156"/>
      <c r="F8" s="156">
        <v>1996</v>
      </c>
      <c r="G8" s="162" t="s">
        <v>239</v>
      </c>
      <c r="H8" s="99"/>
      <c r="I8" s="318">
        <v>95</v>
      </c>
      <c r="J8" s="54"/>
      <c r="K8" s="474">
        <v>3.2092592592592594E-3</v>
      </c>
      <c r="L8" s="73"/>
      <c r="M8" s="73">
        <v>6</v>
      </c>
    </row>
    <row r="9" spans="1:13" ht="15">
      <c r="A9" s="318">
        <v>3</v>
      </c>
      <c r="B9" s="232" t="s">
        <v>779</v>
      </c>
      <c r="C9" s="232" t="s">
        <v>780</v>
      </c>
      <c r="D9" s="232" t="s">
        <v>776</v>
      </c>
      <c r="E9" s="156"/>
      <c r="F9" s="156">
        <v>1997</v>
      </c>
      <c r="G9" s="162" t="s">
        <v>239</v>
      </c>
      <c r="H9" s="99"/>
      <c r="I9" s="318">
        <v>723</v>
      </c>
      <c r="J9" s="54"/>
      <c r="K9" s="474">
        <v>3.3281249999999999E-3</v>
      </c>
      <c r="L9" s="73"/>
      <c r="M9" s="73">
        <v>5</v>
      </c>
    </row>
    <row r="10" spans="1:13" ht="15">
      <c r="A10" s="318">
        <v>4</v>
      </c>
      <c r="B10" s="232" t="s">
        <v>720</v>
      </c>
      <c r="C10" s="232" t="s">
        <v>378</v>
      </c>
      <c r="D10" s="232" t="s">
        <v>703</v>
      </c>
      <c r="E10" s="156"/>
      <c r="F10" s="156">
        <v>1997</v>
      </c>
      <c r="G10" s="162" t="s">
        <v>239</v>
      </c>
      <c r="H10" s="99"/>
      <c r="I10" s="318">
        <v>192</v>
      </c>
      <c r="J10" s="54"/>
      <c r="K10" s="474">
        <v>3.3641203703703702E-3</v>
      </c>
      <c r="L10" s="73"/>
      <c r="M10" s="73">
        <v>4</v>
      </c>
    </row>
    <row r="11" spans="1:13" ht="15">
      <c r="A11" s="318">
        <v>5</v>
      </c>
      <c r="B11" s="232" t="s">
        <v>659</v>
      </c>
      <c r="C11" s="232" t="s">
        <v>266</v>
      </c>
      <c r="D11" s="232" t="s">
        <v>572</v>
      </c>
      <c r="E11" s="156"/>
      <c r="F11" s="156">
        <v>1997</v>
      </c>
      <c r="G11" s="162" t="s">
        <v>239</v>
      </c>
      <c r="H11" s="99"/>
      <c r="I11" s="318">
        <v>476</v>
      </c>
      <c r="J11" s="54"/>
      <c r="K11" s="474">
        <v>3.3934027777777777E-3</v>
      </c>
      <c r="L11" s="73"/>
      <c r="M11" s="73">
        <v>3</v>
      </c>
    </row>
    <row r="12" spans="1:13" ht="15">
      <c r="A12" s="318">
        <v>6</v>
      </c>
      <c r="B12" s="232" t="s">
        <v>463</v>
      </c>
      <c r="C12" s="232" t="s">
        <v>464</v>
      </c>
      <c r="D12" s="232" t="s">
        <v>405</v>
      </c>
      <c r="E12" s="156"/>
      <c r="F12" s="156">
        <v>1997</v>
      </c>
      <c r="G12" s="162" t="s">
        <v>239</v>
      </c>
      <c r="H12" s="99"/>
      <c r="I12" s="318">
        <v>148</v>
      </c>
      <c r="J12" s="54"/>
      <c r="K12" s="474">
        <v>3.5667824074074074E-3</v>
      </c>
      <c r="L12" s="73"/>
      <c r="M12" s="73">
        <v>2</v>
      </c>
    </row>
    <row r="13" spans="1:13" ht="15">
      <c r="A13" s="318">
        <v>7</v>
      </c>
      <c r="B13" s="232" t="s">
        <v>1304</v>
      </c>
      <c r="C13" s="232" t="s">
        <v>1223</v>
      </c>
      <c r="D13" s="232" t="s">
        <v>1213</v>
      </c>
      <c r="E13" s="156"/>
      <c r="F13" s="156">
        <v>1997</v>
      </c>
      <c r="G13" s="162" t="s">
        <v>239</v>
      </c>
      <c r="H13" s="99"/>
      <c r="I13" s="318">
        <v>736</v>
      </c>
      <c r="J13" s="54"/>
      <c r="K13" s="474">
        <v>3.5854166666666669E-3</v>
      </c>
      <c r="L13" s="73"/>
      <c r="M13" s="73">
        <v>1</v>
      </c>
    </row>
    <row r="14" spans="1:13" ht="15">
      <c r="A14" s="318"/>
      <c r="B14" s="232"/>
      <c r="C14" s="232"/>
      <c r="D14" s="232"/>
      <c r="E14" s="156"/>
      <c r="F14" s="156"/>
      <c r="G14" s="162"/>
      <c r="H14" s="99"/>
      <c r="I14" s="318"/>
      <c r="J14" s="54"/>
      <c r="K14" s="474"/>
      <c r="L14" s="73"/>
      <c r="M14" s="73"/>
    </row>
    <row r="15" spans="1:13" ht="18">
      <c r="A15" s="552" t="s">
        <v>1275</v>
      </c>
      <c r="B15" s="553"/>
      <c r="C15" s="553"/>
      <c r="D15" s="553"/>
      <c r="E15" s="553"/>
      <c r="F15" s="553"/>
      <c r="G15" s="553"/>
      <c r="H15" s="553"/>
      <c r="I15" s="553"/>
      <c r="J15" s="553"/>
      <c r="K15" s="553"/>
      <c r="L15" s="553"/>
      <c r="M15" s="554"/>
    </row>
    <row r="16" spans="1:13">
      <c r="A16" s="314" t="s">
        <v>80</v>
      </c>
      <c r="B16" s="315" t="s">
        <v>5</v>
      </c>
      <c r="C16" s="315" t="s">
        <v>4</v>
      </c>
      <c r="D16" s="315" t="s">
        <v>6</v>
      </c>
      <c r="E16" s="315"/>
      <c r="F16" s="315" t="s">
        <v>12</v>
      </c>
      <c r="G16" s="316" t="s">
        <v>83</v>
      </c>
      <c r="H16" s="313" t="s">
        <v>82</v>
      </c>
      <c r="I16" s="314" t="s">
        <v>1252</v>
      </c>
      <c r="J16" s="315" t="s">
        <v>8</v>
      </c>
      <c r="K16" s="315" t="s">
        <v>9</v>
      </c>
      <c r="L16" s="315" t="s">
        <v>10</v>
      </c>
      <c r="M16" s="317" t="s">
        <v>11</v>
      </c>
    </row>
    <row r="17" spans="1:13" ht="15">
      <c r="A17" s="318">
        <v>1</v>
      </c>
      <c r="B17" s="232" t="s">
        <v>887</v>
      </c>
      <c r="C17" s="232" t="s">
        <v>382</v>
      </c>
      <c r="D17" s="232" t="s">
        <v>868</v>
      </c>
      <c r="E17" s="156"/>
      <c r="F17" s="156">
        <v>1992</v>
      </c>
      <c r="G17" s="162" t="s">
        <v>288</v>
      </c>
      <c r="H17" s="99"/>
      <c r="I17" s="318">
        <v>96</v>
      </c>
      <c r="J17" s="54"/>
      <c r="K17" s="474">
        <v>3.0539351851851856E-3</v>
      </c>
      <c r="L17" s="73"/>
      <c r="M17" s="73">
        <v>8</v>
      </c>
    </row>
    <row r="18" spans="1:13" ht="15">
      <c r="A18" s="318">
        <v>2</v>
      </c>
      <c r="B18" s="232" t="s">
        <v>666</v>
      </c>
      <c r="C18" s="232" t="s">
        <v>667</v>
      </c>
      <c r="D18" s="232" t="s">
        <v>572</v>
      </c>
      <c r="E18" s="156"/>
      <c r="F18" s="156">
        <v>1993</v>
      </c>
      <c r="G18" s="162" t="s">
        <v>288</v>
      </c>
      <c r="H18" s="99"/>
      <c r="I18" s="318">
        <v>582</v>
      </c>
      <c r="J18" s="54"/>
      <c r="K18" s="474">
        <v>3.2321759259259261E-3</v>
      </c>
      <c r="L18" s="73"/>
      <c r="M18" s="73">
        <v>6</v>
      </c>
    </row>
    <row r="19" spans="1:13" ht="15">
      <c r="A19" s="318">
        <v>3</v>
      </c>
      <c r="B19" s="232" t="s">
        <v>1132</v>
      </c>
      <c r="C19" s="232" t="s">
        <v>163</v>
      </c>
      <c r="D19" s="232" t="s">
        <v>1133</v>
      </c>
      <c r="E19" s="156"/>
      <c r="F19" s="156">
        <v>1982</v>
      </c>
      <c r="G19" s="162" t="s">
        <v>288</v>
      </c>
      <c r="H19" s="99"/>
      <c r="I19" s="318">
        <v>762</v>
      </c>
      <c r="J19" s="54"/>
      <c r="K19" s="474">
        <v>3.2784722222222226E-3</v>
      </c>
      <c r="L19" s="73"/>
      <c r="M19" s="73">
        <v>5</v>
      </c>
    </row>
    <row r="20" spans="1:13" ht="15">
      <c r="A20" s="318">
        <v>4</v>
      </c>
      <c r="B20" s="232" t="s">
        <v>1306</v>
      </c>
      <c r="C20" s="232" t="s">
        <v>1229</v>
      </c>
      <c r="D20" s="232" t="s">
        <v>1213</v>
      </c>
      <c r="E20" s="156"/>
      <c r="F20" s="156">
        <v>1980</v>
      </c>
      <c r="G20" s="162" t="s">
        <v>288</v>
      </c>
      <c r="H20" s="99"/>
      <c r="I20" s="318">
        <v>738</v>
      </c>
      <c r="J20" s="54"/>
      <c r="K20" s="474">
        <v>3.2969907407407405E-3</v>
      </c>
      <c r="L20" s="73"/>
      <c r="M20" s="73">
        <v>4</v>
      </c>
    </row>
    <row r="21" spans="1:13" ht="15">
      <c r="A21" s="318">
        <v>5</v>
      </c>
      <c r="B21" s="232" t="s">
        <v>674</v>
      </c>
      <c r="C21" s="232" t="s">
        <v>220</v>
      </c>
      <c r="D21" s="232" t="s">
        <v>572</v>
      </c>
      <c r="E21" s="156"/>
      <c r="F21" s="156">
        <v>1990</v>
      </c>
      <c r="G21" s="162" t="s">
        <v>288</v>
      </c>
      <c r="H21" s="99"/>
      <c r="I21" s="318">
        <v>693</v>
      </c>
      <c r="J21" s="54"/>
      <c r="K21" s="474">
        <v>3.3398148148148146E-3</v>
      </c>
      <c r="L21" s="73"/>
      <c r="M21" s="73">
        <v>3</v>
      </c>
    </row>
    <row r="22" spans="1:13" ht="15">
      <c r="A22" s="478"/>
      <c r="B22" s="479"/>
      <c r="C22" s="479"/>
      <c r="D22" s="479"/>
      <c r="E22" s="195"/>
      <c r="F22" s="195"/>
      <c r="G22" s="480"/>
      <c r="H22" s="107"/>
      <c r="I22" s="478"/>
      <c r="J22" s="87"/>
      <c r="K22" s="481"/>
      <c r="L22" s="86"/>
      <c r="M22" s="86"/>
    </row>
    <row r="23" spans="1:13" ht="18">
      <c r="A23" s="552" t="s">
        <v>1260</v>
      </c>
      <c r="B23" s="553"/>
      <c r="C23" s="553"/>
      <c r="D23" s="553"/>
      <c r="E23" s="553"/>
      <c r="F23" s="553"/>
      <c r="G23" s="553"/>
      <c r="H23" s="553"/>
      <c r="I23" s="553"/>
      <c r="J23" s="553"/>
      <c r="K23" s="553"/>
      <c r="L23" s="553"/>
      <c r="M23" s="554"/>
    </row>
    <row r="24" spans="1:13" ht="15">
      <c r="A24" s="318">
        <v>1</v>
      </c>
      <c r="B24" s="232" t="s">
        <v>935</v>
      </c>
      <c r="C24" s="232" t="s">
        <v>936</v>
      </c>
      <c r="D24" s="232" t="s">
        <v>929</v>
      </c>
      <c r="E24" s="156"/>
      <c r="F24" s="156">
        <v>1979</v>
      </c>
      <c r="G24" s="162" t="s">
        <v>199</v>
      </c>
      <c r="H24" s="99"/>
      <c r="I24" s="318">
        <v>755</v>
      </c>
      <c r="J24" s="54"/>
      <c r="K24" s="474">
        <v>3.1119212962962962E-3</v>
      </c>
      <c r="L24" s="73"/>
      <c r="M24" s="73">
        <v>8</v>
      </c>
    </row>
    <row r="25" spans="1:13" ht="15">
      <c r="A25" s="318">
        <v>2</v>
      </c>
      <c r="B25" s="232" t="s">
        <v>477</v>
      </c>
      <c r="C25" s="232" t="s">
        <v>478</v>
      </c>
      <c r="D25" s="232" t="s">
        <v>405</v>
      </c>
      <c r="E25" s="156"/>
      <c r="F25" s="156">
        <v>1972</v>
      </c>
      <c r="G25" s="162" t="s">
        <v>199</v>
      </c>
      <c r="H25" s="99"/>
      <c r="I25" s="318">
        <v>151</v>
      </c>
      <c r="J25" s="54"/>
      <c r="K25" s="474">
        <v>3.1812499999999996E-3</v>
      </c>
      <c r="L25" s="73"/>
      <c r="M25" s="73">
        <v>6</v>
      </c>
    </row>
    <row r="26" spans="1:13" ht="15">
      <c r="A26" s="318">
        <v>3</v>
      </c>
      <c r="B26" s="232" t="s">
        <v>890</v>
      </c>
      <c r="C26" s="232" t="s">
        <v>951</v>
      </c>
      <c r="D26" s="232" t="s">
        <v>929</v>
      </c>
      <c r="E26" s="156"/>
      <c r="F26" s="156">
        <v>1971</v>
      </c>
      <c r="G26" s="162" t="s">
        <v>199</v>
      </c>
      <c r="H26" s="99"/>
      <c r="I26" s="318">
        <v>769</v>
      </c>
      <c r="J26" s="54"/>
      <c r="K26" s="474">
        <v>3.1824074074074077E-3</v>
      </c>
      <c r="L26" s="73"/>
      <c r="M26" s="73">
        <v>5</v>
      </c>
    </row>
    <row r="27" spans="1:13" ht="15">
      <c r="A27" s="318">
        <v>4</v>
      </c>
      <c r="B27" s="232" t="s">
        <v>1294</v>
      </c>
      <c r="C27" s="232" t="s">
        <v>1295</v>
      </c>
      <c r="D27" s="232" t="s">
        <v>1296</v>
      </c>
      <c r="E27" s="156" t="s">
        <v>342</v>
      </c>
      <c r="F27" s="156">
        <v>1977</v>
      </c>
      <c r="G27" s="162" t="s">
        <v>199</v>
      </c>
      <c r="H27" s="99"/>
      <c r="I27" s="318">
        <v>770</v>
      </c>
      <c r="J27" s="54"/>
      <c r="K27" s="474">
        <v>3.2275462962962965E-3</v>
      </c>
      <c r="L27" s="73"/>
      <c r="M27" s="73">
        <v>4</v>
      </c>
    </row>
    <row r="28" spans="1:13" ht="15">
      <c r="A28" s="318">
        <v>5</v>
      </c>
      <c r="B28" s="232" t="s">
        <v>339</v>
      </c>
      <c r="C28" s="232" t="s">
        <v>340</v>
      </c>
      <c r="D28" s="232" t="s">
        <v>341</v>
      </c>
      <c r="E28" s="156"/>
      <c r="F28" s="156">
        <v>1970</v>
      </c>
      <c r="G28" s="162" t="s">
        <v>199</v>
      </c>
      <c r="H28" s="99"/>
      <c r="I28" s="318">
        <v>27</v>
      </c>
      <c r="J28" s="54"/>
      <c r="K28" s="474">
        <v>3.2449074074074069E-3</v>
      </c>
      <c r="L28" s="73"/>
      <c r="M28" s="73">
        <v>3</v>
      </c>
    </row>
    <row r="29" spans="1:13" ht="15">
      <c r="A29" s="318">
        <v>6</v>
      </c>
      <c r="B29" s="232" t="s">
        <v>251</v>
      </c>
      <c r="C29" s="232" t="s">
        <v>252</v>
      </c>
      <c r="D29" s="232" t="s">
        <v>212</v>
      </c>
      <c r="E29" s="156"/>
      <c r="F29" s="156">
        <v>1978</v>
      </c>
      <c r="G29" s="162" t="s">
        <v>199</v>
      </c>
      <c r="H29" s="99"/>
      <c r="I29" s="318">
        <v>124</v>
      </c>
      <c r="J29" s="54"/>
      <c r="K29" s="474">
        <v>3.2611111111111109E-3</v>
      </c>
      <c r="L29" s="73"/>
      <c r="M29" s="73">
        <v>2</v>
      </c>
    </row>
    <row r="30" spans="1:13" ht="15">
      <c r="A30" s="318">
        <v>7</v>
      </c>
      <c r="B30" s="232" t="s">
        <v>471</v>
      </c>
      <c r="C30" s="232" t="s">
        <v>472</v>
      </c>
      <c r="D30" s="232" t="s">
        <v>405</v>
      </c>
      <c r="E30" s="156"/>
      <c r="F30" s="156">
        <v>1977</v>
      </c>
      <c r="G30" s="162" t="s">
        <v>199</v>
      </c>
      <c r="H30" s="99"/>
      <c r="I30" s="318">
        <v>149</v>
      </c>
      <c r="J30" s="54"/>
      <c r="K30" s="474">
        <v>3.2888888888888885E-3</v>
      </c>
      <c r="L30" s="73"/>
      <c r="M30" s="73">
        <v>1</v>
      </c>
    </row>
    <row r="31" spans="1:13" ht="15">
      <c r="A31" s="318">
        <v>8</v>
      </c>
      <c r="B31" s="232" t="s">
        <v>770</v>
      </c>
      <c r="C31" s="232" t="s">
        <v>266</v>
      </c>
      <c r="D31" s="232" t="s">
        <v>735</v>
      </c>
      <c r="E31" s="156"/>
      <c r="F31" s="156">
        <v>1973</v>
      </c>
      <c r="G31" s="162" t="s">
        <v>199</v>
      </c>
      <c r="H31" s="99"/>
      <c r="I31" s="318">
        <v>699</v>
      </c>
      <c r="J31" s="54"/>
      <c r="K31" s="474">
        <v>3.3004629629629629E-3</v>
      </c>
      <c r="L31" s="73"/>
      <c r="M31" s="73">
        <v>1</v>
      </c>
    </row>
    <row r="32" spans="1:13" ht="15">
      <c r="A32" s="318">
        <v>9</v>
      </c>
      <c r="B32" s="232" t="s">
        <v>203</v>
      </c>
      <c r="C32" s="232" t="s">
        <v>378</v>
      </c>
      <c r="D32" s="232" t="s">
        <v>956</v>
      </c>
      <c r="E32" s="156"/>
      <c r="F32" s="156">
        <v>1972</v>
      </c>
      <c r="G32" s="162" t="s">
        <v>199</v>
      </c>
      <c r="H32" s="99"/>
      <c r="I32" s="318">
        <v>209</v>
      </c>
      <c r="J32" s="54"/>
      <c r="K32" s="474">
        <v>3.3665509259259256E-3</v>
      </c>
      <c r="L32" s="73"/>
      <c r="M32" s="73">
        <v>1</v>
      </c>
    </row>
    <row r="33" spans="1:13" ht="15">
      <c r="A33" s="318">
        <v>10</v>
      </c>
      <c r="B33" s="232" t="s">
        <v>403</v>
      </c>
      <c r="C33" s="232" t="s">
        <v>378</v>
      </c>
      <c r="D33" s="232" t="s">
        <v>405</v>
      </c>
      <c r="E33" s="156"/>
      <c r="F33" s="156">
        <v>1973</v>
      </c>
      <c r="G33" s="162" t="s">
        <v>199</v>
      </c>
      <c r="H33" s="99"/>
      <c r="I33" s="318">
        <v>176</v>
      </c>
      <c r="J33" s="54"/>
      <c r="K33" s="474">
        <v>3.4497685185185182E-3</v>
      </c>
      <c r="L33" s="73"/>
      <c r="M33" s="73">
        <v>1</v>
      </c>
    </row>
    <row r="34" spans="1:13" ht="15">
      <c r="A34" s="318">
        <v>11</v>
      </c>
      <c r="B34" s="232" t="s">
        <v>1239</v>
      </c>
      <c r="C34" s="232" t="s">
        <v>687</v>
      </c>
      <c r="D34" s="232" t="s">
        <v>1236</v>
      </c>
      <c r="E34" s="156"/>
      <c r="F34" s="156">
        <v>1970</v>
      </c>
      <c r="G34" s="162" t="s">
        <v>199</v>
      </c>
      <c r="H34" s="99"/>
      <c r="I34" s="318">
        <v>110</v>
      </c>
      <c r="J34" s="54"/>
      <c r="K34" s="474">
        <v>3.5416666666666665E-3</v>
      </c>
      <c r="L34" s="73"/>
      <c r="M34" s="73">
        <v>1</v>
      </c>
    </row>
    <row r="35" spans="1:13" ht="15">
      <c r="A35" s="318">
        <v>12</v>
      </c>
      <c r="B35" s="232" t="s">
        <v>913</v>
      </c>
      <c r="C35" s="232" t="s">
        <v>227</v>
      </c>
      <c r="D35" s="232" t="s">
        <v>929</v>
      </c>
      <c r="E35" s="156"/>
      <c r="F35" s="156">
        <v>1974</v>
      </c>
      <c r="G35" s="162" t="s">
        <v>199</v>
      </c>
      <c r="H35" s="99"/>
      <c r="I35" s="318">
        <v>756</v>
      </c>
      <c r="J35" s="54"/>
      <c r="K35" s="474">
        <v>3.6467592592592593E-3</v>
      </c>
      <c r="L35" s="73"/>
      <c r="M35" s="73">
        <v>1</v>
      </c>
    </row>
    <row r="36" spans="1:13" ht="15">
      <c r="A36" s="318">
        <v>13</v>
      </c>
      <c r="B36" s="232" t="s">
        <v>942</v>
      </c>
      <c r="C36" s="232" t="s">
        <v>749</v>
      </c>
      <c r="D36" s="232" t="s">
        <v>929</v>
      </c>
      <c r="E36" s="156"/>
      <c r="F36" s="156">
        <v>1975</v>
      </c>
      <c r="G36" s="162" t="s">
        <v>199</v>
      </c>
      <c r="H36" s="99"/>
      <c r="I36" s="318">
        <v>758</v>
      </c>
      <c r="J36" s="54"/>
      <c r="K36" s="474">
        <v>3.7450231481481479E-3</v>
      </c>
      <c r="L36" s="73"/>
      <c r="M36" s="73">
        <v>1</v>
      </c>
    </row>
    <row r="37" spans="1:13" ht="15">
      <c r="A37" s="318">
        <v>14</v>
      </c>
      <c r="B37" s="232" t="s">
        <v>528</v>
      </c>
      <c r="C37" s="232" t="s">
        <v>558</v>
      </c>
      <c r="D37" s="232" t="s">
        <v>522</v>
      </c>
      <c r="E37" s="156"/>
      <c r="F37" s="156">
        <v>1971</v>
      </c>
      <c r="G37" s="162" t="s">
        <v>199</v>
      </c>
      <c r="H37" s="99"/>
      <c r="I37" s="318">
        <v>86</v>
      </c>
      <c r="J37" s="54"/>
      <c r="K37" s="474">
        <v>4.1048611111111103E-3</v>
      </c>
      <c r="L37" s="73"/>
      <c r="M37" s="73">
        <v>1</v>
      </c>
    </row>
    <row r="38" spans="1:13" ht="15">
      <c r="B38" s="327"/>
      <c r="C38" s="327"/>
      <c r="D38" s="327"/>
      <c r="E38" s="328"/>
      <c r="F38" s="328"/>
      <c r="G38" s="329"/>
      <c r="H38" s="330"/>
      <c r="I38" s="331"/>
      <c r="J38" s="332"/>
      <c r="K38" s="332"/>
      <c r="L38" s="333"/>
      <c r="M38" s="334"/>
    </row>
    <row r="39" spans="1:13" ht="18">
      <c r="A39" s="552" t="s">
        <v>1258</v>
      </c>
      <c r="B39" s="553"/>
      <c r="C39" s="553"/>
      <c r="D39" s="553"/>
      <c r="E39" s="553"/>
      <c r="F39" s="553"/>
      <c r="G39" s="553"/>
      <c r="H39" s="553"/>
      <c r="I39" s="553"/>
      <c r="J39" s="553"/>
      <c r="K39" s="553"/>
      <c r="L39" s="553"/>
      <c r="M39" s="554"/>
    </row>
    <row r="40" spans="1:13">
      <c r="A40" s="314" t="s">
        <v>80</v>
      </c>
      <c r="B40" s="315" t="s">
        <v>5</v>
      </c>
      <c r="C40" s="315" t="s">
        <v>4</v>
      </c>
      <c r="D40" s="315" t="s">
        <v>6</v>
      </c>
      <c r="E40" s="315"/>
      <c r="F40" s="315" t="s">
        <v>12</v>
      </c>
      <c r="G40" s="316" t="s">
        <v>83</v>
      </c>
      <c r="H40" s="313" t="s">
        <v>82</v>
      </c>
      <c r="I40" s="314" t="s">
        <v>1252</v>
      </c>
      <c r="J40" s="315" t="s">
        <v>8</v>
      </c>
      <c r="K40" s="315" t="s">
        <v>9</v>
      </c>
      <c r="L40" s="315" t="s">
        <v>10</v>
      </c>
      <c r="M40" s="317" t="s">
        <v>11</v>
      </c>
    </row>
    <row r="41" spans="1:13" ht="15">
      <c r="A41" s="289">
        <v>1</v>
      </c>
      <c r="B41" s="232" t="s">
        <v>162</v>
      </c>
      <c r="C41" s="232" t="s">
        <v>163</v>
      </c>
      <c r="D41" s="232" t="s">
        <v>158</v>
      </c>
      <c r="E41" s="156"/>
      <c r="F41" s="156">
        <v>1967</v>
      </c>
      <c r="G41" s="162" t="s">
        <v>164</v>
      </c>
      <c r="H41" s="99"/>
      <c r="I41" s="289">
        <v>117</v>
      </c>
      <c r="J41" s="54"/>
      <c r="K41" s="474">
        <v>3.2185185185185186E-3</v>
      </c>
      <c r="L41" s="73"/>
      <c r="M41" s="73">
        <v>8</v>
      </c>
    </row>
    <row r="42" spans="1:13" ht="15">
      <c r="A42" s="289">
        <v>2</v>
      </c>
      <c r="B42" s="232" t="s">
        <v>312</v>
      </c>
      <c r="C42" s="232" t="s">
        <v>313</v>
      </c>
      <c r="D42" s="232" t="s">
        <v>314</v>
      </c>
      <c r="E42" s="156"/>
      <c r="F42" s="156">
        <v>1964</v>
      </c>
      <c r="G42" s="162" t="s">
        <v>164</v>
      </c>
      <c r="H42" s="99"/>
      <c r="I42" s="289">
        <v>120</v>
      </c>
      <c r="J42" s="54"/>
      <c r="K42" s="474">
        <v>3.2359953703703704E-3</v>
      </c>
      <c r="L42" s="73"/>
      <c r="M42" s="73">
        <v>6</v>
      </c>
    </row>
    <row r="43" spans="1:13" ht="15">
      <c r="A43" s="289">
        <v>3</v>
      </c>
      <c r="B43" s="232" t="s">
        <v>451</v>
      </c>
      <c r="C43" s="232" t="s">
        <v>382</v>
      </c>
      <c r="D43" s="232" t="s">
        <v>405</v>
      </c>
      <c r="E43" s="156"/>
      <c r="F43" s="156">
        <v>1961</v>
      </c>
      <c r="G43" s="162" t="s">
        <v>164</v>
      </c>
      <c r="H43" s="99"/>
      <c r="I43" s="289">
        <v>187</v>
      </c>
      <c r="J43" s="54"/>
      <c r="K43" s="474">
        <v>3.2634259259259261E-3</v>
      </c>
      <c r="L43" s="73"/>
      <c r="M43" s="73">
        <v>5</v>
      </c>
    </row>
    <row r="44" spans="1:13" ht="15">
      <c r="A44" s="289">
        <v>4</v>
      </c>
      <c r="B44" s="232" t="s">
        <v>900</v>
      </c>
      <c r="C44" s="232" t="s">
        <v>928</v>
      </c>
      <c r="D44" s="232" t="s">
        <v>929</v>
      </c>
      <c r="E44" s="156"/>
      <c r="F44" s="156">
        <v>1969</v>
      </c>
      <c r="G44" s="162" t="s">
        <v>164</v>
      </c>
      <c r="H44" s="99"/>
      <c r="I44" s="289">
        <v>752</v>
      </c>
      <c r="J44" s="54"/>
      <c r="K44" s="474">
        <v>3.4902777777777779E-3</v>
      </c>
      <c r="L44" s="73"/>
      <c r="M44" s="73">
        <v>4</v>
      </c>
    </row>
    <row r="45" spans="1:13" ht="15">
      <c r="A45" s="289">
        <v>5</v>
      </c>
      <c r="B45" s="232" t="s">
        <v>771</v>
      </c>
      <c r="C45" s="232" t="s">
        <v>773</v>
      </c>
      <c r="D45" s="232" t="s">
        <v>772</v>
      </c>
      <c r="E45" s="156"/>
      <c r="F45" s="156">
        <v>1967</v>
      </c>
      <c r="G45" s="162" t="s">
        <v>164</v>
      </c>
      <c r="H45" s="99"/>
      <c r="I45" s="289">
        <v>767</v>
      </c>
      <c r="J45" s="54"/>
      <c r="K45" s="474">
        <v>3.5564814814814816E-3</v>
      </c>
      <c r="L45" s="73"/>
      <c r="M45" s="73">
        <v>3</v>
      </c>
    </row>
    <row r="46" spans="1:13" ht="15">
      <c r="A46" s="289">
        <v>6</v>
      </c>
      <c r="B46" s="232" t="s">
        <v>490</v>
      </c>
      <c r="C46" s="232" t="s">
        <v>491</v>
      </c>
      <c r="D46" s="232" t="s">
        <v>405</v>
      </c>
      <c r="E46" s="156"/>
      <c r="F46" s="156">
        <v>1968</v>
      </c>
      <c r="G46" s="162" t="s">
        <v>164</v>
      </c>
      <c r="H46" s="99"/>
      <c r="I46" s="289">
        <v>181</v>
      </c>
      <c r="J46" s="54"/>
      <c r="K46" s="474">
        <v>3.6166666666666669E-3</v>
      </c>
      <c r="L46" s="73"/>
      <c r="M46" s="73">
        <v>2</v>
      </c>
    </row>
    <row r="47" spans="1:13" ht="15">
      <c r="A47" s="289">
        <v>7</v>
      </c>
      <c r="B47" s="232" t="s">
        <v>1241</v>
      </c>
      <c r="C47" s="232" t="s">
        <v>1119</v>
      </c>
      <c r="D47" s="232" t="s">
        <v>1236</v>
      </c>
      <c r="E47" s="156"/>
      <c r="F47" s="156">
        <v>1961</v>
      </c>
      <c r="G47" s="162" t="s">
        <v>164</v>
      </c>
      <c r="H47" s="99"/>
      <c r="I47" s="289">
        <v>109</v>
      </c>
      <c r="J47" s="54"/>
      <c r="K47" s="474">
        <v>3.6719907407407409E-3</v>
      </c>
      <c r="L47" s="73"/>
      <c r="M47" s="73">
        <v>1</v>
      </c>
    </row>
    <row r="48" spans="1:13" ht="15">
      <c r="A48" s="289">
        <v>8</v>
      </c>
      <c r="B48" s="319" t="s">
        <v>197</v>
      </c>
      <c r="C48" s="319" t="s">
        <v>198</v>
      </c>
      <c r="D48" s="343" t="s">
        <v>172</v>
      </c>
      <c r="E48" s="304"/>
      <c r="F48" s="304">
        <v>1967</v>
      </c>
      <c r="G48" s="320" t="s">
        <v>164</v>
      </c>
      <c r="H48" s="99"/>
      <c r="I48" s="400">
        <v>5</v>
      </c>
      <c r="J48" s="54"/>
      <c r="K48" s="474">
        <v>3.6951388888888884E-3</v>
      </c>
      <c r="L48" s="73"/>
      <c r="M48" s="73">
        <v>1</v>
      </c>
    </row>
    <row r="49" spans="1:13" ht="15">
      <c r="A49" s="289">
        <v>9</v>
      </c>
      <c r="B49" s="319" t="s">
        <v>1110</v>
      </c>
      <c r="C49" s="319" t="s">
        <v>231</v>
      </c>
      <c r="D49" s="319" t="s">
        <v>1296</v>
      </c>
      <c r="E49" s="304" t="s">
        <v>342</v>
      </c>
      <c r="F49" s="304">
        <v>1966</v>
      </c>
      <c r="G49" s="320" t="s">
        <v>164</v>
      </c>
      <c r="H49" s="99"/>
      <c r="I49" s="400">
        <v>771</v>
      </c>
      <c r="J49" s="54"/>
      <c r="K49" s="474">
        <v>3.8631944444444438E-3</v>
      </c>
      <c r="L49" s="73"/>
      <c r="M49" s="73">
        <v>1</v>
      </c>
    </row>
    <row r="50" spans="1:13" ht="15">
      <c r="A50" s="289">
        <v>10</v>
      </c>
      <c r="B50" s="232" t="s">
        <v>255</v>
      </c>
      <c r="C50" s="232" t="s">
        <v>188</v>
      </c>
      <c r="D50" s="232" t="s">
        <v>212</v>
      </c>
      <c r="E50" s="156"/>
      <c r="F50" s="156">
        <v>1962</v>
      </c>
      <c r="G50" s="162" t="s">
        <v>164</v>
      </c>
      <c r="H50" s="99"/>
      <c r="I50" s="289">
        <v>126</v>
      </c>
      <c r="J50" s="54"/>
      <c r="K50" s="474">
        <v>3.8850694444444445E-3</v>
      </c>
      <c r="L50" s="73"/>
      <c r="M50" s="73">
        <v>1</v>
      </c>
    </row>
    <row r="51" spans="1:13" ht="15">
      <c r="A51" s="289">
        <v>11</v>
      </c>
      <c r="B51" s="232" t="s">
        <v>931</v>
      </c>
      <c r="C51" s="232" t="s">
        <v>311</v>
      </c>
      <c r="D51" s="232" t="s">
        <v>929</v>
      </c>
      <c r="E51" s="156"/>
      <c r="F51" s="156">
        <v>1962</v>
      </c>
      <c r="G51" s="162" t="s">
        <v>164</v>
      </c>
      <c r="H51" s="99"/>
      <c r="I51" s="289">
        <v>754</v>
      </c>
      <c r="J51" s="54"/>
      <c r="K51" s="474">
        <v>3.8988425925925926E-3</v>
      </c>
      <c r="L51" s="73"/>
      <c r="M51" s="73">
        <v>1</v>
      </c>
    </row>
    <row r="52" spans="1:13" ht="15">
      <c r="A52" s="289">
        <v>12</v>
      </c>
      <c r="B52" s="232" t="s">
        <v>222</v>
      </c>
      <c r="C52" s="232" t="s">
        <v>227</v>
      </c>
      <c r="D52" s="232" t="s">
        <v>772</v>
      </c>
      <c r="E52" s="156"/>
      <c r="F52" s="156">
        <v>1964</v>
      </c>
      <c r="G52" s="162" t="s">
        <v>164</v>
      </c>
      <c r="H52" s="99"/>
      <c r="I52" s="289">
        <v>768</v>
      </c>
      <c r="J52" s="54"/>
      <c r="K52" s="474">
        <v>3.9325231481481477E-3</v>
      </c>
      <c r="L52" s="73"/>
      <c r="M52" s="73">
        <v>1</v>
      </c>
    </row>
    <row r="53" spans="1:13" ht="15">
      <c r="A53" s="289">
        <v>13</v>
      </c>
      <c r="B53" s="232" t="s">
        <v>888</v>
      </c>
      <c r="C53" s="232" t="s">
        <v>301</v>
      </c>
      <c r="D53" s="232" t="s">
        <v>868</v>
      </c>
      <c r="E53" s="156"/>
      <c r="F53" s="156">
        <v>1962</v>
      </c>
      <c r="G53" s="162" t="s">
        <v>164</v>
      </c>
      <c r="H53" s="99"/>
      <c r="I53" s="289">
        <v>97</v>
      </c>
      <c r="J53" s="54"/>
      <c r="K53" s="474">
        <v>3.9381944444444447E-3</v>
      </c>
      <c r="L53" s="73"/>
      <c r="M53" s="73">
        <v>1</v>
      </c>
    </row>
    <row r="54" spans="1:13" ht="15">
      <c r="A54" s="289">
        <v>14</v>
      </c>
      <c r="B54" s="232" t="s">
        <v>1307</v>
      </c>
      <c r="C54" s="232" t="s">
        <v>1232</v>
      </c>
      <c r="D54" s="232" t="s">
        <v>1308</v>
      </c>
      <c r="E54" s="156"/>
      <c r="F54" s="156">
        <v>1965</v>
      </c>
      <c r="G54" s="162" t="s">
        <v>164</v>
      </c>
      <c r="H54" s="99"/>
      <c r="I54" s="289">
        <v>742</v>
      </c>
      <c r="J54" s="54"/>
      <c r="K54" s="474">
        <v>3.9497685185185183E-3</v>
      </c>
      <c r="L54" s="73"/>
      <c r="M54" s="73">
        <v>1</v>
      </c>
    </row>
    <row r="55" spans="1:13" ht="15">
      <c r="A55" s="263">
        <v>15</v>
      </c>
      <c r="B55" s="232" t="s">
        <v>272</v>
      </c>
      <c r="C55" s="232" t="s">
        <v>299</v>
      </c>
      <c r="D55" s="232" t="s">
        <v>264</v>
      </c>
      <c r="E55" s="156"/>
      <c r="F55" s="156">
        <v>1966</v>
      </c>
      <c r="G55" s="162" t="s">
        <v>164</v>
      </c>
      <c r="H55" s="99"/>
      <c r="I55" s="263">
        <v>119</v>
      </c>
      <c r="J55" s="54"/>
      <c r="K55" s="474">
        <v>3.95462962962963E-3</v>
      </c>
      <c r="L55" s="73"/>
      <c r="M55" s="73">
        <v>1</v>
      </c>
    </row>
    <row r="56" spans="1:13" ht="15">
      <c r="A56" s="263">
        <v>16</v>
      </c>
      <c r="B56" s="232" t="s">
        <v>446</v>
      </c>
      <c r="C56" s="232" t="s">
        <v>501</v>
      </c>
      <c r="D56" s="232" t="s">
        <v>405</v>
      </c>
      <c r="E56" s="156"/>
      <c r="F56" s="156">
        <v>1966</v>
      </c>
      <c r="G56" s="162" t="s">
        <v>164</v>
      </c>
      <c r="H56" s="99"/>
      <c r="I56" s="263">
        <v>189</v>
      </c>
      <c r="J56" s="54"/>
      <c r="K56" s="474">
        <v>3.9775462962962967E-3</v>
      </c>
      <c r="L56" s="73"/>
      <c r="M56" s="73">
        <v>1</v>
      </c>
    </row>
    <row r="57" spans="1:13" ht="18">
      <c r="A57" s="555" t="s">
        <v>1278</v>
      </c>
      <c r="B57" s="555"/>
      <c r="C57" s="555"/>
      <c r="D57" s="555"/>
      <c r="E57" s="555"/>
      <c r="F57" s="555"/>
      <c r="G57" s="555"/>
      <c r="H57" s="555"/>
      <c r="I57" s="555"/>
      <c r="J57" s="555"/>
      <c r="K57" s="555"/>
      <c r="L57" s="555"/>
      <c r="M57" s="555"/>
    </row>
    <row r="58" spans="1:13">
      <c r="A58" s="314" t="s">
        <v>80</v>
      </c>
      <c r="B58" s="315" t="s">
        <v>5</v>
      </c>
      <c r="C58" s="315" t="s">
        <v>4</v>
      </c>
      <c r="D58" s="315" t="s">
        <v>6</v>
      </c>
      <c r="E58" s="315"/>
      <c r="F58" s="315" t="s">
        <v>12</v>
      </c>
      <c r="G58" s="316" t="s">
        <v>83</v>
      </c>
      <c r="H58" s="313" t="s">
        <v>82</v>
      </c>
      <c r="I58" s="314" t="s">
        <v>1252</v>
      </c>
      <c r="J58" s="315" t="s">
        <v>8</v>
      </c>
      <c r="K58" s="315" t="s">
        <v>9</v>
      </c>
      <c r="L58" s="315" t="s">
        <v>10</v>
      </c>
      <c r="M58" s="317" t="s">
        <v>11</v>
      </c>
    </row>
    <row r="59" spans="1:13" ht="15">
      <c r="A59" s="294">
        <v>1</v>
      </c>
      <c r="B59" s="232" t="s">
        <v>156</v>
      </c>
      <c r="C59" s="232" t="s">
        <v>157</v>
      </c>
      <c r="D59" s="232" t="s">
        <v>158</v>
      </c>
      <c r="E59" s="156"/>
      <c r="F59" s="156">
        <v>1953</v>
      </c>
      <c r="G59" s="162" t="s">
        <v>160</v>
      </c>
      <c r="H59" s="99"/>
      <c r="I59" s="294">
        <v>116</v>
      </c>
      <c r="J59" s="54"/>
      <c r="K59" s="473">
        <v>3.5041666666666671E-3</v>
      </c>
      <c r="M59" s="73">
        <v>8</v>
      </c>
    </row>
    <row r="60" spans="1:13" ht="15">
      <c r="A60" s="294">
        <v>2</v>
      </c>
      <c r="B60" s="232" t="s">
        <v>1334</v>
      </c>
      <c r="C60" s="232" t="s">
        <v>592</v>
      </c>
      <c r="D60" s="232" t="s">
        <v>1213</v>
      </c>
      <c r="E60" s="156"/>
      <c r="F60" s="156">
        <v>1957</v>
      </c>
      <c r="G60" s="162" t="s">
        <v>160</v>
      </c>
      <c r="H60" s="99"/>
      <c r="I60" s="294">
        <v>745</v>
      </c>
      <c r="J60" s="54"/>
      <c r="K60" s="473">
        <v>3.6673611111111108E-3</v>
      </c>
      <c r="M60" s="73">
        <v>6</v>
      </c>
    </row>
    <row r="61" spans="1:13" ht="15">
      <c r="A61" s="294">
        <v>3</v>
      </c>
      <c r="B61" s="232" t="s">
        <v>306</v>
      </c>
      <c r="C61" s="232" t="s">
        <v>307</v>
      </c>
      <c r="D61" s="232" t="s">
        <v>264</v>
      </c>
      <c r="E61" s="156"/>
      <c r="F61" s="156">
        <v>1957</v>
      </c>
      <c r="G61" s="162" t="s">
        <v>160</v>
      </c>
      <c r="H61" s="99"/>
      <c r="I61" s="294">
        <v>122</v>
      </c>
      <c r="J61" s="54"/>
      <c r="K61" s="473">
        <v>3.7969907407407401E-3</v>
      </c>
      <c r="M61" s="73">
        <v>5</v>
      </c>
    </row>
    <row r="62" spans="1:13" ht="15">
      <c r="A62" s="294">
        <v>4</v>
      </c>
      <c r="B62" s="232" t="s">
        <v>517</v>
      </c>
      <c r="C62" s="232" t="s">
        <v>469</v>
      </c>
      <c r="D62" s="232" t="s">
        <v>405</v>
      </c>
      <c r="E62" s="156"/>
      <c r="F62" s="156">
        <v>1953</v>
      </c>
      <c r="G62" s="162" t="s">
        <v>160</v>
      </c>
      <c r="H62" s="99"/>
      <c r="I62" s="294">
        <v>191</v>
      </c>
      <c r="J62" s="54"/>
      <c r="K62" s="473">
        <v>3.8375000000000002E-3</v>
      </c>
      <c r="M62" s="73">
        <v>4</v>
      </c>
    </row>
    <row r="63" spans="1:13" ht="15">
      <c r="A63" s="299">
        <v>5</v>
      </c>
      <c r="B63" s="241" t="s">
        <v>1245</v>
      </c>
      <c r="C63" s="241" t="s">
        <v>1205</v>
      </c>
      <c r="D63" s="241" t="s">
        <v>1247</v>
      </c>
      <c r="E63" s="223"/>
      <c r="F63" s="223">
        <v>1956</v>
      </c>
      <c r="G63" s="224" t="s">
        <v>160</v>
      </c>
      <c r="H63" s="99"/>
      <c r="I63" s="299">
        <v>113</v>
      </c>
      <c r="J63" s="54"/>
      <c r="K63" s="473">
        <v>3.9914351851851855E-3</v>
      </c>
      <c r="M63" s="73">
        <v>3</v>
      </c>
    </row>
    <row r="64" spans="1:13" ht="15">
      <c r="A64" s="318"/>
      <c r="B64" s="232"/>
      <c r="C64" s="232"/>
      <c r="D64" s="232"/>
      <c r="E64" s="156"/>
      <c r="F64" s="156"/>
      <c r="G64" s="162"/>
      <c r="H64" s="99"/>
      <c r="I64" s="318"/>
      <c r="J64" s="54"/>
      <c r="K64" s="54"/>
      <c r="L64" s="73"/>
      <c r="M64" s="73"/>
    </row>
    <row r="65" spans="1:13" ht="15">
      <c r="A65" s="318"/>
      <c r="B65" s="232"/>
      <c r="C65" s="232"/>
      <c r="D65" s="232"/>
      <c r="E65" s="156"/>
      <c r="F65" s="156"/>
      <c r="G65" s="162"/>
      <c r="H65" s="99"/>
      <c r="I65" s="318"/>
      <c r="J65" s="54"/>
      <c r="K65" s="54"/>
      <c r="L65" s="73"/>
      <c r="M65" s="73"/>
    </row>
    <row r="66" spans="1:13" ht="15">
      <c r="A66" s="318"/>
      <c r="B66" s="232"/>
      <c r="C66" s="232"/>
      <c r="D66" s="232"/>
      <c r="E66" s="156"/>
      <c r="F66" s="156"/>
      <c r="G66" s="162"/>
      <c r="H66" s="99"/>
      <c r="I66" s="318"/>
      <c r="J66" s="54"/>
      <c r="K66" s="54"/>
      <c r="L66" s="73"/>
      <c r="M66" s="73"/>
    </row>
    <row r="67" spans="1:13">
      <c r="H67" s="123"/>
      <c r="K67" s="54"/>
    </row>
    <row r="68" spans="1:13">
      <c r="H68" s="123"/>
      <c r="K68" s="54"/>
    </row>
    <row r="69" spans="1:13">
      <c r="H69" s="123"/>
      <c r="K69" s="54"/>
    </row>
    <row r="70" spans="1:13">
      <c r="H70" s="123"/>
      <c r="K70" s="54"/>
    </row>
    <row r="71" spans="1:13">
      <c r="H71" s="123"/>
      <c r="K71" s="54"/>
    </row>
    <row r="72" spans="1:13">
      <c r="H72" s="123"/>
      <c r="K72" s="54"/>
    </row>
    <row r="73" spans="1:13">
      <c r="H73" s="123"/>
      <c r="K73" s="54"/>
    </row>
    <row r="74" spans="1:13">
      <c r="H74" s="123"/>
      <c r="K74" s="54"/>
    </row>
    <row r="75" spans="1:13">
      <c r="H75" s="123"/>
      <c r="K75" s="54"/>
    </row>
    <row r="76" spans="1:13">
      <c r="H76" s="123"/>
      <c r="K76" s="54"/>
    </row>
    <row r="77" spans="1:13">
      <c r="H77" s="123"/>
      <c r="K77" s="54"/>
    </row>
    <row r="78" spans="1:13">
      <c r="H78" s="123"/>
      <c r="K78" s="54"/>
    </row>
    <row r="79" spans="1:13">
      <c r="H79" s="123"/>
      <c r="K79" s="54"/>
    </row>
    <row r="80" spans="1:13">
      <c r="H80" s="123"/>
      <c r="K80" s="54"/>
    </row>
    <row r="81" spans="8:11">
      <c r="H81" s="123"/>
      <c r="K81" s="54"/>
    </row>
    <row r="82" spans="8:11">
      <c r="H82" s="123"/>
      <c r="K82" s="54"/>
    </row>
    <row r="83" spans="8:11">
      <c r="H83" s="123"/>
      <c r="K83" s="54"/>
    </row>
    <row r="84" spans="8:11">
      <c r="H84" s="123"/>
      <c r="K84" s="54"/>
    </row>
    <row r="85" spans="8:11">
      <c r="H85" s="123"/>
      <c r="K85" s="54"/>
    </row>
    <row r="86" spans="8:11">
      <c r="H86" s="123"/>
      <c r="K86" s="54"/>
    </row>
    <row r="87" spans="8:11">
      <c r="H87" s="123"/>
      <c r="K87" s="54"/>
    </row>
    <row r="88" spans="8:11">
      <c r="H88" s="123"/>
      <c r="K88" s="54"/>
    </row>
    <row r="89" spans="8:11">
      <c r="H89" s="123"/>
      <c r="K89" s="54"/>
    </row>
    <row r="90" spans="8:11">
      <c r="H90" s="123"/>
      <c r="K90" s="54"/>
    </row>
    <row r="91" spans="8:11">
      <c r="H91" s="123"/>
      <c r="K91" s="54"/>
    </row>
    <row r="92" spans="8:11">
      <c r="H92" s="123"/>
      <c r="K92" s="54"/>
    </row>
    <row r="93" spans="8:11">
      <c r="H93" s="123"/>
      <c r="K93" s="54"/>
    </row>
    <row r="94" spans="8:11">
      <c r="H94" s="123"/>
      <c r="K94" s="54"/>
    </row>
    <row r="95" spans="8:11">
      <c r="H95" s="123"/>
      <c r="K95" s="54"/>
    </row>
    <row r="96" spans="8:11">
      <c r="H96" s="123"/>
      <c r="K96" s="54"/>
    </row>
    <row r="97" spans="8:11">
      <c r="H97" s="123"/>
      <c r="K97" s="54"/>
    </row>
    <row r="98" spans="8:11">
      <c r="H98" s="123"/>
      <c r="K98" s="54"/>
    </row>
    <row r="99" spans="8:11">
      <c r="H99" s="123"/>
      <c r="K99" s="54"/>
    </row>
    <row r="100" spans="8:11">
      <c r="H100" s="123"/>
      <c r="K100" s="54"/>
    </row>
    <row r="101" spans="8:11">
      <c r="H101" s="123"/>
      <c r="K101" s="54"/>
    </row>
    <row r="102" spans="8:11">
      <c r="H102" s="123"/>
      <c r="K102" s="54"/>
    </row>
    <row r="103" spans="8:11">
      <c r="H103" s="123"/>
      <c r="K103" s="54"/>
    </row>
    <row r="104" spans="8:11">
      <c r="H104" s="123"/>
      <c r="K104" s="54"/>
    </row>
    <row r="105" spans="8:11">
      <c r="H105" s="123"/>
      <c r="K105" s="54"/>
    </row>
    <row r="106" spans="8:11">
      <c r="H106" s="123"/>
      <c r="K106" s="54"/>
    </row>
    <row r="107" spans="8:11">
      <c r="H107" s="123"/>
      <c r="K107" s="54"/>
    </row>
    <row r="108" spans="8:11">
      <c r="H108" s="123"/>
      <c r="K108" s="54"/>
    </row>
    <row r="109" spans="8:11">
      <c r="H109" s="123"/>
      <c r="K109" s="54"/>
    </row>
    <row r="110" spans="8:11">
      <c r="H110" s="123"/>
      <c r="K110" s="54"/>
    </row>
    <row r="111" spans="8:11">
      <c r="H111" s="123"/>
      <c r="K111" s="54"/>
    </row>
    <row r="112" spans="8:11">
      <c r="H112" s="123"/>
      <c r="K112" s="54"/>
    </row>
    <row r="113" spans="8:11">
      <c r="H113" s="123"/>
      <c r="K113" s="54"/>
    </row>
    <row r="114" spans="8:11">
      <c r="H114" s="123"/>
      <c r="K114" s="54"/>
    </row>
    <row r="115" spans="8:11">
      <c r="H115" s="123"/>
      <c r="K115" s="54"/>
    </row>
    <row r="116" spans="8:11">
      <c r="H116" s="123"/>
      <c r="K116" s="54"/>
    </row>
    <row r="117" spans="8:11">
      <c r="H117" s="123"/>
      <c r="K117" s="54"/>
    </row>
    <row r="118" spans="8:11">
      <c r="H118" s="123"/>
      <c r="K118" s="54"/>
    </row>
    <row r="119" spans="8:11">
      <c r="H119" s="123"/>
      <c r="K119" s="54"/>
    </row>
    <row r="120" spans="8:11">
      <c r="H120" s="123"/>
      <c r="K120" s="54"/>
    </row>
    <row r="121" spans="8:11">
      <c r="H121" s="123"/>
      <c r="K121" s="54"/>
    </row>
    <row r="122" spans="8:11">
      <c r="H122" s="123"/>
      <c r="K122" s="54"/>
    </row>
    <row r="123" spans="8:11">
      <c r="H123" s="123"/>
      <c r="K123" s="54"/>
    </row>
    <row r="124" spans="8:11">
      <c r="H124" s="123"/>
      <c r="K124" s="54"/>
    </row>
    <row r="125" spans="8:11">
      <c r="H125" s="123"/>
      <c r="K125" s="54"/>
    </row>
    <row r="126" spans="8:11">
      <c r="H126" s="123"/>
      <c r="K126" s="54"/>
    </row>
    <row r="127" spans="8:11">
      <c r="H127" s="123"/>
      <c r="K127" s="54"/>
    </row>
    <row r="128" spans="8:11">
      <c r="H128" s="123"/>
      <c r="K128" s="54"/>
    </row>
    <row r="129" spans="8:11">
      <c r="H129" s="123"/>
      <c r="K129" s="54"/>
    </row>
    <row r="130" spans="8:11">
      <c r="H130" s="123"/>
      <c r="K130" s="54"/>
    </row>
    <row r="131" spans="8:11">
      <c r="H131" s="123"/>
      <c r="K131" s="54"/>
    </row>
    <row r="132" spans="8:11">
      <c r="H132" s="123"/>
      <c r="K132" s="54"/>
    </row>
    <row r="133" spans="8:11">
      <c r="H133" s="123"/>
      <c r="K133" s="54"/>
    </row>
    <row r="134" spans="8:11">
      <c r="H134" s="123"/>
      <c r="K134" s="54"/>
    </row>
    <row r="135" spans="8:11">
      <c r="H135" s="123"/>
      <c r="K135" s="54"/>
    </row>
    <row r="136" spans="8:11">
      <c r="H136" s="123"/>
      <c r="K136" s="54"/>
    </row>
    <row r="137" spans="8:11">
      <c r="H137" s="123"/>
      <c r="K137" s="54"/>
    </row>
    <row r="138" spans="8:11">
      <c r="H138" s="123"/>
      <c r="K138" s="54"/>
    </row>
    <row r="139" spans="8:11">
      <c r="H139" s="123"/>
      <c r="K139" s="54"/>
    </row>
    <row r="140" spans="8:11">
      <c r="H140" s="123"/>
      <c r="K140" s="54"/>
    </row>
    <row r="141" spans="8:11">
      <c r="H141" s="123"/>
      <c r="K141" s="54"/>
    </row>
    <row r="142" spans="8:11">
      <c r="H142" s="123"/>
      <c r="K142" s="54"/>
    </row>
    <row r="143" spans="8:11">
      <c r="H143" s="123"/>
      <c r="K143" s="54"/>
    </row>
    <row r="144" spans="8:11">
      <c r="H144" s="123"/>
      <c r="K144" s="54"/>
    </row>
    <row r="145" spans="8:11">
      <c r="H145" s="123"/>
      <c r="K145" s="54"/>
    </row>
    <row r="146" spans="8:11">
      <c r="H146" s="123"/>
    </row>
    <row r="147" spans="8:11">
      <c r="H147" s="123"/>
    </row>
    <row r="148" spans="8:11">
      <c r="H148" s="123"/>
    </row>
    <row r="149" spans="8:11">
      <c r="H149" s="123"/>
    </row>
    <row r="150" spans="8:11">
      <c r="H150" s="123"/>
    </row>
    <row r="151" spans="8:11">
      <c r="H151" s="123"/>
    </row>
    <row r="152" spans="8:11">
      <c r="H152" s="123"/>
    </row>
    <row r="153" spans="8:11">
      <c r="H153" s="123"/>
    </row>
    <row r="154" spans="8:11">
      <c r="H154" s="123"/>
    </row>
    <row r="155" spans="8:11">
      <c r="H155" s="123"/>
    </row>
    <row r="156" spans="8:11">
      <c r="H156" s="123"/>
    </row>
    <row r="157" spans="8:11">
      <c r="H157" s="123"/>
    </row>
    <row r="158" spans="8:11">
      <c r="H158" s="123"/>
    </row>
    <row r="159" spans="8:11">
      <c r="H159" s="123"/>
    </row>
    <row r="160" spans="8:11">
      <c r="H160" s="123"/>
    </row>
    <row r="161" spans="8:8">
      <c r="H161" s="123"/>
    </row>
    <row r="162" spans="8:8">
      <c r="H162" s="123"/>
    </row>
    <row r="163" spans="8:8">
      <c r="H163" s="123"/>
    </row>
    <row r="164" spans="8:8">
      <c r="H164" s="123"/>
    </row>
    <row r="165" spans="8:8">
      <c r="H165" s="123"/>
    </row>
    <row r="166" spans="8:8">
      <c r="H166" s="123"/>
    </row>
    <row r="167" spans="8:8">
      <c r="H167" s="123"/>
    </row>
    <row r="168" spans="8:8">
      <c r="H168" s="123"/>
    </row>
    <row r="169" spans="8:8">
      <c r="H169" s="123"/>
    </row>
    <row r="170" spans="8:8">
      <c r="H170" s="123"/>
    </row>
    <row r="171" spans="8:8">
      <c r="H171" s="123"/>
    </row>
    <row r="172" spans="8:8">
      <c r="H172" s="123"/>
    </row>
    <row r="173" spans="8:8">
      <c r="H173" s="123"/>
    </row>
    <row r="174" spans="8:8">
      <c r="H174" s="123"/>
    </row>
    <row r="175" spans="8:8">
      <c r="H175" s="123"/>
    </row>
    <row r="176" spans="8:8">
      <c r="H176" s="123"/>
    </row>
    <row r="177" spans="8:8">
      <c r="H177" s="123"/>
    </row>
    <row r="178" spans="8:8">
      <c r="H178" s="123"/>
    </row>
    <row r="179" spans="8:8">
      <c r="H179" s="123"/>
    </row>
    <row r="180" spans="8:8">
      <c r="H180" s="123"/>
    </row>
    <row r="181" spans="8:8">
      <c r="H181" s="123"/>
    </row>
    <row r="182" spans="8:8">
      <c r="H182" s="123"/>
    </row>
    <row r="183" spans="8:8">
      <c r="H183" s="123"/>
    </row>
    <row r="184" spans="8:8">
      <c r="H184" s="123"/>
    </row>
    <row r="185" spans="8:8">
      <c r="H185" s="123"/>
    </row>
    <row r="186" spans="8:8">
      <c r="H186" s="123"/>
    </row>
    <row r="187" spans="8:8">
      <c r="H187" s="123"/>
    </row>
    <row r="188" spans="8:8">
      <c r="H188" s="123"/>
    </row>
    <row r="189" spans="8:8">
      <c r="H189" s="123"/>
    </row>
    <row r="190" spans="8:8">
      <c r="H190" s="123"/>
    </row>
    <row r="191" spans="8:8">
      <c r="H191" s="123"/>
    </row>
    <row r="192" spans="8:8">
      <c r="H192" s="123"/>
    </row>
    <row r="193" spans="8:8">
      <c r="H193" s="123"/>
    </row>
    <row r="194" spans="8:8">
      <c r="H194" s="123"/>
    </row>
    <row r="195" spans="8:8">
      <c r="H195" s="123"/>
    </row>
    <row r="196" spans="8:8">
      <c r="H196" s="123"/>
    </row>
    <row r="197" spans="8:8">
      <c r="H197" s="123"/>
    </row>
    <row r="198" spans="8:8">
      <c r="H198" s="123"/>
    </row>
    <row r="199" spans="8:8">
      <c r="H199" s="123"/>
    </row>
    <row r="200" spans="8:8">
      <c r="H200" s="123"/>
    </row>
    <row r="201" spans="8:8">
      <c r="H201" s="123"/>
    </row>
    <row r="202" spans="8:8">
      <c r="H202" s="123"/>
    </row>
    <row r="203" spans="8:8">
      <c r="H203" s="123"/>
    </row>
    <row r="204" spans="8:8">
      <c r="H204" s="123"/>
    </row>
    <row r="205" spans="8:8">
      <c r="H205" s="123"/>
    </row>
    <row r="206" spans="8:8">
      <c r="H206" s="123"/>
    </row>
    <row r="207" spans="8:8">
      <c r="H207" s="123"/>
    </row>
    <row r="208" spans="8:8">
      <c r="H208" s="123"/>
    </row>
    <row r="209" spans="8:8">
      <c r="H209" s="123"/>
    </row>
    <row r="210" spans="8:8">
      <c r="H210" s="123"/>
    </row>
    <row r="211" spans="8:8">
      <c r="H211" s="123"/>
    </row>
    <row r="212" spans="8:8">
      <c r="H212" s="123"/>
    </row>
    <row r="213" spans="8:8">
      <c r="H213" s="123"/>
    </row>
    <row r="214" spans="8:8">
      <c r="H214" s="123"/>
    </row>
    <row r="215" spans="8:8">
      <c r="H215" s="123"/>
    </row>
    <row r="216" spans="8:8">
      <c r="H216" s="123"/>
    </row>
    <row r="217" spans="8:8">
      <c r="H217" s="123"/>
    </row>
    <row r="218" spans="8:8">
      <c r="H218" s="123"/>
    </row>
    <row r="219" spans="8:8">
      <c r="H219" s="123"/>
    </row>
    <row r="220" spans="8:8">
      <c r="H220" s="123"/>
    </row>
    <row r="221" spans="8:8">
      <c r="H221" s="123"/>
    </row>
    <row r="222" spans="8:8">
      <c r="H222" s="123"/>
    </row>
    <row r="223" spans="8:8">
      <c r="H223" s="123"/>
    </row>
    <row r="224" spans="8:8">
      <c r="H224" s="123"/>
    </row>
    <row r="225" spans="8:8">
      <c r="H225" s="123"/>
    </row>
    <row r="226" spans="8:8">
      <c r="H226" s="123"/>
    </row>
    <row r="227" spans="8:8">
      <c r="H227" s="123"/>
    </row>
    <row r="228" spans="8:8">
      <c r="H228" s="123"/>
    </row>
    <row r="229" spans="8:8">
      <c r="H229" s="123"/>
    </row>
    <row r="230" spans="8:8">
      <c r="H230" s="123"/>
    </row>
    <row r="231" spans="8:8">
      <c r="H231" s="123"/>
    </row>
    <row r="232" spans="8:8">
      <c r="H232" s="123"/>
    </row>
    <row r="233" spans="8:8">
      <c r="H233" s="123"/>
    </row>
    <row r="234" spans="8:8">
      <c r="H234" s="123"/>
    </row>
    <row r="235" spans="8:8">
      <c r="H235" s="123"/>
    </row>
    <row r="236" spans="8:8">
      <c r="H236" s="123"/>
    </row>
    <row r="237" spans="8:8">
      <c r="H237" s="123"/>
    </row>
    <row r="238" spans="8:8">
      <c r="H238" s="123"/>
    </row>
    <row r="239" spans="8:8">
      <c r="H239" s="123"/>
    </row>
    <row r="240" spans="8:8">
      <c r="H240" s="123"/>
    </row>
    <row r="241" spans="8:8">
      <c r="H241" s="123"/>
    </row>
    <row r="242" spans="8:8">
      <c r="H242" s="123"/>
    </row>
    <row r="243" spans="8:8">
      <c r="H243" s="123"/>
    </row>
    <row r="244" spans="8:8">
      <c r="H244" s="123"/>
    </row>
    <row r="245" spans="8:8">
      <c r="H245" s="123"/>
    </row>
    <row r="246" spans="8:8">
      <c r="H246" s="123"/>
    </row>
    <row r="247" spans="8:8">
      <c r="H247" s="123"/>
    </row>
    <row r="248" spans="8:8">
      <c r="H248" s="123"/>
    </row>
    <row r="249" spans="8:8">
      <c r="H249" s="123"/>
    </row>
    <row r="250" spans="8:8">
      <c r="H250" s="123"/>
    </row>
    <row r="251" spans="8:8">
      <c r="H251" s="123"/>
    </row>
    <row r="252" spans="8:8">
      <c r="H252" s="123"/>
    </row>
    <row r="253" spans="8:8">
      <c r="H253" s="123"/>
    </row>
    <row r="254" spans="8:8">
      <c r="H254" s="123"/>
    </row>
    <row r="255" spans="8:8">
      <c r="H255" s="123"/>
    </row>
    <row r="256" spans="8:8">
      <c r="H256" s="123"/>
    </row>
    <row r="257" spans="8:8">
      <c r="H257" s="123"/>
    </row>
    <row r="258" spans="8:8">
      <c r="H258" s="123"/>
    </row>
    <row r="259" spans="8:8">
      <c r="H259" s="123"/>
    </row>
    <row r="260" spans="8:8">
      <c r="H260" s="123"/>
    </row>
    <row r="261" spans="8:8">
      <c r="H261" s="123"/>
    </row>
    <row r="262" spans="8:8">
      <c r="H262" s="123"/>
    </row>
    <row r="263" spans="8:8">
      <c r="H263" s="123"/>
    </row>
    <row r="264" spans="8:8">
      <c r="H264" s="123"/>
    </row>
    <row r="265" spans="8:8">
      <c r="H265" s="123"/>
    </row>
    <row r="266" spans="8:8">
      <c r="H266" s="123"/>
    </row>
    <row r="267" spans="8:8">
      <c r="H267" s="123"/>
    </row>
    <row r="268" spans="8:8">
      <c r="H268" s="123"/>
    </row>
    <row r="269" spans="8:8">
      <c r="H269" s="123"/>
    </row>
    <row r="270" spans="8:8">
      <c r="H270" s="123"/>
    </row>
    <row r="271" spans="8:8">
      <c r="H271" s="123"/>
    </row>
    <row r="272" spans="8:8">
      <c r="H272" s="123"/>
    </row>
    <row r="273" spans="8:8">
      <c r="H273" s="123"/>
    </row>
    <row r="274" spans="8:8">
      <c r="H274" s="123"/>
    </row>
    <row r="275" spans="8:8">
      <c r="H275" s="123"/>
    </row>
    <row r="276" spans="8:8">
      <c r="H276" s="123"/>
    </row>
    <row r="277" spans="8:8">
      <c r="H277" s="123"/>
    </row>
    <row r="278" spans="8:8">
      <c r="H278" s="123"/>
    </row>
    <row r="279" spans="8:8">
      <c r="H279" s="123"/>
    </row>
    <row r="280" spans="8:8">
      <c r="H280" s="123"/>
    </row>
    <row r="281" spans="8:8">
      <c r="H281" s="123"/>
    </row>
    <row r="282" spans="8:8">
      <c r="H282" s="123"/>
    </row>
    <row r="283" spans="8:8">
      <c r="H283" s="123"/>
    </row>
    <row r="284" spans="8:8">
      <c r="H284" s="123"/>
    </row>
    <row r="285" spans="8:8">
      <c r="H285" s="123"/>
    </row>
    <row r="286" spans="8:8">
      <c r="H286" s="123"/>
    </row>
    <row r="287" spans="8:8">
      <c r="H287" s="123"/>
    </row>
    <row r="288" spans="8:8">
      <c r="H288" s="123"/>
    </row>
    <row r="289" spans="8:8">
      <c r="H289" s="123"/>
    </row>
    <row r="290" spans="8:8">
      <c r="H290" s="123"/>
    </row>
    <row r="291" spans="8:8">
      <c r="H291" s="123"/>
    </row>
    <row r="292" spans="8:8">
      <c r="H292" s="123"/>
    </row>
    <row r="293" spans="8:8">
      <c r="H293" s="123"/>
    </row>
    <row r="294" spans="8:8">
      <c r="H294" s="123"/>
    </row>
    <row r="295" spans="8:8">
      <c r="H295" s="123"/>
    </row>
    <row r="296" spans="8:8">
      <c r="H296" s="123"/>
    </row>
    <row r="297" spans="8:8">
      <c r="H297" s="123"/>
    </row>
    <row r="298" spans="8:8">
      <c r="H298" s="123"/>
    </row>
    <row r="299" spans="8:8">
      <c r="H299" s="123"/>
    </row>
    <row r="300" spans="8:8">
      <c r="H300" s="123"/>
    </row>
    <row r="301" spans="8:8">
      <c r="H301" s="123"/>
    </row>
    <row r="302" spans="8:8">
      <c r="H302" s="123"/>
    </row>
    <row r="303" spans="8:8">
      <c r="H303" s="123"/>
    </row>
    <row r="304" spans="8:8">
      <c r="H304" s="123"/>
    </row>
    <row r="305" spans="8:8">
      <c r="H305" s="123"/>
    </row>
    <row r="306" spans="8:8">
      <c r="H306" s="123"/>
    </row>
    <row r="307" spans="8:8">
      <c r="H307" s="123"/>
    </row>
    <row r="308" spans="8:8">
      <c r="H308" s="123"/>
    </row>
    <row r="309" spans="8:8">
      <c r="H309" s="123"/>
    </row>
    <row r="310" spans="8:8">
      <c r="H310" s="123"/>
    </row>
    <row r="311" spans="8:8">
      <c r="H311" s="123"/>
    </row>
    <row r="312" spans="8:8">
      <c r="H312" s="123"/>
    </row>
    <row r="313" spans="8:8">
      <c r="H313" s="123"/>
    </row>
    <row r="314" spans="8:8">
      <c r="H314" s="123"/>
    </row>
    <row r="315" spans="8:8">
      <c r="H315" s="123"/>
    </row>
    <row r="316" spans="8:8">
      <c r="H316" s="123"/>
    </row>
    <row r="317" spans="8:8">
      <c r="H317" s="123"/>
    </row>
    <row r="318" spans="8:8">
      <c r="H318" s="123"/>
    </row>
    <row r="319" spans="8:8">
      <c r="H319" s="123"/>
    </row>
    <row r="320" spans="8:8">
      <c r="H320" s="123"/>
    </row>
    <row r="321" spans="8:8">
      <c r="H321" s="123"/>
    </row>
    <row r="322" spans="8:8">
      <c r="H322" s="123"/>
    </row>
    <row r="323" spans="8:8">
      <c r="H323" s="123"/>
    </row>
    <row r="324" spans="8:8">
      <c r="H324" s="123"/>
    </row>
    <row r="325" spans="8:8">
      <c r="H325" s="123"/>
    </row>
    <row r="326" spans="8:8">
      <c r="H326" s="123"/>
    </row>
    <row r="327" spans="8:8">
      <c r="H327" s="123"/>
    </row>
    <row r="328" spans="8:8">
      <c r="H328" s="123"/>
    </row>
    <row r="329" spans="8:8">
      <c r="H329" s="123"/>
    </row>
    <row r="330" spans="8:8">
      <c r="H330" s="123"/>
    </row>
    <row r="331" spans="8:8">
      <c r="H331" s="123"/>
    </row>
    <row r="332" spans="8:8">
      <c r="H332" s="123"/>
    </row>
    <row r="333" spans="8:8">
      <c r="H333" s="123"/>
    </row>
    <row r="334" spans="8:8">
      <c r="H334" s="123"/>
    </row>
    <row r="335" spans="8:8">
      <c r="H335" s="123"/>
    </row>
    <row r="336" spans="8:8">
      <c r="H336" s="123"/>
    </row>
    <row r="337" spans="8:8">
      <c r="H337" s="123"/>
    </row>
    <row r="338" spans="8:8">
      <c r="H338" s="123"/>
    </row>
    <row r="339" spans="8:8">
      <c r="H339" s="123"/>
    </row>
    <row r="340" spans="8:8">
      <c r="H340" s="123"/>
    </row>
    <row r="341" spans="8:8">
      <c r="H341" s="123"/>
    </row>
    <row r="342" spans="8:8">
      <c r="H342" s="123"/>
    </row>
    <row r="343" spans="8:8">
      <c r="H343" s="123"/>
    </row>
    <row r="344" spans="8:8">
      <c r="H344" s="123"/>
    </row>
    <row r="345" spans="8:8">
      <c r="H345" s="123"/>
    </row>
    <row r="346" spans="8:8">
      <c r="H346" s="123"/>
    </row>
    <row r="347" spans="8:8">
      <c r="H347" s="123"/>
    </row>
    <row r="348" spans="8:8">
      <c r="H348" s="123"/>
    </row>
    <row r="349" spans="8:8">
      <c r="H349" s="123"/>
    </row>
    <row r="350" spans="8:8">
      <c r="H350" s="123"/>
    </row>
    <row r="351" spans="8:8">
      <c r="H351" s="123"/>
    </row>
    <row r="352" spans="8:8">
      <c r="H352" s="123"/>
    </row>
    <row r="353" spans="8:8">
      <c r="H353" s="123"/>
    </row>
    <row r="354" spans="8:8">
      <c r="H354" s="123"/>
    </row>
    <row r="355" spans="8:8">
      <c r="H355" s="123"/>
    </row>
    <row r="356" spans="8:8">
      <c r="H356" s="123"/>
    </row>
    <row r="357" spans="8:8">
      <c r="H357" s="123"/>
    </row>
    <row r="358" spans="8:8">
      <c r="H358" s="123"/>
    </row>
    <row r="359" spans="8:8">
      <c r="H359" s="123"/>
    </row>
    <row r="360" spans="8:8">
      <c r="H360" s="123"/>
    </row>
    <row r="361" spans="8:8">
      <c r="H361" s="123"/>
    </row>
    <row r="362" spans="8:8">
      <c r="H362" s="123"/>
    </row>
    <row r="363" spans="8:8">
      <c r="H363" s="123"/>
    </row>
    <row r="364" spans="8:8">
      <c r="H364" s="123"/>
    </row>
    <row r="365" spans="8:8">
      <c r="H365" s="123"/>
    </row>
    <row r="366" spans="8:8">
      <c r="H366" s="123"/>
    </row>
    <row r="367" spans="8:8">
      <c r="H367" s="123"/>
    </row>
    <row r="368" spans="8:8">
      <c r="H368" s="123"/>
    </row>
    <row r="369" spans="8:8">
      <c r="H369" s="123"/>
    </row>
    <row r="370" spans="8:8">
      <c r="H370" s="123"/>
    </row>
    <row r="371" spans="8:8">
      <c r="H371" s="123"/>
    </row>
    <row r="372" spans="8:8">
      <c r="H372" s="123"/>
    </row>
    <row r="373" spans="8:8">
      <c r="H373" s="123"/>
    </row>
    <row r="374" spans="8:8">
      <c r="H374" s="123"/>
    </row>
    <row r="375" spans="8:8">
      <c r="H375" s="123"/>
    </row>
    <row r="376" spans="8:8">
      <c r="H376" s="123"/>
    </row>
    <row r="377" spans="8:8">
      <c r="H377" s="123"/>
    </row>
    <row r="378" spans="8:8">
      <c r="H378" s="123"/>
    </row>
    <row r="379" spans="8:8">
      <c r="H379" s="123"/>
    </row>
    <row r="380" spans="8:8">
      <c r="H380" s="123"/>
    </row>
    <row r="381" spans="8:8">
      <c r="H381" s="123"/>
    </row>
    <row r="382" spans="8:8">
      <c r="H382" s="123"/>
    </row>
    <row r="383" spans="8:8">
      <c r="H383" s="123"/>
    </row>
    <row r="384" spans="8:8">
      <c r="H384" s="123"/>
    </row>
    <row r="385" spans="8:8">
      <c r="H385" s="123"/>
    </row>
    <row r="386" spans="8:8">
      <c r="H386" s="123"/>
    </row>
    <row r="387" spans="8:8">
      <c r="H387" s="123"/>
    </row>
    <row r="388" spans="8:8">
      <c r="H388" s="123"/>
    </row>
    <row r="389" spans="8:8">
      <c r="H389" s="123"/>
    </row>
    <row r="390" spans="8:8">
      <c r="H390" s="123"/>
    </row>
    <row r="391" spans="8:8">
      <c r="H391" s="123"/>
    </row>
    <row r="392" spans="8:8">
      <c r="H392" s="123"/>
    </row>
    <row r="393" spans="8:8">
      <c r="H393" s="123"/>
    </row>
    <row r="394" spans="8:8">
      <c r="H394" s="123"/>
    </row>
    <row r="395" spans="8:8">
      <c r="H395" s="123"/>
    </row>
    <row r="396" spans="8:8">
      <c r="H396" s="123"/>
    </row>
    <row r="397" spans="8:8">
      <c r="H397" s="123"/>
    </row>
    <row r="398" spans="8:8">
      <c r="H398" s="123"/>
    </row>
    <row r="399" spans="8:8">
      <c r="H399" s="123"/>
    </row>
    <row r="400" spans="8:8">
      <c r="H400" s="123"/>
    </row>
    <row r="401" spans="8:8">
      <c r="H401" s="123"/>
    </row>
    <row r="402" spans="8:8">
      <c r="H402" s="123"/>
    </row>
    <row r="403" spans="8:8">
      <c r="H403" s="123"/>
    </row>
    <row r="404" spans="8:8">
      <c r="H404" s="123"/>
    </row>
    <row r="405" spans="8:8">
      <c r="H405" s="123"/>
    </row>
    <row r="406" spans="8:8">
      <c r="H406" s="123"/>
    </row>
    <row r="407" spans="8:8">
      <c r="H407" s="123"/>
    </row>
    <row r="408" spans="8:8">
      <c r="H408" s="123"/>
    </row>
    <row r="409" spans="8:8">
      <c r="H409" s="123"/>
    </row>
    <row r="410" spans="8:8">
      <c r="H410" s="123"/>
    </row>
    <row r="411" spans="8:8">
      <c r="H411" s="123"/>
    </row>
    <row r="412" spans="8:8">
      <c r="H412" s="123"/>
    </row>
    <row r="413" spans="8:8">
      <c r="H413" s="123"/>
    </row>
    <row r="414" spans="8:8">
      <c r="H414" s="123"/>
    </row>
    <row r="415" spans="8:8">
      <c r="H415" s="123"/>
    </row>
    <row r="416" spans="8:8">
      <c r="H416" s="123"/>
    </row>
    <row r="417" spans="8:8">
      <c r="H417" s="123"/>
    </row>
    <row r="418" spans="8:8">
      <c r="H418" s="123"/>
    </row>
    <row r="419" spans="8:8">
      <c r="H419" s="123"/>
    </row>
    <row r="420" spans="8:8">
      <c r="H420" s="123"/>
    </row>
    <row r="421" spans="8:8">
      <c r="H421" s="123"/>
    </row>
    <row r="422" spans="8:8">
      <c r="H422" s="123"/>
    </row>
    <row r="423" spans="8:8">
      <c r="H423" s="123"/>
    </row>
    <row r="424" spans="8:8">
      <c r="H424" s="123"/>
    </row>
    <row r="425" spans="8:8">
      <c r="H425" s="123"/>
    </row>
    <row r="426" spans="8:8">
      <c r="H426" s="123"/>
    </row>
    <row r="427" spans="8:8">
      <c r="H427" s="123"/>
    </row>
    <row r="428" spans="8:8">
      <c r="H428" s="123"/>
    </row>
    <row r="429" spans="8:8">
      <c r="H429" s="123"/>
    </row>
    <row r="430" spans="8:8">
      <c r="H430" s="123"/>
    </row>
    <row r="431" spans="8:8">
      <c r="H431" s="123"/>
    </row>
    <row r="432" spans="8:8">
      <c r="H432" s="123"/>
    </row>
    <row r="433" spans="8:8">
      <c r="H433" s="123"/>
    </row>
    <row r="434" spans="8:8">
      <c r="H434" s="123"/>
    </row>
    <row r="435" spans="8:8">
      <c r="H435" s="123"/>
    </row>
    <row r="436" spans="8:8">
      <c r="H436" s="123"/>
    </row>
    <row r="437" spans="8:8">
      <c r="H437" s="123"/>
    </row>
    <row r="438" spans="8:8">
      <c r="H438" s="123"/>
    </row>
    <row r="439" spans="8:8">
      <c r="H439" s="123"/>
    </row>
    <row r="440" spans="8:8">
      <c r="H440" s="123"/>
    </row>
    <row r="441" spans="8:8">
      <c r="H441" s="123"/>
    </row>
    <row r="442" spans="8:8">
      <c r="H442" s="123"/>
    </row>
    <row r="443" spans="8:8">
      <c r="H443" s="123"/>
    </row>
    <row r="444" spans="8:8">
      <c r="H444" s="123"/>
    </row>
    <row r="445" spans="8:8">
      <c r="H445" s="123"/>
    </row>
    <row r="446" spans="8:8">
      <c r="H446" s="123"/>
    </row>
    <row r="447" spans="8:8">
      <c r="H447" s="123"/>
    </row>
    <row r="448" spans="8:8">
      <c r="H448" s="123"/>
    </row>
    <row r="449" spans="8:8">
      <c r="H449" s="123"/>
    </row>
    <row r="450" spans="8:8">
      <c r="H450" s="123"/>
    </row>
    <row r="451" spans="8:8">
      <c r="H451" s="123"/>
    </row>
    <row r="452" spans="8:8">
      <c r="H452" s="123"/>
    </row>
    <row r="453" spans="8:8">
      <c r="H453" s="123"/>
    </row>
    <row r="454" spans="8:8">
      <c r="H454" s="123"/>
    </row>
    <row r="455" spans="8:8">
      <c r="H455" s="123"/>
    </row>
    <row r="456" spans="8:8">
      <c r="H456" s="123"/>
    </row>
    <row r="457" spans="8:8">
      <c r="H457" s="123"/>
    </row>
    <row r="458" spans="8:8">
      <c r="H458" s="123"/>
    </row>
    <row r="459" spans="8:8">
      <c r="H459" s="123"/>
    </row>
    <row r="460" spans="8:8">
      <c r="H460" s="123"/>
    </row>
    <row r="461" spans="8:8">
      <c r="H461" s="123"/>
    </row>
    <row r="462" spans="8:8">
      <c r="H462" s="123"/>
    </row>
    <row r="463" spans="8:8">
      <c r="H463" s="123"/>
    </row>
    <row r="464" spans="8:8">
      <c r="H464" s="123"/>
    </row>
    <row r="465" spans="8:8">
      <c r="H465" s="123"/>
    </row>
    <row r="466" spans="8:8">
      <c r="H466" s="123"/>
    </row>
    <row r="467" spans="8:8">
      <c r="H467" s="123"/>
    </row>
    <row r="468" spans="8:8">
      <c r="H468" s="123"/>
    </row>
    <row r="469" spans="8:8">
      <c r="H469" s="123"/>
    </row>
    <row r="470" spans="8:8">
      <c r="H470" s="123"/>
    </row>
    <row r="471" spans="8:8">
      <c r="H471" s="123"/>
    </row>
    <row r="472" spans="8:8">
      <c r="H472" s="123"/>
    </row>
    <row r="473" spans="8:8">
      <c r="H473" s="123"/>
    </row>
    <row r="474" spans="8:8">
      <c r="H474" s="123"/>
    </row>
    <row r="475" spans="8:8">
      <c r="H475" s="123"/>
    </row>
    <row r="476" spans="8:8">
      <c r="H476" s="123"/>
    </row>
    <row r="477" spans="8:8">
      <c r="H477" s="123"/>
    </row>
    <row r="478" spans="8:8">
      <c r="H478" s="123"/>
    </row>
    <row r="479" spans="8:8">
      <c r="H479" s="123"/>
    </row>
    <row r="480" spans="8:8">
      <c r="H480" s="123"/>
    </row>
    <row r="481" spans="8:8">
      <c r="H481" s="123"/>
    </row>
    <row r="482" spans="8:8">
      <c r="H482" s="123"/>
    </row>
    <row r="483" spans="8:8">
      <c r="H483" s="123"/>
    </row>
    <row r="484" spans="8:8">
      <c r="H484" s="123"/>
    </row>
    <row r="485" spans="8:8">
      <c r="H485" s="123"/>
    </row>
    <row r="486" spans="8:8">
      <c r="H486" s="123"/>
    </row>
    <row r="487" spans="8:8">
      <c r="H487" s="123"/>
    </row>
    <row r="488" spans="8:8">
      <c r="H488" s="123"/>
    </row>
    <row r="489" spans="8:8">
      <c r="H489" s="123"/>
    </row>
    <row r="490" spans="8:8">
      <c r="H490" s="123"/>
    </row>
    <row r="491" spans="8:8">
      <c r="H491" s="123"/>
    </row>
    <row r="492" spans="8:8">
      <c r="H492" s="123"/>
    </row>
    <row r="493" spans="8:8">
      <c r="H493" s="123"/>
    </row>
    <row r="494" spans="8:8">
      <c r="H494" s="123"/>
    </row>
    <row r="495" spans="8:8">
      <c r="H495" s="123"/>
    </row>
    <row r="496" spans="8:8">
      <c r="H496" s="123"/>
    </row>
    <row r="497" spans="8:8">
      <c r="H497" s="123"/>
    </row>
    <row r="498" spans="8:8">
      <c r="H498" s="123"/>
    </row>
    <row r="499" spans="8:8">
      <c r="H499" s="123"/>
    </row>
    <row r="500" spans="8:8">
      <c r="H500" s="123"/>
    </row>
    <row r="501" spans="8:8">
      <c r="H501" s="123"/>
    </row>
    <row r="502" spans="8:8">
      <c r="H502" s="123"/>
    </row>
    <row r="503" spans="8:8">
      <c r="H503" s="123"/>
    </row>
    <row r="504" spans="8:8">
      <c r="H504" s="123"/>
    </row>
    <row r="505" spans="8:8">
      <c r="H505" s="123"/>
    </row>
    <row r="506" spans="8:8">
      <c r="H506" s="123"/>
    </row>
    <row r="507" spans="8:8">
      <c r="H507" s="123"/>
    </row>
    <row r="508" spans="8:8">
      <c r="H508" s="123"/>
    </row>
    <row r="509" spans="8:8">
      <c r="H509" s="123"/>
    </row>
    <row r="510" spans="8:8">
      <c r="H510" s="123"/>
    </row>
    <row r="511" spans="8:8">
      <c r="H511" s="123"/>
    </row>
    <row r="512" spans="8:8">
      <c r="H512" s="123"/>
    </row>
    <row r="513" spans="8:8">
      <c r="H513" s="123"/>
    </row>
    <row r="514" spans="8:8">
      <c r="H514" s="123"/>
    </row>
    <row r="515" spans="8:8">
      <c r="H515" s="123"/>
    </row>
    <row r="516" spans="8:8">
      <c r="H516" s="123"/>
    </row>
    <row r="517" spans="8:8">
      <c r="H517" s="123"/>
    </row>
    <row r="518" spans="8:8">
      <c r="H518" s="123"/>
    </row>
    <row r="519" spans="8:8">
      <c r="H519" s="123"/>
    </row>
    <row r="520" spans="8:8">
      <c r="H520" s="123"/>
    </row>
    <row r="521" spans="8:8">
      <c r="H521" s="123"/>
    </row>
    <row r="522" spans="8:8">
      <c r="H522" s="123"/>
    </row>
    <row r="523" spans="8:8">
      <c r="H523" s="123"/>
    </row>
    <row r="524" spans="8:8">
      <c r="H524" s="123"/>
    </row>
    <row r="525" spans="8:8">
      <c r="H525" s="123"/>
    </row>
    <row r="526" spans="8:8">
      <c r="H526" s="123"/>
    </row>
    <row r="527" spans="8:8">
      <c r="H527" s="123"/>
    </row>
    <row r="528" spans="8:8">
      <c r="H528" s="123"/>
    </row>
    <row r="529" spans="8:8">
      <c r="H529" s="123"/>
    </row>
    <row r="530" spans="8:8">
      <c r="H530" s="123"/>
    </row>
    <row r="531" spans="8:8">
      <c r="H531" s="123"/>
    </row>
    <row r="532" spans="8:8">
      <c r="H532" s="123"/>
    </row>
    <row r="533" spans="8:8">
      <c r="H533" s="123"/>
    </row>
    <row r="534" spans="8:8">
      <c r="H534" s="123"/>
    </row>
    <row r="535" spans="8:8">
      <c r="H535" s="123"/>
    </row>
    <row r="536" spans="8:8">
      <c r="H536" s="123"/>
    </row>
    <row r="537" spans="8:8">
      <c r="H537" s="123"/>
    </row>
    <row r="538" spans="8:8">
      <c r="H538" s="123"/>
    </row>
    <row r="539" spans="8:8">
      <c r="H539" s="123"/>
    </row>
    <row r="540" spans="8:8">
      <c r="H540" s="123"/>
    </row>
    <row r="541" spans="8:8">
      <c r="H541" s="123"/>
    </row>
    <row r="542" spans="8:8">
      <c r="H542" s="123"/>
    </row>
    <row r="543" spans="8:8">
      <c r="H543" s="123"/>
    </row>
    <row r="544" spans="8:8">
      <c r="H544" s="123"/>
    </row>
    <row r="545" spans="8:8">
      <c r="H545" s="123"/>
    </row>
    <row r="546" spans="8:8">
      <c r="H546" s="123"/>
    </row>
    <row r="547" spans="8:8">
      <c r="H547" s="123"/>
    </row>
    <row r="548" spans="8:8">
      <c r="H548" s="123"/>
    </row>
    <row r="549" spans="8:8">
      <c r="H549" s="123"/>
    </row>
    <row r="550" spans="8:8">
      <c r="H550" s="123"/>
    </row>
    <row r="551" spans="8:8">
      <c r="H551" s="123"/>
    </row>
    <row r="552" spans="8:8">
      <c r="H552" s="123"/>
    </row>
    <row r="553" spans="8:8">
      <c r="H553" s="123"/>
    </row>
    <row r="554" spans="8:8">
      <c r="H554" s="123"/>
    </row>
    <row r="555" spans="8:8">
      <c r="H555" s="123"/>
    </row>
    <row r="556" spans="8:8">
      <c r="H556" s="123"/>
    </row>
    <row r="557" spans="8:8">
      <c r="H557" s="123"/>
    </row>
    <row r="558" spans="8:8">
      <c r="H558" s="123"/>
    </row>
    <row r="559" spans="8:8">
      <c r="H559" s="123"/>
    </row>
    <row r="560" spans="8:8">
      <c r="H560" s="123"/>
    </row>
    <row r="561" spans="8:8">
      <c r="H561" s="123"/>
    </row>
    <row r="562" spans="8:8">
      <c r="H562" s="123"/>
    </row>
    <row r="563" spans="8:8">
      <c r="H563" s="123"/>
    </row>
    <row r="564" spans="8:8">
      <c r="H564" s="123"/>
    </row>
    <row r="565" spans="8:8">
      <c r="H565" s="123"/>
    </row>
    <row r="566" spans="8:8">
      <c r="H566" s="123"/>
    </row>
    <row r="567" spans="8:8">
      <c r="H567" s="123"/>
    </row>
    <row r="568" spans="8:8">
      <c r="H568" s="123"/>
    </row>
    <row r="569" spans="8:8">
      <c r="H569" s="123"/>
    </row>
    <row r="570" spans="8:8">
      <c r="H570" s="123"/>
    </row>
    <row r="571" spans="8:8">
      <c r="H571" s="123"/>
    </row>
    <row r="572" spans="8:8">
      <c r="H572" s="123"/>
    </row>
    <row r="573" spans="8:8">
      <c r="H573" s="123"/>
    </row>
    <row r="574" spans="8:8">
      <c r="H574" s="123"/>
    </row>
    <row r="575" spans="8:8">
      <c r="H575" s="123"/>
    </row>
    <row r="576" spans="8:8">
      <c r="H576" s="123"/>
    </row>
    <row r="577" spans="8:8">
      <c r="H577" s="123"/>
    </row>
    <row r="578" spans="8:8">
      <c r="H578" s="123"/>
    </row>
    <row r="579" spans="8:8">
      <c r="H579" s="123"/>
    </row>
    <row r="580" spans="8:8">
      <c r="H580" s="123"/>
    </row>
    <row r="581" spans="8:8">
      <c r="H581" s="123"/>
    </row>
    <row r="582" spans="8:8">
      <c r="H582" s="123"/>
    </row>
    <row r="583" spans="8:8">
      <c r="H583" s="123"/>
    </row>
    <row r="584" spans="8:8">
      <c r="H584" s="123"/>
    </row>
    <row r="585" spans="8:8">
      <c r="H585" s="123"/>
    </row>
    <row r="586" spans="8:8">
      <c r="H586" s="123"/>
    </row>
    <row r="587" spans="8:8">
      <c r="H587" s="123"/>
    </row>
    <row r="588" spans="8:8">
      <c r="H588" s="123"/>
    </row>
    <row r="589" spans="8:8">
      <c r="H589" s="123"/>
    </row>
    <row r="590" spans="8:8">
      <c r="H590" s="123"/>
    </row>
    <row r="591" spans="8:8">
      <c r="H591" s="123"/>
    </row>
    <row r="592" spans="8:8">
      <c r="H592" s="123"/>
    </row>
    <row r="593" spans="8:8">
      <c r="H593" s="123"/>
    </row>
    <row r="594" spans="8:8">
      <c r="H594" s="123"/>
    </row>
    <row r="595" spans="8:8">
      <c r="H595" s="123"/>
    </row>
    <row r="596" spans="8:8">
      <c r="H596" s="123"/>
    </row>
    <row r="597" spans="8:8">
      <c r="H597" s="123"/>
    </row>
    <row r="598" spans="8:8">
      <c r="H598" s="123"/>
    </row>
    <row r="599" spans="8:8">
      <c r="H599" s="123"/>
    </row>
    <row r="600" spans="8:8">
      <c r="H600" s="123"/>
    </row>
    <row r="601" spans="8:8">
      <c r="H601" s="123"/>
    </row>
    <row r="602" spans="8:8">
      <c r="H602" s="123"/>
    </row>
    <row r="603" spans="8:8">
      <c r="H603" s="123"/>
    </row>
    <row r="604" spans="8:8">
      <c r="H604" s="123"/>
    </row>
    <row r="605" spans="8:8">
      <c r="H605" s="123"/>
    </row>
  </sheetData>
  <sheetProtection selectLockedCells="1" selectUnlockedCells="1"/>
  <sortState ref="A59:K65">
    <sortCondition ref="K59:K65"/>
  </sortState>
  <mergeCells count="9">
    <mergeCell ref="A23:M23"/>
    <mergeCell ref="A39:M39"/>
    <mergeCell ref="A57:M57"/>
    <mergeCell ref="B1:C1"/>
    <mergeCell ref="B2:C2"/>
    <mergeCell ref="A5:M5"/>
    <mergeCell ref="A15:M15"/>
    <mergeCell ref="F1:G2"/>
    <mergeCell ref="I1:I2"/>
  </mergeCells>
  <phoneticPr fontId="6" type="noConversion"/>
  <dataValidations count="3">
    <dataValidation type="list" operator="equal" allowBlank="1" showErrorMessage="1" error="CATEGORIA NON CORRETTA!!!&#10;VEDI MENU' A TENDINA" sqref="G59:G61 G41:G52 G24:G38 G19:G20 G7 G14 G9:G11 G54:G56">
      <formula1>"EF,EM,RF,RM,CF,CM,AF,AM,JF,JM,SF,SM,AmAF,AmAM,AmBF,AmBM,VF,VM"</formula1>
    </dataValidation>
    <dataValidation type="list" operator="equal" allowBlank="1" showErrorMessage="1" error="CATEGORIA NON CORRETTA!!!&#10;VEDI MENU' A TENDINA" sqref="G62:G63 G53 G17:G18 G8 G12:G13 G21:G22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J7:J11">
      <formula1>"EF,EM,RF,RM,CF,CM,AF,AM,JF,JM,SF,SM,AAF,AAM,ABF,ABM,VF,VM"</formula1>
      <formula2>0</formula2>
    </dataValidation>
  </dataValidations>
  <pageMargins left="0" right="0" top="0.59055118110236227" bottom="0.59055118110236227" header="0.39370078740157483" footer="0.39370078740157483"/>
  <pageSetup paperSize="9" firstPageNumber="0" fitToHeight="6" orientation="landscape" horizontalDpi="300" verticalDpi="300" r:id="rId1"/>
  <rowBreaks count="2" manualBreakCount="2">
    <brk id="22" max="12" man="1"/>
    <brk id="38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5"/>
  <sheetViews>
    <sheetView workbookViewId="0">
      <selection activeCell="A5" sqref="A5:M19"/>
    </sheetView>
  </sheetViews>
  <sheetFormatPr defaultRowHeight="12.75"/>
  <cols>
    <col min="3" max="3" width="19.28515625" bestFit="1" customWidth="1"/>
    <col min="4" max="4" width="16.5703125" customWidth="1"/>
    <col min="5" max="5" width="24.5703125" customWidth="1"/>
    <col min="6" max="6" width="0" hidden="1" customWidth="1"/>
    <col min="9" max="9" width="6.5703125" hidden="1" customWidth="1"/>
    <col min="10" max="10" width="12" bestFit="1" customWidth="1"/>
    <col min="11" max="11" width="0" hidden="1" customWidth="1"/>
  </cols>
  <sheetData>
    <row r="1" spans="1:14" ht="18.75">
      <c r="C1" s="533" t="s">
        <v>0</v>
      </c>
      <c r="D1" s="533"/>
      <c r="E1" s="324" t="s">
        <v>103</v>
      </c>
      <c r="F1" s="58"/>
      <c r="G1" s="558" t="s">
        <v>1333</v>
      </c>
      <c r="H1" s="558"/>
      <c r="I1" s="6"/>
      <c r="J1" s="558">
        <v>11.15</v>
      </c>
      <c r="K1" s="558"/>
      <c r="L1" s="559"/>
    </row>
    <row r="2" spans="1:14" ht="18.75">
      <c r="C2" s="533" t="s">
        <v>2</v>
      </c>
      <c r="D2" s="533"/>
      <c r="E2" s="324" t="s">
        <v>1309</v>
      </c>
      <c r="F2" s="58"/>
      <c r="G2" s="558"/>
      <c r="H2" s="558"/>
      <c r="I2" s="6"/>
      <c r="J2" s="558"/>
      <c r="K2" s="558"/>
      <c r="L2" s="559"/>
    </row>
    <row r="3" spans="1:14">
      <c r="C3" s="6"/>
      <c r="E3" s="130"/>
      <c r="F3" s="53"/>
    </row>
    <row r="4" spans="1:14">
      <c r="A4" s="48" t="s">
        <v>1331</v>
      </c>
      <c r="B4" s="71" t="s">
        <v>1332</v>
      </c>
      <c r="C4" s="48" t="s">
        <v>5</v>
      </c>
      <c r="D4" s="48" t="s">
        <v>4</v>
      </c>
      <c r="E4" s="48" t="s">
        <v>6</v>
      </c>
      <c r="F4" s="48" t="s">
        <v>12</v>
      </c>
      <c r="G4" s="48" t="s">
        <v>12</v>
      </c>
      <c r="H4" s="48" t="s">
        <v>83</v>
      </c>
      <c r="I4" s="48" t="s">
        <v>82</v>
      </c>
      <c r="J4" s="48" t="s">
        <v>94</v>
      </c>
      <c r="K4" s="48" t="s">
        <v>8</v>
      </c>
      <c r="L4" s="48" t="s">
        <v>9</v>
      </c>
      <c r="M4" s="69" t="s">
        <v>11</v>
      </c>
    </row>
    <row r="5" spans="1:14" ht="15">
      <c r="A5" s="73">
        <v>1</v>
      </c>
      <c r="B5" s="289">
        <v>112</v>
      </c>
      <c r="C5" s="232" t="s">
        <v>1241</v>
      </c>
      <c r="D5" s="232" t="s">
        <v>382</v>
      </c>
      <c r="E5" s="156" t="s">
        <v>1236</v>
      </c>
      <c r="F5" s="156" t="s">
        <v>342</v>
      </c>
      <c r="G5" s="156">
        <v>2000</v>
      </c>
      <c r="H5" s="162" t="s">
        <v>137</v>
      </c>
      <c r="I5" s="99"/>
      <c r="J5" s="289">
        <v>112</v>
      </c>
      <c r="K5" s="54"/>
      <c r="L5" s="474">
        <v>4.4074074074074076E-3</v>
      </c>
      <c r="M5" s="73">
        <v>8</v>
      </c>
    </row>
    <row r="6" spans="1:14" ht="15">
      <c r="A6" s="73">
        <v>2</v>
      </c>
      <c r="B6" s="289">
        <v>152</v>
      </c>
      <c r="C6" s="232" t="s">
        <v>440</v>
      </c>
      <c r="D6" s="232" t="s">
        <v>441</v>
      </c>
      <c r="E6" s="156" t="s">
        <v>405</v>
      </c>
      <c r="F6" s="156" t="s">
        <v>342</v>
      </c>
      <c r="G6" s="156">
        <v>2000</v>
      </c>
      <c r="H6" s="162" t="s">
        <v>137</v>
      </c>
      <c r="I6" s="99"/>
      <c r="J6" s="289">
        <v>152</v>
      </c>
      <c r="K6" s="54"/>
      <c r="L6" s="474">
        <v>4.4218749999999996E-3</v>
      </c>
      <c r="M6" s="73">
        <v>6</v>
      </c>
    </row>
    <row r="7" spans="1:14" ht="15">
      <c r="A7" s="73">
        <v>3</v>
      </c>
      <c r="B7" s="289">
        <v>199</v>
      </c>
      <c r="C7" s="232" t="s">
        <v>621</v>
      </c>
      <c r="D7" s="232" t="s">
        <v>167</v>
      </c>
      <c r="E7" s="156" t="s">
        <v>572</v>
      </c>
      <c r="F7" s="156" t="s">
        <v>573</v>
      </c>
      <c r="G7" s="156">
        <v>2001</v>
      </c>
      <c r="H7" s="162" t="s">
        <v>137</v>
      </c>
      <c r="I7" s="99"/>
      <c r="J7" s="289">
        <v>199</v>
      </c>
      <c r="K7" s="54"/>
      <c r="L7" s="474">
        <v>4.7795138888888896E-3</v>
      </c>
      <c r="M7" s="73">
        <v>5</v>
      </c>
    </row>
    <row r="8" spans="1:14" ht="15">
      <c r="A8" s="73">
        <v>4</v>
      </c>
      <c r="B8" s="289">
        <v>303</v>
      </c>
      <c r="C8" s="156" t="s">
        <v>627</v>
      </c>
      <c r="D8" s="232" t="s">
        <v>628</v>
      </c>
      <c r="E8" s="156" t="s">
        <v>572</v>
      </c>
      <c r="F8" s="156" t="s">
        <v>573</v>
      </c>
      <c r="G8" s="156">
        <v>2000</v>
      </c>
      <c r="H8" s="162" t="s">
        <v>137</v>
      </c>
      <c r="I8" s="99"/>
      <c r="J8" s="289">
        <v>303</v>
      </c>
      <c r="K8" s="54"/>
      <c r="L8" s="474">
        <v>4.8849537037037039E-3</v>
      </c>
      <c r="M8" s="73">
        <v>4</v>
      </c>
    </row>
    <row r="9" spans="1:14" ht="15">
      <c r="A9" s="73">
        <v>5</v>
      </c>
      <c r="B9" s="289">
        <v>764</v>
      </c>
      <c r="C9" s="232" t="s">
        <v>1142</v>
      </c>
      <c r="D9" s="232" t="s">
        <v>291</v>
      </c>
      <c r="E9" s="156" t="s">
        <v>1133</v>
      </c>
      <c r="F9" s="156" t="s">
        <v>1134</v>
      </c>
      <c r="G9" s="156">
        <v>2001</v>
      </c>
      <c r="H9" s="162" t="s">
        <v>1136</v>
      </c>
      <c r="I9" s="99"/>
      <c r="J9" s="289">
        <v>764</v>
      </c>
      <c r="K9" s="54"/>
      <c r="L9" s="474">
        <v>4.953472222222222E-3</v>
      </c>
      <c r="M9" s="73">
        <v>3</v>
      </c>
    </row>
    <row r="10" spans="1:14" ht="15">
      <c r="A10" s="73">
        <v>6</v>
      </c>
      <c r="B10" s="289">
        <v>13</v>
      </c>
      <c r="C10" s="232" t="s">
        <v>192</v>
      </c>
      <c r="D10" s="232" t="s">
        <v>193</v>
      </c>
      <c r="E10" s="156" t="s">
        <v>172</v>
      </c>
      <c r="F10" s="156" t="s">
        <v>173</v>
      </c>
      <c r="G10" s="156">
        <v>2000</v>
      </c>
      <c r="H10" s="162" t="s">
        <v>137</v>
      </c>
      <c r="I10" s="99"/>
      <c r="J10" s="289">
        <v>13</v>
      </c>
      <c r="K10" s="54"/>
      <c r="L10" s="474">
        <v>4.9878472222222225E-3</v>
      </c>
      <c r="M10" s="73">
        <v>2</v>
      </c>
    </row>
    <row r="11" spans="1:14" ht="15">
      <c r="A11" s="73">
        <v>7</v>
      </c>
      <c r="B11" s="289">
        <v>92</v>
      </c>
      <c r="C11" s="232" t="s">
        <v>837</v>
      </c>
      <c r="D11" s="232" t="s">
        <v>773</v>
      </c>
      <c r="E11" s="156" t="s">
        <v>830</v>
      </c>
      <c r="F11" s="156" t="s">
        <v>173</v>
      </c>
      <c r="G11" s="156">
        <v>2000</v>
      </c>
      <c r="H11" s="162" t="s">
        <v>137</v>
      </c>
      <c r="I11" s="99"/>
      <c r="J11" s="289">
        <v>92</v>
      </c>
      <c r="K11" s="54"/>
      <c r="L11" s="474">
        <v>5.0086805555555553E-3</v>
      </c>
      <c r="M11" s="73">
        <v>1</v>
      </c>
      <c r="N11" s="475"/>
    </row>
    <row r="12" spans="1:14" ht="15">
      <c r="A12" s="73">
        <v>8</v>
      </c>
      <c r="B12" s="289">
        <v>101</v>
      </c>
      <c r="C12" s="232" t="s">
        <v>882</v>
      </c>
      <c r="D12" s="232" t="s">
        <v>464</v>
      </c>
      <c r="E12" s="321" t="s">
        <v>868</v>
      </c>
      <c r="F12" s="156" t="s">
        <v>342</v>
      </c>
      <c r="G12" s="156">
        <v>2001</v>
      </c>
      <c r="H12" s="162" t="s">
        <v>137</v>
      </c>
      <c r="I12" s="99"/>
      <c r="J12" s="289">
        <v>101</v>
      </c>
      <c r="K12" s="54"/>
      <c r="L12" s="474">
        <v>5.0642361111111114E-3</v>
      </c>
      <c r="M12" s="73">
        <v>1</v>
      </c>
    </row>
    <row r="13" spans="1:14" ht="15">
      <c r="A13" s="73">
        <v>9</v>
      </c>
      <c r="B13" s="289">
        <v>107</v>
      </c>
      <c r="C13" s="232" t="s">
        <v>885</v>
      </c>
      <c r="D13" s="232" t="s">
        <v>198</v>
      </c>
      <c r="E13" s="321" t="s">
        <v>868</v>
      </c>
      <c r="F13" s="156" t="s">
        <v>342</v>
      </c>
      <c r="G13" s="156">
        <v>2000</v>
      </c>
      <c r="H13" s="162" t="s">
        <v>137</v>
      </c>
      <c r="I13" s="99"/>
      <c r="J13" s="289">
        <v>107</v>
      </c>
      <c r="K13" s="54"/>
      <c r="L13" s="474">
        <v>5.1533564814814819E-3</v>
      </c>
      <c r="M13" s="73">
        <v>1</v>
      </c>
    </row>
    <row r="14" spans="1:14" ht="15">
      <c r="A14" s="73">
        <v>10</v>
      </c>
      <c r="B14" s="289">
        <v>105</v>
      </c>
      <c r="C14" s="232" t="s">
        <v>883</v>
      </c>
      <c r="D14" s="232" t="s">
        <v>291</v>
      </c>
      <c r="E14" s="321" t="s">
        <v>868</v>
      </c>
      <c r="F14" s="156" t="s">
        <v>342</v>
      </c>
      <c r="G14" s="156">
        <v>2001</v>
      </c>
      <c r="H14" s="162" t="s">
        <v>137</v>
      </c>
      <c r="I14" s="99"/>
      <c r="J14" s="289">
        <v>105</v>
      </c>
      <c r="K14" s="54"/>
      <c r="L14" s="474">
        <v>5.2069444444444446E-3</v>
      </c>
      <c r="M14" s="73">
        <v>1</v>
      </c>
    </row>
    <row r="15" spans="1:14" ht="15">
      <c r="A15" s="73">
        <v>11</v>
      </c>
      <c r="B15" s="289">
        <v>153</v>
      </c>
      <c r="C15" s="232" t="s">
        <v>446</v>
      </c>
      <c r="D15" s="232" t="s">
        <v>167</v>
      </c>
      <c r="E15" s="156" t="s">
        <v>405</v>
      </c>
      <c r="F15" s="156" t="s">
        <v>342</v>
      </c>
      <c r="G15" s="156">
        <v>2001</v>
      </c>
      <c r="H15" s="162" t="s">
        <v>137</v>
      </c>
      <c r="I15" s="99"/>
      <c r="J15" s="289">
        <v>153</v>
      </c>
      <c r="K15" s="54"/>
      <c r="L15" s="474">
        <v>5.4612268518518517E-3</v>
      </c>
      <c r="M15" s="73">
        <v>1</v>
      </c>
    </row>
    <row r="16" spans="1:14" ht="15">
      <c r="A16" s="73">
        <v>12</v>
      </c>
      <c r="B16" s="289">
        <v>761</v>
      </c>
      <c r="C16" s="232" t="s">
        <v>1129</v>
      </c>
      <c r="D16" s="232" t="s">
        <v>245</v>
      </c>
      <c r="E16" s="156" t="s">
        <v>1125</v>
      </c>
      <c r="F16" s="156" t="s">
        <v>213</v>
      </c>
      <c r="G16" s="156">
        <v>2000</v>
      </c>
      <c r="H16" s="162" t="s">
        <v>137</v>
      </c>
      <c r="I16" s="99"/>
      <c r="J16" s="289">
        <v>761</v>
      </c>
      <c r="K16" s="54"/>
      <c r="L16" s="474">
        <v>5.6861111111111114E-3</v>
      </c>
      <c r="M16" s="73">
        <v>1</v>
      </c>
    </row>
    <row r="17" spans="1:13" ht="15">
      <c r="A17" s="73">
        <v>13</v>
      </c>
      <c r="B17" s="289">
        <v>8</v>
      </c>
      <c r="C17" s="232" t="s">
        <v>176</v>
      </c>
      <c r="D17" s="232" t="s">
        <v>178</v>
      </c>
      <c r="E17" s="156" t="s">
        <v>172</v>
      </c>
      <c r="F17" s="156" t="s">
        <v>173</v>
      </c>
      <c r="G17" s="156">
        <v>2001</v>
      </c>
      <c r="H17" s="162" t="s">
        <v>137</v>
      </c>
      <c r="I17" s="99"/>
      <c r="J17" s="289">
        <v>8</v>
      </c>
      <c r="K17" s="54"/>
      <c r="L17" s="474">
        <v>5.9971064814814817E-3</v>
      </c>
      <c r="M17" s="73">
        <v>1</v>
      </c>
    </row>
    <row r="18" spans="1:13" ht="15">
      <c r="A18" s="73">
        <v>14</v>
      </c>
      <c r="B18" s="289">
        <v>734</v>
      </c>
      <c r="C18" s="232" t="s">
        <v>824</v>
      </c>
      <c r="D18" s="232" t="s">
        <v>321</v>
      </c>
      <c r="E18" s="156" t="s">
        <v>800</v>
      </c>
      <c r="F18" s="156" t="s">
        <v>523</v>
      </c>
      <c r="G18" s="156">
        <v>2001</v>
      </c>
      <c r="H18" s="162" t="s">
        <v>137</v>
      </c>
      <c r="I18" s="99"/>
      <c r="J18" s="289">
        <v>734</v>
      </c>
      <c r="K18" s="54"/>
      <c r="L18" s="474">
        <v>6.0032407407407404E-3</v>
      </c>
      <c r="M18" s="73">
        <v>1</v>
      </c>
    </row>
    <row r="19" spans="1:13" ht="15" customHeight="1">
      <c r="A19" s="73">
        <v>15</v>
      </c>
      <c r="B19" s="289">
        <v>106</v>
      </c>
      <c r="C19" s="232" t="s">
        <v>884</v>
      </c>
      <c r="D19" s="232" t="s">
        <v>227</v>
      </c>
      <c r="E19" s="321" t="s">
        <v>868</v>
      </c>
      <c r="F19" s="156" t="s">
        <v>342</v>
      </c>
      <c r="G19" s="156">
        <v>2001</v>
      </c>
      <c r="H19" s="162" t="s">
        <v>137</v>
      </c>
      <c r="I19" s="99"/>
      <c r="J19" s="289">
        <v>106</v>
      </c>
      <c r="K19" s="54"/>
      <c r="L19" s="474">
        <v>6.0572916666666666E-3</v>
      </c>
      <c r="M19" s="73">
        <v>1</v>
      </c>
    </row>
    <row r="20" spans="1:13">
      <c r="A20" s="86"/>
      <c r="B20" s="42"/>
      <c r="C20" s="42"/>
      <c r="D20" s="42"/>
      <c r="E20" s="119"/>
      <c r="F20" s="15"/>
      <c r="G20" s="15"/>
      <c r="H20" s="101"/>
      <c r="I20" s="123"/>
      <c r="J20" s="121"/>
      <c r="K20" s="87"/>
      <c r="L20" s="87"/>
      <c r="M20" s="86"/>
    </row>
    <row r="21" spans="1:13">
      <c r="A21" s="86"/>
      <c r="B21" s="42"/>
      <c r="C21" s="42"/>
      <c r="D21" s="42"/>
      <c r="E21" s="119"/>
      <c r="F21" s="15"/>
      <c r="G21" s="15"/>
      <c r="H21" s="34"/>
      <c r="I21" s="123"/>
      <c r="J21" s="121"/>
      <c r="K21" s="87"/>
      <c r="L21" s="87"/>
      <c r="M21" s="86"/>
    </row>
    <row r="22" spans="1:13">
      <c r="A22" s="86"/>
      <c r="B22" s="42"/>
      <c r="C22" s="42"/>
      <c r="D22" s="42"/>
      <c r="E22" s="119"/>
      <c r="F22" s="15"/>
      <c r="G22" s="15"/>
      <c r="H22" s="34"/>
      <c r="I22" s="123"/>
      <c r="J22" s="121"/>
      <c r="K22" s="87"/>
      <c r="L22" s="87"/>
      <c r="M22" s="86"/>
    </row>
    <row r="23" spans="1:13">
      <c r="A23" s="86"/>
      <c r="B23" s="42"/>
      <c r="C23" s="42"/>
      <c r="D23" s="42"/>
      <c r="E23" s="119"/>
      <c r="F23" s="15"/>
      <c r="G23" s="15"/>
      <c r="H23" s="34"/>
      <c r="I23" s="123"/>
      <c r="J23" s="121"/>
      <c r="K23" s="87"/>
      <c r="L23" s="87"/>
      <c r="M23" s="86"/>
    </row>
    <row r="24" spans="1:13">
      <c r="A24" s="86"/>
      <c r="B24" s="42"/>
      <c r="C24" s="42"/>
      <c r="D24" s="42"/>
      <c r="E24" s="119"/>
      <c r="F24" s="15"/>
      <c r="G24" s="15"/>
      <c r="H24" s="101"/>
      <c r="I24" s="123"/>
      <c r="J24" s="121"/>
      <c r="K24" s="87"/>
      <c r="L24" s="87"/>
      <c r="M24" s="86"/>
    </row>
    <row r="25" spans="1:13">
      <c r="A25" s="86"/>
      <c r="B25" s="42"/>
      <c r="C25" s="42"/>
      <c r="D25" s="42"/>
      <c r="E25" s="119"/>
      <c r="F25" s="15"/>
      <c r="G25" s="15"/>
      <c r="H25" s="34"/>
      <c r="I25" s="123"/>
      <c r="J25" s="121"/>
      <c r="K25" s="87"/>
      <c r="L25" s="87"/>
      <c r="M25" s="86"/>
    </row>
  </sheetData>
  <autoFilter ref="B4:M4">
    <sortState ref="B5:N19">
      <sortCondition ref="L4"/>
    </sortState>
  </autoFilter>
  <mergeCells count="5">
    <mergeCell ref="C1:D1"/>
    <mergeCell ref="C2:D2"/>
    <mergeCell ref="G1:H2"/>
    <mergeCell ref="J1:K2"/>
    <mergeCell ref="L1:L2"/>
  </mergeCells>
  <phoneticPr fontId="6" type="noConversion"/>
  <dataValidations count="3">
    <dataValidation type="list" operator="equal" allowBlank="1" showErrorMessage="1" error="CATEGORIA NON CORRETTA!!!&#10;VEDI MENU' A TENDINA" sqref="H5:H6 H11:H19 H7:H8">
      <formula1>"EF,EM,RF,RM,CF,CM,AF,AM,JF,JM,SF,SM,AmAF,AmAM,AmBF,AmBM,VF,VM"</formula1>
    </dataValidation>
    <dataValidation type="list" operator="equal" allowBlank="1" showErrorMessage="1" error="CATEGORIA NON CORRETTA!!!&#10;VEDI MENU' A TENDINA" sqref="H9:H10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K5:K9">
      <formula1>"EF,EM,RF,RM,CF,CM,AF,AM,JF,JM,SF,SM,AAF,AAM,ABF,ABM,VF,VM"</formula1>
      <formula2>0</formula2>
    </dataValidation>
  </dataValidations>
  <pageMargins left="0.31496062992125984" right="0.31496062992125984" top="0.39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M105"/>
  <sheetViews>
    <sheetView topLeftCell="A92" workbookViewId="0">
      <selection activeCell="A103" sqref="A103:XFD105"/>
    </sheetView>
  </sheetViews>
  <sheetFormatPr defaultRowHeight="12.75"/>
  <cols>
    <col min="1" max="1" width="8.42578125" customWidth="1"/>
    <col min="2" max="2" width="21.5703125" customWidth="1"/>
    <col min="3" max="3" width="22" customWidth="1"/>
    <col min="4" max="4" width="35.5703125" bestFit="1" customWidth="1"/>
    <col min="5" max="5" width="0" style="1" hidden="1" customWidth="1"/>
    <col min="6" max="7" width="9.140625" style="1"/>
    <col min="8" max="8" width="0" style="1" hidden="1" customWidth="1"/>
    <col min="9" max="12" width="9.140625" style="1"/>
    <col min="13" max="13" width="13.42578125" style="1" customWidth="1"/>
  </cols>
  <sheetData>
    <row r="1" spans="1:13" s="115" customFormat="1" ht="18.75" customHeight="1">
      <c r="A1" s="1"/>
      <c r="B1" s="533" t="s">
        <v>0</v>
      </c>
      <c r="C1" s="533"/>
      <c r="D1" s="2" t="s">
        <v>105</v>
      </c>
      <c r="E1" s="3"/>
      <c r="F1" s="3"/>
      <c r="G1" s="560" t="s">
        <v>1253</v>
      </c>
      <c r="H1" s="560"/>
      <c r="I1" s="560"/>
      <c r="J1" s="547">
        <v>10.4</v>
      </c>
      <c r="K1" s="547"/>
      <c r="L1" s="1"/>
      <c r="M1" s="1"/>
    </row>
    <row r="2" spans="1:13" s="115" customFormat="1" ht="18.75">
      <c r="A2" s="1"/>
      <c r="B2" s="533" t="s">
        <v>2</v>
      </c>
      <c r="C2" s="533"/>
      <c r="D2" s="2"/>
      <c r="E2" s="3"/>
      <c r="F2" s="3"/>
      <c r="G2" s="560"/>
      <c r="H2" s="560"/>
      <c r="I2" s="560"/>
      <c r="J2" s="547"/>
      <c r="K2" s="547"/>
      <c r="L2" s="1"/>
      <c r="M2" s="1"/>
    </row>
    <row r="3" spans="1:13" ht="18">
      <c r="A3" s="544" t="s">
        <v>1293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6"/>
    </row>
    <row r="4" spans="1:13">
      <c r="A4" s="48" t="s">
        <v>80</v>
      </c>
      <c r="B4" s="48" t="s">
        <v>5</v>
      </c>
      <c r="C4" s="48" t="s">
        <v>4</v>
      </c>
      <c r="D4" s="48" t="s">
        <v>6</v>
      </c>
      <c r="E4" s="48" t="s">
        <v>101</v>
      </c>
      <c r="F4" s="48" t="s">
        <v>12</v>
      </c>
      <c r="G4" s="48" t="s">
        <v>83</v>
      </c>
      <c r="H4" s="48"/>
      <c r="I4" s="48" t="s">
        <v>19</v>
      </c>
      <c r="J4" s="48" t="s">
        <v>20</v>
      </c>
      <c r="K4" s="48" t="s">
        <v>21</v>
      </c>
      <c r="L4" s="48"/>
      <c r="M4" s="69" t="s">
        <v>11</v>
      </c>
    </row>
    <row r="5" spans="1:13" ht="15">
      <c r="A5" s="54">
        <v>1</v>
      </c>
      <c r="B5" s="255" t="s">
        <v>969</v>
      </c>
      <c r="C5" s="255" t="s">
        <v>328</v>
      </c>
      <c r="D5" s="256" t="s">
        <v>956</v>
      </c>
      <c r="E5" s="219" t="s">
        <v>957</v>
      </c>
      <c r="F5" s="220">
        <v>2006</v>
      </c>
      <c r="G5" s="162" t="s">
        <v>1311</v>
      </c>
      <c r="H5" s="99"/>
      <c r="I5" s="118"/>
      <c r="J5" s="51"/>
      <c r="K5" s="95"/>
      <c r="L5" s="51">
        <v>19.010000000000002</v>
      </c>
      <c r="M5" s="73"/>
    </row>
    <row r="6" spans="1:13" ht="15">
      <c r="A6" s="54">
        <v>2</v>
      </c>
      <c r="B6" s="255" t="s">
        <v>190</v>
      </c>
      <c r="C6" s="255" t="s">
        <v>191</v>
      </c>
      <c r="D6" s="256" t="s">
        <v>172</v>
      </c>
      <c r="E6" s="219" t="s">
        <v>173</v>
      </c>
      <c r="F6" s="220">
        <v>2006</v>
      </c>
      <c r="G6" s="162" t="s">
        <v>1311</v>
      </c>
      <c r="H6" s="99"/>
      <c r="I6" s="118"/>
      <c r="J6" s="51"/>
      <c r="K6" s="95"/>
      <c r="L6" s="51">
        <v>15.9</v>
      </c>
      <c r="M6" s="73"/>
    </row>
    <row r="7" spans="1:13" ht="15">
      <c r="A7" s="54">
        <v>3</v>
      </c>
      <c r="B7" s="255" t="s">
        <v>979</v>
      </c>
      <c r="C7" s="255" t="s">
        <v>271</v>
      </c>
      <c r="D7" s="256" t="s">
        <v>956</v>
      </c>
      <c r="E7" s="219" t="s">
        <v>957</v>
      </c>
      <c r="F7" s="220">
        <v>2007</v>
      </c>
      <c r="G7" s="162" t="s">
        <v>1311</v>
      </c>
      <c r="H7" s="99"/>
      <c r="I7" s="118"/>
      <c r="J7" s="51"/>
      <c r="K7" s="95"/>
      <c r="L7" s="51">
        <v>12.51</v>
      </c>
      <c r="M7" s="73"/>
    </row>
    <row r="8" spans="1:13" ht="15">
      <c r="A8" s="54">
        <v>4</v>
      </c>
      <c r="B8" s="255" t="s">
        <v>973</v>
      </c>
      <c r="C8" s="255" t="s">
        <v>195</v>
      </c>
      <c r="D8" s="256" t="s">
        <v>956</v>
      </c>
      <c r="E8" s="219" t="s">
        <v>957</v>
      </c>
      <c r="F8" s="220">
        <v>2006</v>
      </c>
      <c r="G8" s="162" t="s">
        <v>1311</v>
      </c>
      <c r="H8" s="99"/>
      <c r="I8" s="118"/>
      <c r="J8" s="51"/>
      <c r="K8" s="95"/>
      <c r="L8" s="51">
        <v>12.36</v>
      </c>
      <c r="M8" s="73"/>
    </row>
    <row r="9" spans="1:13" ht="15">
      <c r="A9" s="54">
        <v>5</v>
      </c>
      <c r="B9" s="255" t="s">
        <v>976</v>
      </c>
      <c r="C9" s="255" t="s">
        <v>977</v>
      </c>
      <c r="D9" s="256" t="s">
        <v>956</v>
      </c>
      <c r="E9" s="219" t="s">
        <v>957</v>
      </c>
      <c r="F9" s="220">
        <v>2006</v>
      </c>
      <c r="G9" s="162" t="s">
        <v>1311</v>
      </c>
      <c r="H9" s="99"/>
      <c r="I9" s="118"/>
      <c r="J9" s="51"/>
      <c r="K9" s="95"/>
      <c r="L9" s="51">
        <v>12.08</v>
      </c>
      <c r="M9" s="73"/>
    </row>
    <row r="10" spans="1:13" ht="15">
      <c r="A10" s="54">
        <v>6</v>
      </c>
      <c r="B10" s="255" t="s">
        <v>970</v>
      </c>
      <c r="C10" s="255" t="s">
        <v>971</v>
      </c>
      <c r="D10" s="256" t="s">
        <v>956</v>
      </c>
      <c r="E10" s="219" t="s">
        <v>957</v>
      </c>
      <c r="F10" s="220">
        <v>2006</v>
      </c>
      <c r="G10" s="162" t="s">
        <v>1311</v>
      </c>
      <c r="H10" s="99"/>
      <c r="I10" s="118"/>
      <c r="J10" s="51"/>
      <c r="K10" s="95"/>
      <c r="L10" s="51">
        <v>11.91</v>
      </c>
      <c r="M10" s="73"/>
    </row>
    <row r="11" spans="1:13" ht="15">
      <c r="A11" s="54">
        <v>7</v>
      </c>
      <c r="B11" s="255" t="s">
        <v>980</v>
      </c>
      <c r="C11" s="255" t="s">
        <v>200</v>
      </c>
      <c r="D11" s="256" t="s">
        <v>956</v>
      </c>
      <c r="E11" s="219" t="s">
        <v>957</v>
      </c>
      <c r="F11" s="220">
        <v>2006</v>
      </c>
      <c r="G11" s="162" t="s">
        <v>1311</v>
      </c>
      <c r="H11" s="99"/>
      <c r="I11" s="118"/>
      <c r="J11" s="51"/>
      <c r="K11" s="95"/>
      <c r="L11" s="51">
        <v>10.27</v>
      </c>
      <c r="M11" s="73"/>
    </row>
    <row r="12" spans="1:13" ht="15">
      <c r="A12" s="54">
        <v>8</v>
      </c>
      <c r="B12" s="255" t="s">
        <v>967</v>
      </c>
      <c r="C12" s="255" t="s">
        <v>259</v>
      </c>
      <c r="D12" s="256" t="s">
        <v>956</v>
      </c>
      <c r="E12" s="219" t="s">
        <v>957</v>
      </c>
      <c r="F12" s="220">
        <v>2006</v>
      </c>
      <c r="G12" s="162" t="s">
        <v>1311</v>
      </c>
      <c r="H12" s="99"/>
      <c r="I12" s="118"/>
      <c r="J12" s="51"/>
      <c r="K12" s="95"/>
      <c r="L12" s="51">
        <v>9.6</v>
      </c>
      <c r="M12" s="73"/>
    </row>
    <row r="13" spans="1:13" ht="15">
      <c r="A13" s="54">
        <v>9</v>
      </c>
      <c r="B13" s="255" t="s">
        <v>750</v>
      </c>
      <c r="C13" s="255" t="s">
        <v>275</v>
      </c>
      <c r="D13" s="232" t="s">
        <v>735</v>
      </c>
      <c r="E13" s="219"/>
      <c r="F13" s="220">
        <v>2008</v>
      </c>
      <c r="G13" s="162" t="s">
        <v>1311</v>
      </c>
      <c r="H13" s="99"/>
      <c r="I13" s="118"/>
      <c r="J13" s="51"/>
      <c r="K13" s="95"/>
      <c r="L13" s="51">
        <v>9.1999999999999993</v>
      </c>
      <c r="M13" s="73"/>
    </row>
    <row r="14" spans="1:13" ht="15">
      <c r="A14" s="54">
        <v>10</v>
      </c>
      <c r="B14" s="255" t="s">
        <v>964</v>
      </c>
      <c r="C14" s="255" t="s">
        <v>965</v>
      </c>
      <c r="D14" s="256" t="s">
        <v>956</v>
      </c>
      <c r="E14" s="219" t="s">
        <v>957</v>
      </c>
      <c r="F14" s="220">
        <v>2006</v>
      </c>
      <c r="G14" s="162" t="s">
        <v>1311</v>
      </c>
      <c r="H14" s="99"/>
      <c r="I14" s="118"/>
      <c r="J14" s="51"/>
      <c r="K14" s="95"/>
      <c r="L14" s="51">
        <v>8.85</v>
      </c>
      <c r="M14" s="73"/>
    </row>
    <row r="15" spans="1:13" ht="15">
      <c r="A15" s="54">
        <v>11</v>
      </c>
      <c r="B15" s="255" t="s">
        <v>980</v>
      </c>
      <c r="C15" s="255" t="s">
        <v>202</v>
      </c>
      <c r="D15" s="256" t="s">
        <v>956</v>
      </c>
      <c r="E15" s="219" t="s">
        <v>957</v>
      </c>
      <c r="F15" s="220">
        <v>2009</v>
      </c>
      <c r="G15" s="162" t="s">
        <v>1311</v>
      </c>
      <c r="H15" s="99"/>
      <c r="I15" s="118"/>
      <c r="J15" s="51"/>
      <c r="K15" s="95"/>
      <c r="L15" s="51">
        <v>4.2300000000000004</v>
      </c>
      <c r="M15" s="73"/>
    </row>
    <row r="16" spans="1:13" ht="18">
      <c r="A16" s="563" t="s">
        <v>1292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5"/>
    </row>
    <row r="17" spans="1:13">
      <c r="A17" s="48" t="s">
        <v>80</v>
      </c>
      <c r="B17" s="48" t="s">
        <v>5</v>
      </c>
      <c r="C17" s="48" t="s">
        <v>4</v>
      </c>
      <c r="D17" s="48" t="s">
        <v>6</v>
      </c>
      <c r="E17" s="48" t="s">
        <v>101</v>
      </c>
      <c r="F17" s="48" t="s">
        <v>12</v>
      </c>
      <c r="G17" s="48" t="s">
        <v>83</v>
      </c>
      <c r="H17" s="48"/>
      <c r="I17" s="48" t="s">
        <v>19</v>
      </c>
      <c r="J17" s="48" t="s">
        <v>20</v>
      </c>
      <c r="K17" s="48" t="s">
        <v>21</v>
      </c>
      <c r="L17" s="48"/>
      <c r="M17" s="69" t="s">
        <v>11</v>
      </c>
    </row>
    <row r="18" spans="1:13" ht="15">
      <c r="A18" s="54">
        <v>1</v>
      </c>
      <c r="B18" s="255" t="s">
        <v>206</v>
      </c>
      <c r="C18" s="255" t="s">
        <v>208</v>
      </c>
      <c r="D18" s="256" t="s">
        <v>172</v>
      </c>
      <c r="E18" s="219" t="s">
        <v>173</v>
      </c>
      <c r="F18" s="220">
        <v>2006</v>
      </c>
      <c r="G18" s="162" t="s">
        <v>1312</v>
      </c>
      <c r="H18" s="99"/>
      <c r="I18" s="118"/>
      <c r="J18" s="51"/>
      <c r="K18" s="95"/>
      <c r="L18" s="51">
        <v>28.51</v>
      </c>
      <c r="M18" s="73"/>
    </row>
    <row r="19" spans="1:13" ht="15">
      <c r="A19" s="54">
        <v>2</v>
      </c>
      <c r="B19" s="255" t="s">
        <v>750</v>
      </c>
      <c r="C19" s="255" t="s">
        <v>378</v>
      </c>
      <c r="D19" s="256" t="s">
        <v>735</v>
      </c>
      <c r="E19" s="219"/>
      <c r="F19" s="220">
        <v>2006</v>
      </c>
      <c r="G19" s="162" t="s">
        <v>1312</v>
      </c>
      <c r="H19" s="99"/>
      <c r="I19" s="118"/>
      <c r="J19" s="51"/>
      <c r="K19" s="95"/>
      <c r="L19" s="51">
        <v>28.16</v>
      </c>
      <c r="M19" s="73"/>
    </row>
    <row r="20" spans="1:13" ht="15">
      <c r="A20" s="54">
        <v>3</v>
      </c>
      <c r="B20" s="255" t="s">
        <v>852</v>
      </c>
      <c r="C20" s="255" t="s">
        <v>657</v>
      </c>
      <c r="D20" s="256" t="s">
        <v>830</v>
      </c>
      <c r="E20" s="219" t="s">
        <v>173</v>
      </c>
      <c r="F20" s="220">
        <v>2007</v>
      </c>
      <c r="G20" s="162" t="s">
        <v>1312</v>
      </c>
      <c r="H20" s="99"/>
      <c r="I20" s="118"/>
      <c r="J20" s="51"/>
      <c r="K20" s="95"/>
      <c r="L20" s="51">
        <v>16.420000000000002</v>
      </c>
      <c r="M20" s="73"/>
    </row>
    <row r="21" spans="1:13" ht="15">
      <c r="A21" s="54">
        <v>4</v>
      </c>
      <c r="B21" s="255" t="s">
        <v>959</v>
      </c>
      <c r="C21" s="255" t="s">
        <v>266</v>
      </c>
      <c r="D21" s="256" t="s">
        <v>956</v>
      </c>
      <c r="E21" s="219" t="s">
        <v>957</v>
      </c>
      <c r="F21" s="220">
        <v>2007</v>
      </c>
      <c r="G21" s="162" t="s">
        <v>1312</v>
      </c>
      <c r="H21" s="99"/>
      <c r="I21" s="118"/>
      <c r="J21" s="51"/>
      <c r="K21" s="95"/>
      <c r="L21" s="51">
        <v>12.72</v>
      </c>
      <c r="M21" s="73"/>
    </row>
    <row r="22" spans="1:13" ht="15">
      <c r="A22" s="54">
        <v>5</v>
      </c>
      <c r="B22" s="255" t="s">
        <v>960</v>
      </c>
      <c r="C22" s="255" t="s">
        <v>961</v>
      </c>
      <c r="D22" s="256" t="s">
        <v>956</v>
      </c>
      <c r="E22" s="219" t="s">
        <v>957</v>
      </c>
      <c r="F22" s="220">
        <v>2007</v>
      </c>
      <c r="G22" s="162" t="s">
        <v>1312</v>
      </c>
      <c r="H22" s="99"/>
      <c r="I22" s="118"/>
      <c r="J22" s="51"/>
      <c r="K22" s="95"/>
      <c r="L22" s="51">
        <v>12.43</v>
      </c>
      <c r="M22" s="73"/>
    </row>
    <row r="23" spans="1:13" ht="15">
      <c r="A23" s="54">
        <v>6</v>
      </c>
      <c r="B23" s="255" t="s">
        <v>954</v>
      </c>
      <c r="C23" s="255" t="s">
        <v>955</v>
      </c>
      <c r="D23" s="256" t="s">
        <v>956</v>
      </c>
      <c r="E23" s="219" t="s">
        <v>957</v>
      </c>
      <c r="F23" s="220">
        <v>2006</v>
      </c>
      <c r="G23" s="162" t="s">
        <v>1312</v>
      </c>
      <c r="H23" s="99"/>
      <c r="I23" s="118"/>
      <c r="J23" s="51"/>
      <c r="K23" s="95"/>
      <c r="L23" s="51">
        <v>10.43</v>
      </c>
      <c r="M23" s="73"/>
    </row>
    <row r="24" spans="1:13" ht="15">
      <c r="A24" s="54">
        <v>7</v>
      </c>
      <c r="B24" s="255" t="s">
        <v>866</v>
      </c>
      <c r="C24" s="255" t="s">
        <v>378</v>
      </c>
      <c r="D24" s="256" t="s">
        <v>830</v>
      </c>
      <c r="E24" s="219" t="s">
        <v>173</v>
      </c>
      <c r="F24" s="220">
        <v>2007</v>
      </c>
      <c r="G24" s="162" t="s">
        <v>1312</v>
      </c>
      <c r="H24" s="99"/>
      <c r="I24" s="118"/>
      <c r="J24" s="51"/>
      <c r="K24" s="95"/>
      <c r="L24" s="51">
        <v>7.92</v>
      </c>
      <c r="M24" s="73"/>
    </row>
    <row r="25" spans="1:13" ht="15">
      <c r="A25" s="54">
        <v>8</v>
      </c>
      <c r="B25" s="255" t="s">
        <v>853</v>
      </c>
      <c r="C25" s="255" t="s">
        <v>780</v>
      </c>
      <c r="D25" s="256" t="s">
        <v>830</v>
      </c>
      <c r="E25" s="219" t="s">
        <v>173</v>
      </c>
      <c r="F25" s="220">
        <v>2007</v>
      </c>
      <c r="G25" s="162" t="s">
        <v>1312</v>
      </c>
      <c r="H25" s="99"/>
      <c r="I25" s="118"/>
      <c r="J25" s="51"/>
      <c r="K25" s="95"/>
      <c r="L25" s="51">
        <v>7.92</v>
      </c>
      <c r="M25" s="73"/>
    </row>
    <row r="26" spans="1:13" ht="15">
      <c r="A26" s="54">
        <v>9</v>
      </c>
      <c r="B26" s="255" t="s">
        <v>962</v>
      </c>
      <c r="C26" s="255" t="s">
        <v>529</v>
      </c>
      <c r="D26" s="256" t="s">
        <v>956</v>
      </c>
      <c r="E26" s="219" t="s">
        <v>957</v>
      </c>
      <c r="F26" s="220">
        <v>2007</v>
      </c>
      <c r="G26" s="162" t="s">
        <v>1312</v>
      </c>
      <c r="H26" s="99"/>
      <c r="I26" s="118"/>
      <c r="J26" s="51"/>
      <c r="K26" s="95"/>
      <c r="L26" s="51">
        <v>4.13</v>
      </c>
      <c r="M26" s="73"/>
    </row>
    <row r="27" spans="1:13" s="115" customFormat="1" ht="18.75" customHeight="1">
      <c r="A27" s="1"/>
      <c r="B27" s="533" t="s">
        <v>0</v>
      </c>
      <c r="C27" s="533"/>
      <c r="D27" s="2" t="s">
        <v>105</v>
      </c>
      <c r="E27" s="3"/>
      <c r="F27" s="3"/>
      <c r="G27" s="560" t="s">
        <v>1253</v>
      </c>
      <c r="H27" s="560"/>
      <c r="I27" s="560"/>
      <c r="J27" s="547">
        <v>10.15</v>
      </c>
      <c r="K27" s="547"/>
      <c r="L27" s="1"/>
      <c r="M27" s="1"/>
    </row>
    <row r="28" spans="1:13" s="115" customFormat="1" ht="18.75">
      <c r="A28" s="1"/>
      <c r="B28" s="533" t="s">
        <v>2</v>
      </c>
      <c r="C28" s="533"/>
      <c r="D28" s="2"/>
      <c r="E28" s="3"/>
      <c r="F28" s="3"/>
      <c r="G28" s="560"/>
      <c r="H28" s="560"/>
      <c r="I28" s="560"/>
      <c r="J28" s="547"/>
      <c r="K28" s="547"/>
      <c r="L28" s="1"/>
      <c r="M28" s="1"/>
    </row>
    <row r="29" spans="1:13" ht="18">
      <c r="A29" s="544" t="s">
        <v>1265</v>
      </c>
      <c r="B29" s="545"/>
      <c r="C29" s="545"/>
      <c r="D29" s="545"/>
      <c r="E29" s="545"/>
      <c r="F29" s="545"/>
      <c r="G29" s="545"/>
      <c r="H29" s="545"/>
      <c r="I29" s="545"/>
      <c r="J29" s="545"/>
      <c r="K29" s="545"/>
      <c r="L29" s="545"/>
      <c r="M29" s="546"/>
    </row>
    <row r="30" spans="1:13">
      <c r="A30" s="48" t="s">
        <v>80</v>
      </c>
      <c r="B30" s="48" t="s">
        <v>5</v>
      </c>
      <c r="C30" s="48" t="s">
        <v>4</v>
      </c>
      <c r="D30" s="48" t="s">
        <v>6</v>
      </c>
      <c r="E30" s="48" t="s">
        <v>101</v>
      </c>
      <c r="F30" s="48" t="s">
        <v>12</v>
      </c>
      <c r="G30" s="48" t="s">
        <v>83</v>
      </c>
      <c r="H30" s="48"/>
      <c r="I30" s="48" t="s">
        <v>19</v>
      </c>
      <c r="J30" s="48" t="s">
        <v>20</v>
      </c>
      <c r="K30" s="48" t="s">
        <v>21</v>
      </c>
      <c r="L30" s="48"/>
      <c r="M30" s="69" t="s">
        <v>11</v>
      </c>
    </row>
    <row r="31" spans="1:13" ht="15">
      <c r="A31" s="54">
        <v>1</v>
      </c>
      <c r="B31" s="255" t="s">
        <v>1161</v>
      </c>
      <c r="C31" s="255" t="s">
        <v>382</v>
      </c>
      <c r="D31" s="256" t="s">
        <v>1151</v>
      </c>
      <c r="E31" s="219" t="s">
        <v>1152</v>
      </c>
      <c r="F31" s="220">
        <v>1991</v>
      </c>
      <c r="G31" s="54" t="s">
        <v>1310</v>
      </c>
      <c r="H31" s="99"/>
      <c r="I31" s="118"/>
      <c r="J31" s="51"/>
      <c r="K31" s="95"/>
      <c r="L31" s="93">
        <v>35.33</v>
      </c>
      <c r="M31" s="73"/>
    </row>
    <row r="32" spans="1:13" ht="15">
      <c r="A32" s="54">
        <v>2</v>
      </c>
      <c r="B32" s="255" t="s">
        <v>293</v>
      </c>
      <c r="C32" s="255" t="s">
        <v>845</v>
      </c>
      <c r="D32" s="256" t="s">
        <v>1151</v>
      </c>
      <c r="E32" s="219" t="s">
        <v>1152</v>
      </c>
      <c r="F32" s="220">
        <v>1983</v>
      </c>
      <c r="G32" s="54" t="s">
        <v>1310</v>
      </c>
      <c r="H32" s="99"/>
      <c r="I32" s="118"/>
      <c r="J32" s="51"/>
      <c r="K32" s="95"/>
      <c r="L32" s="93">
        <v>28.15</v>
      </c>
      <c r="M32" s="73"/>
    </row>
    <row r="33" spans="1:13" ht="15">
      <c r="A33" s="54">
        <v>3</v>
      </c>
      <c r="B33" s="255" t="s">
        <v>1154</v>
      </c>
      <c r="C33" s="255" t="s">
        <v>1155</v>
      </c>
      <c r="D33" s="256" t="s">
        <v>1151</v>
      </c>
      <c r="E33" s="219" t="s">
        <v>1152</v>
      </c>
      <c r="F33" s="220">
        <v>1991</v>
      </c>
      <c r="G33" s="54" t="s">
        <v>1310</v>
      </c>
      <c r="H33" s="99"/>
      <c r="I33" s="118"/>
      <c r="J33" s="51"/>
      <c r="K33" s="95"/>
      <c r="L33" s="93">
        <v>15.6</v>
      </c>
      <c r="M33" s="73"/>
    </row>
    <row r="34" spans="1:13" ht="15">
      <c r="A34" s="54">
        <v>4</v>
      </c>
      <c r="B34" s="255" t="s">
        <v>1149</v>
      </c>
      <c r="C34" s="255" t="s">
        <v>1150</v>
      </c>
      <c r="D34" s="256" t="s">
        <v>1151</v>
      </c>
      <c r="E34" s="219" t="s">
        <v>1152</v>
      </c>
      <c r="F34" s="220">
        <v>1993</v>
      </c>
      <c r="G34" s="54" t="s">
        <v>1310</v>
      </c>
      <c r="H34" s="99"/>
      <c r="I34" s="118"/>
      <c r="J34" s="51"/>
      <c r="K34" s="95"/>
      <c r="L34" s="93">
        <v>11.3</v>
      </c>
      <c r="M34" s="73"/>
    </row>
    <row r="35" spans="1:13" ht="15">
      <c r="A35" s="54">
        <v>5</v>
      </c>
      <c r="B35" s="255" t="s">
        <v>1167</v>
      </c>
      <c r="C35" s="255" t="s">
        <v>469</v>
      </c>
      <c r="D35" s="256" t="s">
        <v>1151</v>
      </c>
      <c r="E35" s="219" t="s">
        <v>1152</v>
      </c>
      <c r="F35" s="220">
        <v>1991</v>
      </c>
      <c r="G35" s="54" t="s">
        <v>1310</v>
      </c>
      <c r="H35" s="99"/>
      <c r="I35" s="118"/>
      <c r="J35" s="51"/>
      <c r="K35" s="95"/>
      <c r="L35" s="93">
        <v>7.42</v>
      </c>
      <c r="M35" s="73"/>
    </row>
    <row r="36" spans="1:13" ht="15">
      <c r="A36" s="54">
        <v>6</v>
      </c>
      <c r="B36" s="255" t="s">
        <v>1157</v>
      </c>
      <c r="C36" s="255" t="s">
        <v>443</v>
      </c>
      <c r="D36" s="256" t="s">
        <v>1151</v>
      </c>
      <c r="E36" s="219" t="s">
        <v>1152</v>
      </c>
      <c r="F36" s="220">
        <v>1995</v>
      </c>
      <c r="G36" s="54" t="s">
        <v>1310</v>
      </c>
      <c r="H36" s="99"/>
      <c r="I36" s="118"/>
      <c r="J36" s="51"/>
      <c r="K36" s="95"/>
      <c r="L36" s="93">
        <v>6.48</v>
      </c>
      <c r="M36" s="73"/>
    </row>
    <row r="37" spans="1:13" ht="15">
      <c r="A37" s="54">
        <v>7</v>
      </c>
      <c r="B37" s="255" t="s">
        <v>1159</v>
      </c>
      <c r="C37" s="255" t="s">
        <v>175</v>
      </c>
      <c r="D37" s="256" t="s">
        <v>1151</v>
      </c>
      <c r="E37" s="219" t="s">
        <v>1152</v>
      </c>
      <c r="F37" s="220">
        <v>1990</v>
      </c>
      <c r="G37" s="54" t="s">
        <v>1310</v>
      </c>
      <c r="H37" s="99"/>
      <c r="I37" s="118"/>
      <c r="J37" s="51"/>
      <c r="K37" s="95"/>
      <c r="L37" s="93">
        <v>6.33</v>
      </c>
      <c r="M37" s="73"/>
    </row>
    <row r="38" spans="1:13" ht="15">
      <c r="A38" s="54">
        <v>8</v>
      </c>
      <c r="B38" s="255" t="s">
        <v>1165</v>
      </c>
      <c r="C38" s="255" t="s">
        <v>259</v>
      </c>
      <c r="D38" s="256" t="s">
        <v>1151</v>
      </c>
      <c r="E38" s="219" t="s">
        <v>1152</v>
      </c>
      <c r="F38" s="220">
        <v>1989</v>
      </c>
      <c r="G38" s="54" t="s">
        <v>1310</v>
      </c>
      <c r="H38" s="99"/>
      <c r="I38" s="118"/>
      <c r="J38" s="51"/>
      <c r="K38" s="95"/>
      <c r="L38" s="93">
        <v>1.53</v>
      </c>
      <c r="M38" s="73"/>
    </row>
    <row r="39" spans="1:13" ht="15">
      <c r="A39" s="54" t="s">
        <v>1317</v>
      </c>
      <c r="B39" s="255" t="s">
        <v>1163</v>
      </c>
      <c r="C39" s="255" t="s">
        <v>390</v>
      </c>
      <c r="D39" s="256" t="s">
        <v>1151</v>
      </c>
      <c r="E39" s="219" t="s">
        <v>1152</v>
      </c>
      <c r="F39" s="220">
        <v>1981</v>
      </c>
      <c r="G39" s="54" t="s">
        <v>1310</v>
      </c>
      <c r="H39" s="99"/>
      <c r="I39" s="118"/>
      <c r="J39" s="51"/>
      <c r="K39" s="95"/>
      <c r="L39" s="93" t="s">
        <v>1314</v>
      </c>
      <c r="M39" s="73"/>
    </row>
    <row r="40" spans="1:13">
      <c r="A40" s="1"/>
      <c r="B40" s="6"/>
      <c r="D40" s="43"/>
    </row>
    <row r="41" spans="1:13" ht="18.75" customHeight="1">
      <c r="A41" s="1"/>
      <c r="B41" s="533" t="s">
        <v>0</v>
      </c>
      <c r="C41" s="533"/>
      <c r="D41" s="2" t="s">
        <v>105</v>
      </c>
      <c r="E41" s="3"/>
      <c r="F41" s="3"/>
      <c r="G41" s="560" t="s">
        <v>1253</v>
      </c>
      <c r="H41" s="560"/>
      <c r="I41" s="560"/>
      <c r="J41" s="547"/>
      <c r="K41" s="547"/>
      <c r="L41" s="561">
        <v>0.53819444444444442</v>
      </c>
    </row>
    <row r="42" spans="1:13" ht="18.75">
      <c r="A42" s="1"/>
      <c r="B42" s="533" t="s">
        <v>2</v>
      </c>
      <c r="C42" s="533"/>
      <c r="D42" s="2"/>
      <c r="E42" s="3"/>
      <c r="F42" s="3"/>
      <c r="G42" s="560"/>
      <c r="H42" s="560"/>
      <c r="I42" s="560"/>
      <c r="J42" s="547"/>
      <c r="K42" s="547"/>
      <c r="L42" s="562"/>
    </row>
    <row r="43" spans="1:13">
      <c r="A43" s="1"/>
      <c r="B43" s="6"/>
      <c r="D43" s="43"/>
    </row>
    <row r="44" spans="1:13">
      <c r="A44" s="48" t="s">
        <v>80</v>
      </c>
      <c r="B44" s="48" t="s">
        <v>5</v>
      </c>
      <c r="C44" s="48" t="s">
        <v>4</v>
      </c>
      <c r="D44" s="48" t="s">
        <v>6</v>
      </c>
      <c r="E44" s="48" t="s">
        <v>101</v>
      </c>
      <c r="F44" s="48" t="s">
        <v>12</v>
      </c>
      <c r="G44" s="48" t="s">
        <v>83</v>
      </c>
      <c r="H44" s="48"/>
      <c r="I44" s="48" t="s">
        <v>19</v>
      </c>
      <c r="J44" s="48" t="s">
        <v>20</v>
      </c>
      <c r="K44" s="48" t="s">
        <v>21</v>
      </c>
      <c r="L44" s="48" t="s">
        <v>1337</v>
      </c>
      <c r="M44" s="69" t="s">
        <v>11</v>
      </c>
    </row>
    <row r="45" spans="1:13" ht="18">
      <c r="A45" s="544" t="s">
        <v>1263</v>
      </c>
      <c r="B45" s="545"/>
      <c r="C45" s="545"/>
      <c r="D45" s="545"/>
      <c r="E45" s="545"/>
      <c r="F45" s="545"/>
      <c r="G45" s="545"/>
      <c r="H45" s="545"/>
      <c r="I45" s="545"/>
      <c r="J45" s="545"/>
      <c r="K45" s="545"/>
      <c r="L45" s="545"/>
      <c r="M45" s="546"/>
    </row>
    <row r="46" spans="1:13" ht="15">
      <c r="A46" s="243">
        <v>1</v>
      </c>
      <c r="B46" s="265" t="s">
        <v>999</v>
      </c>
      <c r="C46" s="265" t="s">
        <v>216</v>
      </c>
      <c r="D46" s="254" t="s">
        <v>956</v>
      </c>
      <c r="E46" s="161" t="s">
        <v>957</v>
      </c>
      <c r="F46" s="161">
        <v>2002</v>
      </c>
      <c r="G46" s="162" t="s">
        <v>93</v>
      </c>
      <c r="H46" s="270"/>
      <c r="I46" s="98"/>
      <c r="J46" s="51"/>
      <c r="K46" s="54"/>
      <c r="L46" s="509">
        <v>49.95</v>
      </c>
      <c r="M46" s="73">
        <v>8</v>
      </c>
    </row>
    <row r="47" spans="1:13" ht="15">
      <c r="A47" s="243">
        <v>2</v>
      </c>
      <c r="B47" s="254" t="s">
        <v>1070</v>
      </c>
      <c r="C47" s="254" t="s">
        <v>275</v>
      </c>
      <c r="D47" s="254" t="s">
        <v>1060</v>
      </c>
      <c r="E47" s="161" t="s">
        <v>342</v>
      </c>
      <c r="F47" s="161">
        <v>2002</v>
      </c>
      <c r="G47" s="162" t="s">
        <v>93</v>
      </c>
      <c r="H47" s="270"/>
      <c r="I47" s="98"/>
      <c r="J47" s="51"/>
      <c r="K47" s="54"/>
      <c r="L47" s="509">
        <v>39.15</v>
      </c>
      <c r="M47" s="73">
        <v>6</v>
      </c>
    </row>
    <row r="48" spans="1:13" ht="15">
      <c r="A48" s="243">
        <v>3</v>
      </c>
      <c r="B48" s="254" t="s">
        <v>1241</v>
      </c>
      <c r="C48" s="254" t="s">
        <v>175</v>
      </c>
      <c r="D48" s="254" t="s">
        <v>1236</v>
      </c>
      <c r="E48" s="161" t="s">
        <v>342</v>
      </c>
      <c r="F48" s="161">
        <v>2003</v>
      </c>
      <c r="G48" s="162" t="s">
        <v>93</v>
      </c>
      <c r="H48" s="249"/>
      <c r="I48" s="54"/>
      <c r="J48" s="54"/>
      <c r="K48" s="54"/>
      <c r="L48" s="509">
        <v>34.01</v>
      </c>
      <c r="M48" s="73">
        <v>5</v>
      </c>
    </row>
    <row r="49" spans="1:13" ht="15">
      <c r="A49" s="243">
        <v>4</v>
      </c>
      <c r="B49" s="254" t="s">
        <v>269</v>
      </c>
      <c r="C49" s="254" t="s">
        <v>202</v>
      </c>
      <c r="D49" s="254" t="s">
        <v>264</v>
      </c>
      <c r="E49" s="173" t="s">
        <v>173</v>
      </c>
      <c r="F49" s="173">
        <v>2002</v>
      </c>
      <c r="G49" s="173" t="s">
        <v>93</v>
      </c>
      <c r="H49" s="270"/>
      <c r="I49" s="98"/>
      <c r="J49" s="75"/>
      <c r="K49" s="54"/>
      <c r="L49" s="509">
        <v>30.73</v>
      </c>
      <c r="M49" s="73">
        <v>4</v>
      </c>
    </row>
    <row r="50" spans="1:13" ht="15">
      <c r="A50" s="243">
        <v>5</v>
      </c>
      <c r="B50" s="254" t="s">
        <v>1135</v>
      </c>
      <c r="C50" s="254" t="s">
        <v>183</v>
      </c>
      <c r="D50" s="254" t="s">
        <v>1133</v>
      </c>
      <c r="E50" s="161" t="s">
        <v>1134</v>
      </c>
      <c r="F50" s="161">
        <v>2003</v>
      </c>
      <c r="G50" s="162" t="s">
        <v>93</v>
      </c>
      <c r="H50" s="270"/>
      <c r="I50" s="117"/>
      <c r="J50" s="51"/>
      <c r="K50" s="54"/>
      <c r="L50" s="509">
        <v>29.63</v>
      </c>
      <c r="M50" s="73">
        <v>3</v>
      </c>
    </row>
    <row r="51" spans="1:13" ht="15">
      <c r="A51" s="243">
        <v>6</v>
      </c>
      <c r="B51" s="256" t="s">
        <v>170</v>
      </c>
      <c r="C51" s="256" t="s">
        <v>171</v>
      </c>
      <c r="D51" s="254" t="s">
        <v>172</v>
      </c>
      <c r="E51" s="161" t="s">
        <v>173</v>
      </c>
      <c r="F51" s="161">
        <v>2003</v>
      </c>
      <c r="G51" s="162" t="s">
        <v>93</v>
      </c>
      <c r="H51" s="270"/>
      <c r="I51" s="122"/>
      <c r="J51" s="51"/>
      <c r="K51" s="95"/>
      <c r="L51" s="509">
        <v>29.18</v>
      </c>
      <c r="M51" s="73">
        <v>2</v>
      </c>
    </row>
    <row r="52" spans="1:13" ht="15">
      <c r="A52" s="243">
        <v>7</v>
      </c>
      <c r="B52" s="257" t="s">
        <v>258</v>
      </c>
      <c r="C52" s="254" t="s">
        <v>259</v>
      </c>
      <c r="D52" s="254" t="s">
        <v>260</v>
      </c>
      <c r="E52" s="161" t="s">
        <v>213</v>
      </c>
      <c r="F52" s="161">
        <v>2002</v>
      </c>
      <c r="G52" s="162" t="s">
        <v>93</v>
      </c>
      <c r="H52" s="270"/>
      <c r="I52" s="106"/>
      <c r="J52" s="51"/>
      <c r="K52" s="54"/>
      <c r="L52" s="509">
        <v>27.5</v>
      </c>
      <c r="M52" s="73">
        <v>1</v>
      </c>
    </row>
    <row r="53" spans="1:13" ht="15">
      <c r="A53" s="243">
        <v>8</v>
      </c>
      <c r="B53" s="244" t="s">
        <v>578</v>
      </c>
      <c r="C53" s="244" t="s">
        <v>579</v>
      </c>
      <c r="D53" s="245" t="s">
        <v>572</v>
      </c>
      <c r="E53" s="246" t="s">
        <v>573</v>
      </c>
      <c r="F53" s="247">
        <v>2003</v>
      </c>
      <c r="G53" s="246" t="s">
        <v>93</v>
      </c>
      <c r="H53" s="270"/>
      <c r="I53" s="122"/>
      <c r="J53" s="51"/>
      <c r="K53" s="54"/>
      <c r="L53" s="509">
        <v>26.8</v>
      </c>
      <c r="M53" s="73">
        <v>1</v>
      </c>
    </row>
    <row r="54" spans="1:13" ht="15">
      <c r="A54" s="243">
        <v>9</v>
      </c>
      <c r="B54" s="256" t="s">
        <v>368</v>
      </c>
      <c r="C54" s="256" t="s">
        <v>369</v>
      </c>
      <c r="D54" s="256" t="s">
        <v>349</v>
      </c>
      <c r="E54" s="155" t="s">
        <v>213</v>
      </c>
      <c r="F54" s="155">
        <v>2003</v>
      </c>
      <c r="G54" s="194" t="s">
        <v>93</v>
      </c>
      <c r="H54" s="270"/>
      <c r="I54" s="98"/>
      <c r="J54" s="75"/>
      <c r="K54" s="54"/>
      <c r="L54" s="509">
        <v>26.47</v>
      </c>
      <c r="M54" s="73">
        <v>1</v>
      </c>
    </row>
    <row r="55" spans="1:13" ht="15">
      <c r="A55" s="243">
        <v>10</v>
      </c>
      <c r="B55" s="254" t="s">
        <v>194</v>
      </c>
      <c r="C55" s="254" t="s">
        <v>196</v>
      </c>
      <c r="D55" s="254" t="s">
        <v>172</v>
      </c>
      <c r="E55" s="161" t="s">
        <v>173</v>
      </c>
      <c r="F55" s="161">
        <v>2003</v>
      </c>
      <c r="G55" s="162" t="s">
        <v>93</v>
      </c>
      <c r="H55" s="270"/>
      <c r="I55" s="117"/>
      <c r="J55" s="75"/>
      <c r="K55" s="54"/>
      <c r="L55" s="509">
        <v>26.38</v>
      </c>
      <c r="M55" s="73">
        <v>1</v>
      </c>
    </row>
    <row r="56" spans="1:13" ht="15">
      <c r="A56" s="243">
        <v>11</v>
      </c>
      <c r="B56" s="254" t="s">
        <v>1074</v>
      </c>
      <c r="C56" s="254" t="s">
        <v>1075</v>
      </c>
      <c r="D56" s="254" t="s">
        <v>1060</v>
      </c>
      <c r="E56" s="161" t="s">
        <v>342</v>
      </c>
      <c r="F56" s="161">
        <v>2003</v>
      </c>
      <c r="G56" s="162" t="s">
        <v>93</v>
      </c>
      <c r="H56" s="270"/>
      <c r="I56" s="117"/>
      <c r="J56" s="75"/>
      <c r="K56" s="54"/>
      <c r="L56" s="509">
        <v>26.21</v>
      </c>
      <c r="M56" s="73">
        <v>1</v>
      </c>
    </row>
    <row r="57" spans="1:13" ht="15">
      <c r="A57" s="243">
        <v>12</v>
      </c>
      <c r="B57" s="254" t="s">
        <v>895</v>
      </c>
      <c r="C57" s="254" t="s">
        <v>165</v>
      </c>
      <c r="D57" s="254" t="s">
        <v>891</v>
      </c>
      <c r="E57" s="161" t="s">
        <v>342</v>
      </c>
      <c r="F57" s="161">
        <v>2003</v>
      </c>
      <c r="G57" s="162" t="s">
        <v>93</v>
      </c>
      <c r="H57" s="249"/>
      <c r="I57" s="98"/>
      <c r="J57" s="54"/>
      <c r="K57" s="54"/>
      <c r="L57" s="509">
        <v>25.96</v>
      </c>
      <c r="M57" s="73">
        <v>1</v>
      </c>
    </row>
    <row r="58" spans="1:13" ht="15">
      <c r="A58" s="243">
        <v>13</v>
      </c>
      <c r="B58" s="254" t="s">
        <v>716</v>
      </c>
      <c r="C58" s="254" t="s">
        <v>717</v>
      </c>
      <c r="D58" s="254" t="s">
        <v>703</v>
      </c>
      <c r="E58" s="161" t="s">
        <v>342</v>
      </c>
      <c r="F58" s="161">
        <v>2002</v>
      </c>
      <c r="G58" s="162" t="s">
        <v>93</v>
      </c>
      <c r="H58" s="270"/>
      <c r="I58" s="98"/>
      <c r="J58" s="51"/>
      <c r="K58" s="54"/>
      <c r="L58" s="509">
        <v>25.66</v>
      </c>
      <c r="M58" s="73">
        <v>1</v>
      </c>
    </row>
    <row r="59" spans="1:13" ht="15">
      <c r="A59" s="243">
        <v>14</v>
      </c>
      <c r="B59" s="244" t="s">
        <v>578</v>
      </c>
      <c r="C59" s="244" t="s">
        <v>581</v>
      </c>
      <c r="D59" s="245" t="s">
        <v>572</v>
      </c>
      <c r="E59" s="246" t="s">
        <v>573</v>
      </c>
      <c r="F59" s="247">
        <v>2003</v>
      </c>
      <c r="G59" s="246" t="s">
        <v>93</v>
      </c>
      <c r="H59" s="270"/>
      <c r="I59" s="98"/>
      <c r="J59" s="75"/>
      <c r="K59" s="54"/>
      <c r="L59" s="509">
        <v>23.75</v>
      </c>
      <c r="M59" s="73">
        <v>1</v>
      </c>
    </row>
    <row r="60" spans="1:13" ht="15">
      <c r="A60" s="243">
        <v>15</v>
      </c>
      <c r="B60" s="254" t="s">
        <v>727</v>
      </c>
      <c r="C60" s="254" t="s">
        <v>728</v>
      </c>
      <c r="D60" s="254" t="s">
        <v>703</v>
      </c>
      <c r="E60" s="161" t="s">
        <v>342</v>
      </c>
      <c r="F60" s="161">
        <v>2003</v>
      </c>
      <c r="G60" s="162" t="s">
        <v>93</v>
      </c>
      <c r="H60" s="270"/>
      <c r="I60" s="98"/>
      <c r="J60" s="51"/>
      <c r="K60" s="54"/>
      <c r="L60" s="509">
        <v>22.65</v>
      </c>
      <c r="M60" s="73">
        <v>1</v>
      </c>
    </row>
    <row r="61" spans="1:13" ht="15">
      <c r="A61" s="243">
        <v>16</v>
      </c>
      <c r="B61" s="254" t="s">
        <v>753</v>
      </c>
      <c r="C61" s="254" t="s">
        <v>754</v>
      </c>
      <c r="D61" s="254" t="s">
        <v>735</v>
      </c>
      <c r="E61" s="161" t="s">
        <v>173</v>
      </c>
      <c r="F61" s="161">
        <v>2002</v>
      </c>
      <c r="G61" s="162" t="s">
        <v>93</v>
      </c>
      <c r="H61" s="270"/>
      <c r="I61" s="98"/>
      <c r="J61" s="51"/>
      <c r="K61" s="54"/>
      <c r="L61" s="509">
        <v>22.55</v>
      </c>
      <c r="M61" s="73">
        <v>1</v>
      </c>
    </row>
    <row r="62" spans="1:13" ht="15">
      <c r="A62" s="243">
        <v>17</v>
      </c>
      <c r="B62" s="254" t="s">
        <v>1076</v>
      </c>
      <c r="C62" s="254" t="s">
        <v>1077</v>
      </c>
      <c r="D62" s="254" t="s">
        <v>1060</v>
      </c>
      <c r="E62" s="161" t="s">
        <v>342</v>
      </c>
      <c r="F62" s="161">
        <v>2003</v>
      </c>
      <c r="G62" s="162" t="s">
        <v>93</v>
      </c>
      <c r="H62" s="270"/>
      <c r="I62" s="98"/>
      <c r="J62" s="75"/>
      <c r="K62" s="54"/>
      <c r="L62" s="509">
        <v>21.39</v>
      </c>
      <c r="M62" s="73">
        <v>1</v>
      </c>
    </row>
    <row r="63" spans="1:13" ht="15">
      <c r="A63" s="243">
        <v>18</v>
      </c>
      <c r="B63" s="244" t="s">
        <v>571</v>
      </c>
      <c r="C63" s="244" t="s">
        <v>297</v>
      </c>
      <c r="D63" s="245" t="s">
        <v>572</v>
      </c>
      <c r="E63" s="246" t="s">
        <v>573</v>
      </c>
      <c r="F63" s="247">
        <v>2003</v>
      </c>
      <c r="G63" s="246" t="s">
        <v>93</v>
      </c>
      <c r="H63" s="270"/>
      <c r="I63" s="98"/>
      <c r="J63" s="75"/>
      <c r="K63" s="95"/>
      <c r="L63" s="509">
        <v>20.309999999999999</v>
      </c>
      <c r="M63" s="73">
        <v>1</v>
      </c>
    </row>
    <row r="64" spans="1:13" ht="15.75">
      <c r="A64" s="243">
        <v>19</v>
      </c>
      <c r="B64" s="264" t="s">
        <v>533</v>
      </c>
      <c r="C64" s="264" t="s">
        <v>534</v>
      </c>
      <c r="D64" s="254" t="s">
        <v>522</v>
      </c>
      <c r="E64" s="137" t="s">
        <v>523</v>
      </c>
      <c r="F64" s="271">
        <v>2002</v>
      </c>
      <c r="G64" s="137" t="s">
        <v>93</v>
      </c>
      <c r="H64" s="270"/>
      <c r="I64" s="98"/>
      <c r="J64" s="51"/>
      <c r="K64" s="54"/>
      <c r="L64" s="509">
        <v>20.05</v>
      </c>
      <c r="M64" s="73">
        <v>1</v>
      </c>
    </row>
    <row r="65" spans="1:13" ht="15">
      <c r="A65" s="243">
        <v>20</v>
      </c>
      <c r="B65" s="265" t="s">
        <v>991</v>
      </c>
      <c r="C65" s="265" t="s">
        <v>165</v>
      </c>
      <c r="D65" s="254" t="s">
        <v>956</v>
      </c>
      <c r="E65" s="161" t="s">
        <v>957</v>
      </c>
      <c r="F65" s="161">
        <v>2002</v>
      </c>
      <c r="G65" s="162" t="s">
        <v>93</v>
      </c>
      <c r="H65" s="270"/>
      <c r="I65" s="106"/>
      <c r="J65" s="51"/>
      <c r="K65" s="54"/>
      <c r="L65" s="509">
        <v>19.98</v>
      </c>
      <c r="M65" s="73">
        <v>1</v>
      </c>
    </row>
    <row r="66" spans="1:13" ht="15">
      <c r="A66" s="243">
        <v>21</v>
      </c>
      <c r="B66" s="254" t="s">
        <v>710</v>
      </c>
      <c r="C66" s="254" t="s">
        <v>711</v>
      </c>
      <c r="D66" s="254" t="s">
        <v>703</v>
      </c>
      <c r="E66" s="161" t="s">
        <v>342</v>
      </c>
      <c r="F66" s="161">
        <v>2003</v>
      </c>
      <c r="G66" s="162" t="s">
        <v>93</v>
      </c>
      <c r="H66" s="270"/>
      <c r="I66" s="98"/>
      <c r="J66" s="75"/>
      <c r="K66" s="54"/>
      <c r="L66" s="509">
        <v>19.93</v>
      </c>
      <c r="M66" s="73">
        <v>1</v>
      </c>
    </row>
    <row r="67" spans="1:13" ht="15">
      <c r="A67" s="243">
        <v>22</v>
      </c>
      <c r="B67" s="254" t="s">
        <v>897</v>
      </c>
      <c r="C67" s="254" t="s">
        <v>898</v>
      </c>
      <c r="D67" s="254" t="s">
        <v>891</v>
      </c>
      <c r="E67" s="161" t="s">
        <v>342</v>
      </c>
      <c r="F67" s="161">
        <v>2002</v>
      </c>
      <c r="G67" s="162" t="s">
        <v>93</v>
      </c>
      <c r="H67" s="270"/>
      <c r="I67" s="98"/>
      <c r="J67" s="51"/>
      <c r="K67" s="54"/>
      <c r="L67" s="509">
        <v>18.809999999999999</v>
      </c>
      <c r="M67" s="73">
        <v>1</v>
      </c>
    </row>
    <row r="68" spans="1:13" ht="15">
      <c r="A68" s="243">
        <v>23</v>
      </c>
      <c r="B68" s="254" t="s">
        <v>874</v>
      </c>
      <c r="C68" s="254" t="s">
        <v>875</v>
      </c>
      <c r="D68" s="266" t="s">
        <v>868</v>
      </c>
      <c r="E68" s="161" t="s">
        <v>342</v>
      </c>
      <c r="F68" s="161">
        <v>2003</v>
      </c>
      <c r="G68" s="162" t="s">
        <v>93</v>
      </c>
      <c r="H68" s="270"/>
      <c r="I68" s="118"/>
      <c r="J68" s="51"/>
      <c r="K68" s="54"/>
      <c r="L68" s="509">
        <v>17.66</v>
      </c>
      <c r="M68" s="73">
        <v>1</v>
      </c>
    </row>
    <row r="69" spans="1:13" ht="15">
      <c r="A69" s="243">
        <v>24</v>
      </c>
      <c r="B69" s="254" t="s">
        <v>896</v>
      </c>
      <c r="C69" s="254" t="s">
        <v>358</v>
      </c>
      <c r="D69" s="254" t="s">
        <v>891</v>
      </c>
      <c r="E69" s="161" t="s">
        <v>342</v>
      </c>
      <c r="F69" s="161">
        <v>2002</v>
      </c>
      <c r="G69" s="162" t="s">
        <v>93</v>
      </c>
      <c r="H69" s="270"/>
      <c r="I69" s="118"/>
      <c r="J69" s="51"/>
      <c r="K69" s="54"/>
      <c r="L69" s="509">
        <v>14.68</v>
      </c>
      <c r="M69" s="73">
        <v>1</v>
      </c>
    </row>
    <row r="70" spans="1:13" ht="15">
      <c r="A70" s="243">
        <v>25</v>
      </c>
      <c r="B70" s="254" t="s">
        <v>330</v>
      </c>
      <c r="C70" s="254" t="s">
        <v>331</v>
      </c>
      <c r="D70" s="254" t="s">
        <v>317</v>
      </c>
      <c r="E70" s="161" t="s">
        <v>213</v>
      </c>
      <c r="F70" s="161">
        <v>2003</v>
      </c>
      <c r="G70" s="162" t="s">
        <v>93</v>
      </c>
      <c r="H70" s="270"/>
      <c r="I70" s="118"/>
      <c r="J70" s="75"/>
      <c r="K70" s="54"/>
      <c r="L70" s="509">
        <v>14.29</v>
      </c>
      <c r="M70" s="73">
        <v>1</v>
      </c>
    </row>
    <row r="71" spans="1:13" ht="15">
      <c r="A71" s="243">
        <v>26</v>
      </c>
      <c r="B71" s="254" t="s">
        <v>871</v>
      </c>
      <c r="C71" s="254" t="s">
        <v>872</v>
      </c>
      <c r="D71" s="266" t="s">
        <v>868</v>
      </c>
      <c r="E71" s="161" t="s">
        <v>342</v>
      </c>
      <c r="F71" s="161">
        <v>2002</v>
      </c>
      <c r="G71" s="162" t="s">
        <v>93</v>
      </c>
      <c r="H71" s="270"/>
      <c r="I71" s="118"/>
      <c r="J71" s="51"/>
      <c r="K71" s="54"/>
      <c r="L71" s="509">
        <v>14.19</v>
      </c>
      <c r="M71" s="73">
        <v>1</v>
      </c>
    </row>
    <row r="72" spans="1:13" ht="15">
      <c r="A72" s="243">
        <v>27</v>
      </c>
      <c r="B72" s="254" t="s">
        <v>267</v>
      </c>
      <c r="C72" s="254" t="s">
        <v>268</v>
      </c>
      <c r="D72" s="254" t="s">
        <v>264</v>
      </c>
      <c r="E72" s="173" t="s">
        <v>173</v>
      </c>
      <c r="F72" s="173">
        <v>2002</v>
      </c>
      <c r="G72" s="173" t="s">
        <v>93</v>
      </c>
      <c r="H72" s="270"/>
      <c r="I72" s="118"/>
      <c r="J72" s="75"/>
      <c r="K72" s="54"/>
      <c r="L72" s="509">
        <v>8.76</v>
      </c>
      <c r="M72" s="73">
        <v>1</v>
      </c>
    </row>
    <row r="73" spans="1:13">
      <c r="A73" s="54"/>
      <c r="B73" s="98"/>
      <c r="C73" s="98"/>
      <c r="D73" s="103"/>
      <c r="E73" s="99"/>
      <c r="F73" s="99"/>
      <c r="G73" s="77"/>
      <c r="H73" s="54"/>
      <c r="I73" s="118"/>
      <c r="J73" s="54"/>
      <c r="K73" s="95"/>
      <c r="L73" s="54"/>
      <c r="M73" s="73"/>
    </row>
    <row r="74" spans="1:13" ht="18">
      <c r="A74" s="544" t="s">
        <v>1264</v>
      </c>
      <c r="B74" s="545"/>
      <c r="C74" s="545"/>
      <c r="D74" s="545"/>
      <c r="E74" s="545"/>
      <c r="F74" s="545"/>
      <c r="G74" s="545"/>
      <c r="H74" s="545"/>
      <c r="I74" s="545"/>
      <c r="J74" s="545"/>
      <c r="K74" s="545"/>
      <c r="L74" s="545"/>
      <c r="M74" s="546"/>
    </row>
    <row r="75" spans="1:13" ht="15">
      <c r="A75" s="54">
        <v>1</v>
      </c>
      <c r="B75" s="232" t="s">
        <v>539</v>
      </c>
      <c r="C75" s="232" t="s">
        <v>235</v>
      </c>
      <c r="D75" s="232" t="s">
        <v>522</v>
      </c>
      <c r="E75" s="156" t="s">
        <v>523</v>
      </c>
      <c r="F75" s="161">
        <v>2002</v>
      </c>
      <c r="G75" s="162" t="s">
        <v>186</v>
      </c>
      <c r="H75" s="99"/>
      <c r="I75" s="118"/>
      <c r="J75" s="51"/>
      <c r="K75" s="95"/>
      <c r="L75" s="93">
        <v>48.29</v>
      </c>
      <c r="M75" s="73">
        <v>8</v>
      </c>
    </row>
    <row r="76" spans="1:13" ht="15">
      <c r="A76" s="54">
        <v>2</v>
      </c>
      <c r="B76" s="232" t="s">
        <v>344</v>
      </c>
      <c r="C76" s="232" t="s">
        <v>345</v>
      </c>
      <c r="D76" s="232" t="s">
        <v>341</v>
      </c>
      <c r="E76" s="156" t="s">
        <v>342</v>
      </c>
      <c r="F76" s="161">
        <v>2002</v>
      </c>
      <c r="G76" s="162" t="s">
        <v>186</v>
      </c>
      <c r="H76" s="99"/>
      <c r="I76" s="118"/>
      <c r="J76" s="51"/>
      <c r="K76" s="95"/>
      <c r="L76" s="93">
        <v>48</v>
      </c>
      <c r="M76" s="73">
        <v>6</v>
      </c>
    </row>
    <row r="77" spans="1:13" ht="15">
      <c r="A77" s="54">
        <v>3</v>
      </c>
      <c r="B77" s="232" t="s">
        <v>262</v>
      </c>
      <c r="C77" s="232" t="s">
        <v>263</v>
      </c>
      <c r="D77" s="232" t="s">
        <v>264</v>
      </c>
      <c r="E77" s="156" t="s">
        <v>173</v>
      </c>
      <c r="F77" s="161">
        <v>2003</v>
      </c>
      <c r="G77" s="162" t="s">
        <v>186</v>
      </c>
      <c r="H77" s="99"/>
      <c r="I77" s="118"/>
      <c r="J77" s="51"/>
      <c r="K77" s="95"/>
      <c r="L77" s="93">
        <v>44.35</v>
      </c>
      <c r="M77" s="73">
        <v>5</v>
      </c>
    </row>
    <row r="78" spans="1:13" ht="15">
      <c r="A78" s="54">
        <v>4</v>
      </c>
      <c r="B78" s="232" t="s">
        <v>839</v>
      </c>
      <c r="C78" s="232" t="s">
        <v>644</v>
      </c>
      <c r="D78" s="232" t="s">
        <v>830</v>
      </c>
      <c r="E78" s="156" t="s">
        <v>173</v>
      </c>
      <c r="F78" s="161">
        <v>2003</v>
      </c>
      <c r="G78" s="162" t="s">
        <v>186</v>
      </c>
      <c r="H78" s="99"/>
      <c r="I78" s="118"/>
      <c r="J78" s="51"/>
      <c r="K78" s="95"/>
      <c r="L78" s="93">
        <v>42.75</v>
      </c>
      <c r="M78" s="73">
        <v>4</v>
      </c>
    </row>
    <row r="79" spans="1:13" ht="15">
      <c r="A79" s="54">
        <v>5</v>
      </c>
      <c r="B79" s="232" t="s">
        <v>810</v>
      </c>
      <c r="C79" s="232" t="s">
        <v>464</v>
      </c>
      <c r="D79" s="232" t="s">
        <v>800</v>
      </c>
      <c r="E79" s="156" t="s">
        <v>523</v>
      </c>
      <c r="F79" s="161">
        <v>2002</v>
      </c>
      <c r="G79" s="162" t="s">
        <v>186</v>
      </c>
      <c r="H79" s="99"/>
      <c r="I79" s="118"/>
      <c r="J79" s="51"/>
      <c r="K79" s="95"/>
      <c r="L79" s="93">
        <v>39.32</v>
      </c>
      <c r="M79" s="73">
        <v>3</v>
      </c>
    </row>
    <row r="80" spans="1:13" ht="15">
      <c r="A80" s="54">
        <v>6</v>
      </c>
      <c r="B80" s="232" t="s">
        <v>1049</v>
      </c>
      <c r="C80" s="232" t="s">
        <v>1050</v>
      </c>
      <c r="D80" s="232" t="s">
        <v>1051</v>
      </c>
      <c r="E80" s="156"/>
      <c r="F80" s="161">
        <v>2002</v>
      </c>
      <c r="G80" s="162" t="s">
        <v>186</v>
      </c>
      <c r="H80" s="99"/>
      <c r="I80" s="118"/>
      <c r="J80" s="51"/>
      <c r="K80" s="95"/>
      <c r="L80" s="93">
        <v>37.76</v>
      </c>
      <c r="M80" s="73">
        <v>2</v>
      </c>
    </row>
    <row r="81" spans="1:13" ht="15">
      <c r="A81" s="54">
        <v>7</v>
      </c>
      <c r="B81" s="232" t="s">
        <v>878</v>
      </c>
      <c r="C81" s="232" t="s">
        <v>382</v>
      </c>
      <c r="D81" s="322" t="s">
        <v>868</v>
      </c>
      <c r="E81" s="156" t="s">
        <v>342</v>
      </c>
      <c r="F81" s="161">
        <v>2003</v>
      </c>
      <c r="G81" s="162" t="s">
        <v>186</v>
      </c>
      <c r="H81" s="99"/>
      <c r="I81" s="118"/>
      <c r="J81" s="51"/>
      <c r="K81" s="95"/>
      <c r="L81" s="93">
        <v>37.659999999999997</v>
      </c>
      <c r="M81" s="73">
        <v>1</v>
      </c>
    </row>
    <row r="82" spans="1:13" ht="15">
      <c r="A82" s="54">
        <v>8</v>
      </c>
      <c r="B82" s="232" t="s">
        <v>876</v>
      </c>
      <c r="C82" s="232" t="s">
        <v>877</v>
      </c>
      <c r="D82" s="322" t="s">
        <v>868</v>
      </c>
      <c r="E82" s="156" t="s">
        <v>342</v>
      </c>
      <c r="F82" s="161">
        <v>2003</v>
      </c>
      <c r="G82" s="162" t="s">
        <v>186</v>
      </c>
      <c r="H82" s="99"/>
      <c r="I82" s="118"/>
      <c r="J82" s="51"/>
      <c r="K82" s="95"/>
      <c r="L82" s="93">
        <v>37.53</v>
      </c>
      <c r="M82" s="73">
        <v>1</v>
      </c>
    </row>
    <row r="83" spans="1:13" ht="15">
      <c r="A83" s="54">
        <v>9</v>
      </c>
      <c r="B83" s="232" t="s">
        <v>1288</v>
      </c>
      <c r="C83" s="232" t="s">
        <v>1289</v>
      </c>
      <c r="D83" s="232" t="s">
        <v>735</v>
      </c>
      <c r="E83" s="156" t="s">
        <v>173</v>
      </c>
      <c r="F83" s="161">
        <v>2002</v>
      </c>
      <c r="G83" s="162" t="s">
        <v>186</v>
      </c>
      <c r="H83" s="99"/>
      <c r="I83" s="118"/>
      <c r="J83" s="51"/>
      <c r="K83" s="95"/>
      <c r="L83" s="93">
        <v>36.61</v>
      </c>
      <c r="M83" s="73">
        <v>1</v>
      </c>
    </row>
    <row r="84" spans="1:13" ht="15">
      <c r="A84" s="54">
        <v>10</v>
      </c>
      <c r="B84" s="232" t="s">
        <v>1079</v>
      </c>
      <c r="C84" s="232" t="s">
        <v>245</v>
      </c>
      <c r="D84" s="232" t="s">
        <v>1060</v>
      </c>
      <c r="E84" s="156" t="s">
        <v>342</v>
      </c>
      <c r="F84" s="161">
        <v>2002</v>
      </c>
      <c r="G84" s="162" t="s">
        <v>186</v>
      </c>
      <c r="H84" s="99"/>
      <c r="I84" s="118"/>
      <c r="J84" s="51"/>
      <c r="K84" s="95"/>
      <c r="L84" s="93">
        <v>36.549999999999997</v>
      </c>
      <c r="M84" s="73">
        <v>1</v>
      </c>
    </row>
    <row r="85" spans="1:13" ht="15">
      <c r="A85" s="54">
        <v>11</v>
      </c>
      <c r="B85" s="232" t="s">
        <v>187</v>
      </c>
      <c r="C85" s="232" t="s">
        <v>188</v>
      </c>
      <c r="D85" s="232" t="s">
        <v>172</v>
      </c>
      <c r="E85" s="156" t="s">
        <v>173</v>
      </c>
      <c r="F85" s="161">
        <v>2002</v>
      </c>
      <c r="G85" s="162" t="s">
        <v>186</v>
      </c>
      <c r="H85" s="99"/>
      <c r="I85" s="118"/>
      <c r="J85" s="51"/>
      <c r="K85" s="95"/>
      <c r="L85" s="93">
        <v>36.08</v>
      </c>
      <c r="M85" s="73">
        <v>1</v>
      </c>
    </row>
    <row r="86" spans="1:13" ht="15">
      <c r="A86" s="54">
        <v>12</v>
      </c>
      <c r="B86" s="232" t="s">
        <v>834</v>
      </c>
      <c r="C86" s="232" t="s">
        <v>208</v>
      </c>
      <c r="D86" s="232" t="s">
        <v>830</v>
      </c>
      <c r="E86" s="156" t="s">
        <v>173</v>
      </c>
      <c r="F86" s="161">
        <v>2002</v>
      </c>
      <c r="G86" s="162" t="s">
        <v>186</v>
      </c>
      <c r="H86" s="99"/>
      <c r="I86" s="118"/>
      <c r="J86" s="51"/>
      <c r="K86" s="95"/>
      <c r="L86" s="93">
        <v>35.97</v>
      </c>
      <c r="M86" s="73">
        <v>1</v>
      </c>
    </row>
    <row r="87" spans="1:13" ht="15">
      <c r="A87" s="54">
        <v>13</v>
      </c>
      <c r="B87" s="232" t="s">
        <v>584</v>
      </c>
      <c r="C87" s="232" t="s">
        <v>585</v>
      </c>
      <c r="D87" s="232" t="s">
        <v>572</v>
      </c>
      <c r="E87" s="156" t="s">
        <v>573</v>
      </c>
      <c r="F87" s="161">
        <v>2002</v>
      </c>
      <c r="G87" s="162" t="s">
        <v>186</v>
      </c>
      <c r="H87" s="99"/>
      <c r="I87" s="118"/>
      <c r="J87" s="51"/>
      <c r="K87" s="95"/>
      <c r="L87" s="93">
        <v>35.94</v>
      </c>
      <c r="M87" s="73">
        <v>1</v>
      </c>
    </row>
    <row r="88" spans="1:13" ht="15">
      <c r="A88" s="54">
        <v>14</v>
      </c>
      <c r="B88" s="232" t="s">
        <v>899</v>
      </c>
      <c r="C88" s="232" t="s">
        <v>464</v>
      </c>
      <c r="D88" s="232" t="s">
        <v>891</v>
      </c>
      <c r="E88" s="156" t="s">
        <v>342</v>
      </c>
      <c r="F88" s="161">
        <v>2002</v>
      </c>
      <c r="G88" s="162" t="s">
        <v>186</v>
      </c>
      <c r="H88" s="99"/>
      <c r="I88" s="118"/>
      <c r="J88" s="51"/>
      <c r="K88" s="95"/>
      <c r="L88" s="93">
        <v>35.549999999999997</v>
      </c>
      <c r="M88" s="73">
        <v>1</v>
      </c>
    </row>
    <row r="89" spans="1:13" ht="15">
      <c r="A89" s="54">
        <v>15</v>
      </c>
      <c r="B89" s="232" t="s">
        <v>1239</v>
      </c>
      <c r="C89" s="232" t="s">
        <v>378</v>
      </c>
      <c r="D89" s="232" t="s">
        <v>1236</v>
      </c>
      <c r="E89" s="156" t="s">
        <v>342</v>
      </c>
      <c r="F89" s="161">
        <v>2002</v>
      </c>
      <c r="G89" s="162" t="s">
        <v>186</v>
      </c>
      <c r="H89" s="99"/>
      <c r="I89" s="118"/>
      <c r="J89" s="51"/>
      <c r="K89" s="95"/>
      <c r="L89" s="93">
        <v>33.590000000000003</v>
      </c>
      <c r="M89" s="73">
        <v>1</v>
      </c>
    </row>
    <row r="90" spans="1:13" ht="15">
      <c r="A90" s="54">
        <v>16</v>
      </c>
      <c r="B90" s="232" t="s">
        <v>904</v>
      </c>
      <c r="C90" s="232" t="s">
        <v>321</v>
      </c>
      <c r="D90" s="232" t="s">
        <v>891</v>
      </c>
      <c r="E90" s="156" t="s">
        <v>342</v>
      </c>
      <c r="F90" s="161">
        <v>2002</v>
      </c>
      <c r="G90" s="162" t="s">
        <v>186</v>
      </c>
      <c r="H90" s="99"/>
      <c r="I90" s="118"/>
      <c r="J90" s="51"/>
      <c r="K90" s="95"/>
      <c r="L90" s="93">
        <v>33.49</v>
      </c>
      <c r="M90" s="73">
        <v>1</v>
      </c>
    </row>
    <row r="91" spans="1:13" ht="15">
      <c r="A91" s="54">
        <v>17</v>
      </c>
      <c r="B91" s="232" t="s">
        <v>905</v>
      </c>
      <c r="C91" s="232" t="s">
        <v>291</v>
      </c>
      <c r="D91" s="232" t="s">
        <v>891</v>
      </c>
      <c r="E91" s="156" t="s">
        <v>342</v>
      </c>
      <c r="F91" s="161">
        <v>2002</v>
      </c>
      <c r="G91" s="162" t="s">
        <v>186</v>
      </c>
      <c r="H91" s="99"/>
      <c r="I91" s="118"/>
      <c r="J91" s="51"/>
      <c r="K91" s="95"/>
      <c r="L91" s="93">
        <v>32.950000000000003</v>
      </c>
      <c r="M91" s="73">
        <v>1</v>
      </c>
    </row>
    <row r="92" spans="1:13" ht="15">
      <c r="A92" s="54">
        <v>18</v>
      </c>
      <c r="B92" s="232" t="s">
        <v>1137</v>
      </c>
      <c r="C92" s="232" t="s">
        <v>657</v>
      </c>
      <c r="D92" s="232" t="s">
        <v>1133</v>
      </c>
      <c r="E92" s="156" t="s">
        <v>1134</v>
      </c>
      <c r="F92" s="161">
        <v>2002</v>
      </c>
      <c r="G92" s="162" t="s">
        <v>186</v>
      </c>
      <c r="H92" s="99"/>
      <c r="I92" s="118"/>
      <c r="J92" s="51"/>
      <c r="K92" s="95"/>
      <c r="L92" s="93">
        <v>32.15</v>
      </c>
      <c r="M92" s="73">
        <v>1</v>
      </c>
    </row>
    <row r="93" spans="1:13" ht="15">
      <c r="A93" s="54">
        <v>19</v>
      </c>
      <c r="B93" s="232" t="s">
        <v>902</v>
      </c>
      <c r="C93" s="232" t="s">
        <v>903</v>
      </c>
      <c r="D93" s="232" t="s">
        <v>891</v>
      </c>
      <c r="E93" s="156" t="s">
        <v>342</v>
      </c>
      <c r="F93" s="161">
        <v>2003</v>
      </c>
      <c r="G93" s="162" t="s">
        <v>186</v>
      </c>
      <c r="H93" s="99"/>
      <c r="I93" s="118"/>
      <c r="J93" s="51"/>
      <c r="K93" s="95"/>
      <c r="L93" s="93">
        <v>30.38</v>
      </c>
      <c r="M93" s="73">
        <v>1</v>
      </c>
    </row>
    <row r="94" spans="1:13" ht="15">
      <c r="A94" s="54">
        <v>20</v>
      </c>
      <c r="B94" s="232" t="s">
        <v>1000</v>
      </c>
      <c r="C94" s="232" t="s">
        <v>266</v>
      </c>
      <c r="D94" s="232" t="s">
        <v>956</v>
      </c>
      <c r="E94" s="156" t="s">
        <v>957</v>
      </c>
      <c r="F94" s="161">
        <v>2003</v>
      </c>
      <c r="G94" s="162" t="s">
        <v>186</v>
      </c>
      <c r="H94" s="99"/>
      <c r="I94" s="118"/>
      <c r="J94" s="51"/>
      <c r="K94" s="95"/>
      <c r="L94" s="93">
        <v>29.11</v>
      </c>
      <c r="M94" s="73">
        <v>1</v>
      </c>
    </row>
    <row r="95" spans="1:13" ht="15">
      <c r="A95" s="54">
        <v>21</v>
      </c>
      <c r="B95" s="232" t="s">
        <v>1080</v>
      </c>
      <c r="C95" s="232" t="s">
        <v>1081</v>
      </c>
      <c r="D95" s="232" t="s">
        <v>1060</v>
      </c>
      <c r="E95" s="156" t="s">
        <v>342</v>
      </c>
      <c r="F95" s="161">
        <v>2002</v>
      </c>
      <c r="G95" s="162" t="s">
        <v>186</v>
      </c>
      <c r="H95" s="99"/>
      <c r="I95" s="118"/>
      <c r="J95" s="51"/>
      <c r="K95" s="95"/>
      <c r="L95" s="93">
        <v>27.14</v>
      </c>
      <c r="M95" s="73">
        <v>1</v>
      </c>
    </row>
    <row r="96" spans="1:13" ht="15">
      <c r="A96" s="54">
        <v>22</v>
      </c>
      <c r="B96" s="232" t="s">
        <v>702</v>
      </c>
      <c r="C96" s="232" t="s">
        <v>231</v>
      </c>
      <c r="D96" s="232" t="s">
        <v>703</v>
      </c>
      <c r="E96" s="156" t="s">
        <v>342</v>
      </c>
      <c r="F96" s="161">
        <v>2003</v>
      </c>
      <c r="G96" s="162" t="s">
        <v>186</v>
      </c>
      <c r="H96" s="99"/>
      <c r="I96" s="118"/>
      <c r="J96" s="51"/>
      <c r="K96" s="95"/>
      <c r="L96" s="93">
        <v>25.62</v>
      </c>
      <c r="M96" s="73">
        <v>1</v>
      </c>
    </row>
    <row r="97" spans="1:13" ht="15">
      <c r="A97" s="54">
        <v>23</v>
      </c>
      <c r="B97" s="232" t="s">
        <v>412</v>
      </c>
      <c r="C97" s="232" t="s">
        <v>291</v>
      </c>
      <c r="D97" s="156" t="s">
        <v>405</v>
      </c>
      <c r="E97" s="156" t="s">
        <v>342</v>
      </c>
      <c r="F97" s="161">
        <v>2003</v>
      </c>
      <c r="G97" s="162" t="s">
        <v>186</v>
      </c>
      <c r="H97" s="99"/>
      <c r="I97" s="118"/>
      <c r="J97" s="51"/>
      <c r="K97" s="95"/>
      <c r="L97" s="93">
        <v>24.59</v>
      </c>
      <c r="M97" s="73">
        <v>1</v>
      </c>
    </row>
    <row r="98" spans="1:13" ht="24" customHeight="1">
      <c r="A98" s="54">
        <v>24</v>
      </c>
      <c r="B98" s="232" t="s">
        <v>900</v>
      </c>
      <c r="C98" s="232" t="s">
        <v>901</v>
      </c>
      <c r="D98" s="232" t="s">
        <v>891</v>
      </c>
      <c r="E98" s="156" t="s">
        <v>342</v>
      </c>
      <c r="F98" s="161">
        <v>2003</v>
      </c>
      <c r="G98" s="162" t="s">
        <v>186</v>
      </c>
      <c r="H98" s="99"/>
      <c r="I98" s="118"/>
      <c r="J98" s="51"/>
      <c r="K98" s="95"/>
      <c r="L98" s="93">
        <v>24.55</v>
      </c>
      <c r="M98" s="73">
        <v>1</v>
      </c>
    </row>
    <row r="99" spans="1:13" ht="15">
      <c r="A99" s="54">
        <v>25</v>
      </c>
      <c r="B99" s="232" t="s">
        <v>536</v>
      </c>
      <c r="C99" s="232" t="s">
        <v>537</v>
      </c>
      <c r="D99" s="232" t="s">
        <v>522</v>
      </c>
      <c r="E99" s="156" t="s">
        <v>523</v>
      </c>
      <c r="F99" s="161">
        <v>2003</v>
      </c>
      <c r="G99" s="162" t="s">
        <v>186</v>
      </c>
      <c r="H99" s="99"/>
      <c r="I99" s="118"/>
      <c r="J99" s="51"/>
      <c r="K99" s="95"/>
      <c r="L99" s="93">
        <v>23.08</v>
      </c>
      <c r="M99" s="73">
        <v>1</v>
      </c>
    </row>
    <row r="100" spans="1:13" ht="15">
      <c r="A100" s="54">
        <v>26</v>
      </c>
      <c r="B100" s="232" t="s">
        <v>1083</v>
      </c>
      <c r="C100" s="232" t="s">
        <v>1084</v>
      </c>
      <c r="D100" s="232" t="s">
        <v>1060</v>
      </c>
      <c r="E100" s="156" t="s">
        <v>342</v>
      </c>
      <c r="F100" s="161">
        <v>2003</v>
      </c>
      <c r="G100" s="162" t="s">
        <v>186</v>
      </c>
      <c r="H100" s="99"/>
      <c r="I100" s="118"/>
      <c r="J100" s="51"/>
      <c r="K100" s="95"/>
      <c r="L100" s="93">
        <v>21.8</v>
      </c>
      <c r="M100" s="73">
        <v>1</v>
      </c>
    </row>
    <row r="101" spans="1:13" ht="15">
      <c r="A101" s="54">
        <v>27</v>
      </c>
      <c r="B101" s="232" t="s">
        <v>1284</v>
      </c>
      <c r="C101" s="232" t="s">
        <v>291</v>
      </c>
      <c r="D101" s="232" t="s">
        <v>735</v>
      </c>
      <c r="E101" s="156" t="s">
        <v>173</v>
      </c>
      <c r="F101" s="161">
        <v>20003</v>
      </c>
      <c r="G101" s="162" t="s">
        <v>186</v>
      </c>
      <c r="H101" s="99"/>
      <c r="I101" s="118"/>
      <c r="J101" s="51"/>
      <c r="K101" s="95"/>
      <c r="L101" s="93">
        <v>21.28</v>
      </c>
      <c r="M101" s="73">
        <v>1</v>
      </c>
    </row>
    <row r="102" spans="1:13" ht="15">
      <c r="A102" s="54">
        <v>28</v>
      </c>
      <c r="B102" s="232" t="s">
        <v>210</v>
      </c>
      <c r="C102" s="232" t="s">
        <v>211</v>
      </c>
      <c r="D102" s="232" t="s">
        <v>212</v>
      </c>
      <c r="E102" s="156" t="s">
        <v>213</v>
      </c>
      <c r="F102" s="161">
        <v>2003</v>
      </c>
      <c r="G102" s="162" t="s">
        <v>186</v>
      </c>
      <c r="H102" s="99"/>
      <c r="I102" s="118"/>
      <c r="J102" s="51"/>
      <c r="K102" s="95"/>
      <c r="L102" s="93">
        <v>20.309999999999999</v>
      </c>
      <c r="M102" s="73">
        <v>1</v>
      </c>
    </row>
    <row r="103" spans="1:13" ht="15">
      <c r="A103" s="243"/>
      <c r="B103" s="279"/>
      <c r="C103" s="279"/>
      <c r="D103" s="279"/>
      <c r="E103" s="280"/>
      <c r="F103" s="280"/>
      <c r="G103" s="281"/>
      <c r="H103" s="282"/>
      <c r="I103" s="100"/>
      <c r="J103" s="283"/>
      <c r="K103" s="284"/>
      <c r="L103" s="283"/>
      <c r="M103" s="89"/>
    </row>
    <row r="104" spans="1:13" ht="15">
      <c r="A104" s="54"/>
      <c r="B104" s="232"/>
      <c r="C104" s="232"/>
      <c r="D104" s="232"/>
      <c r="E104" s="156"/>
      <c r="F104" s="161"/>
      <c r="G104" s="54"/>
      <c r="H104" s="99"/>
      <c r="I104" s="118"/>
      <c r="J104" s="51"/>
      <c r="K104" s="95"/>
      <c r="L104" s="93"/>
      <c r="M104" s="73"/>
    </row>
    <row r="105" spans="1:13" ht="15">
      <c r="A105" s="54"/>
      <c r="B105" s="232"/>
      <c r="C105" s="232"/>
      <c r="D105" s="232"/>
      <c r="E105" s="156"/>
      <c r="F105" s="161"/>
      <c r="G105" s="162"/>
      <c r="H105" s="99"/>
      <c r="I105" s="118"/>
      <c r="J105" s="51"/>
      <c r="K105" s="95"/>
      <c r="L105" s="51"/>
      <c r="M105" s="73"/>
    </row>
  </sheetData>
  <autoFilter ref="A41:M41">
    <sortState ref="A5:M40">
      <sortCondition descending="1" ref="K4"/>
    </sortState>
  </autoFilter>
  <sortState ref="A99:L107">
    <sortCondition descending="1" ref="L99:L107"/>
  </sortState>
  <mergeCells count="18">
    <mergeCell ref="B1:C1"/>
    <mergeCell ref="B2:C2"/>
    <mergeCell ref="A74:M74"/>
    <mergeCell ref="J1:K2"/>
    <mergeCell ref="G1:I2"/>
    <mergeCell ref="B27:C27"/>
    <mergeCell ref="G27:I28"/>
    <mergeCell ref="J27:K28"/>
    <mergeCell ref="B28:C28"/>
    <mergeCell ref="B41:C41"/>
    <mergeCell ref="G41:I42"/>
    <mergeCell ref="J41:K42"/>
    <mergeCell ref="L41:L42"/>
    <mergeCell ref="B42:C42"/>
    <mergeCell ref="A45:M45"/>
    <mergeCell ref="A3:M3"/>
    <mergeCell ref="A16:M16"/>
    <mergeCell ref="A29:M29"/>
  </mergeCells>
  <phoneticPr fontId="6" type="noConversion"/>
  <dataValidations count="3">
    <dataValidation type="list" operator="equal" allowBlank="1" showErrorMessage="1" error="CATEGORIA NON CORRETTA!!!&#10;VEDI MENU' A TENDINA" sqref="G53 G46:G50 G57:G73 G75:G81 G83:G103">
      <formula1>"EF,EM,RF,RM,CF,CM,AF,AM,JF,JM,SF,SM,AmAF,AmAM,AmBF,AmBM,VF,VM"</formula1>
    </dataValidation>
    <dataValidation type="list" operator="equal" allowBlank="1" showErrorMessage="1" error="CATEGORIA NON CORRETTA!!!&#10;VEDI MENU' A TENDINA" sqref="G82 G51 G54:G56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D31:E39">
      <formula1>"CUC M,CUC F,ES M,ES F,RAG M,RAG F,CAD M,CAD F,ALL M, ALL F,JU M,JU F,SE M,SE F,ATL. SPEC.,AM A M,AM A F,AM B M,AM B F,VET M,VET F"</formula1>
    </dataValidation>
  </dataValidations>
  <pageMargins left="0.19685039370078741" right="0.19685039370078741" top="0" bottom="0" header="0.31496062992125984" footer="0.31496062992125984"/>
  <pageSetup paperSize="9" scale="94" fitToHeight="6" orientation="landscape" r:id="rId1"/>
  <rowBreaks count="3" manualBreakCount="3">
    <brk id="2" max="12" man="1"/>
    <brk id="28" max="12" man="1"/>
    <brk id="73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P169"/>
  <sheetViews>
    <sheetView topLeftCell="A166" zoomScale="120" zoomScaleNormal="120" workbookViewId="0">
      <selection activeCell="A5" sqref="A5:M169"/>
    </sheetView>
  </sheetViews>
  <sheetFormatPr defaultColWidth="11.5703125" defaultRowHeight="12.75"/>
  <cols>
    <col min="1" max="1" width="3.42578125" style="1" customWidth="1"/>
    <col min="2" max="2" width="19" bestFit="1" customWidth="1"/>
    <col min="3" max="3" width="22" bestFit="1" customWidth="1"/>
    <col min="4" max="4" width="35.7109375" style="43" bestFit="1" customWidth="1"/>
    <col min="5" max="5" width="29.140625" style="1" hidden="1" customWidth="1"/>
    <col min="6" max="6" width="7.28515625" style="1" bestFit="1" customWidth="1"/>
    <col min="7" max="7" width="5.85546875" style="1" customWidth="1"/>
    <col min="8" max="8" width="4.28515625" style="1" hidden="1" customWidth="1"/>
    <col min="9" max="9" width="9.28515625" style="90" customWidth="1"/>
    <col min="10" max="12" width="8.28515625" style="90" bestFit="1" customWidth="1"/>
    <col min="13" max="13" width="11.5703125" style="1"/>
    <col min="14" max="16" width="11.5703125" style="96"/>
  </cols>
  <sheetData>
    <row r="1" spans="1:13" ht="18.75">
      <c r="B1" s="533" t="s">
        <v>0</v>
      </c>
      <c r="C1" s="533"/>
      <c r="D1" s="2" t="s">
        <v>92</v>
      </c>
      <c r="E1" s="3"/>
      <c r="F1" s="3"/>
      <c r="I1" s="566" t="s">
        <v>1253</v>
      </c>
      <c r="J1" s="566"/>
      <c r="K1" s="469">
        <v>10</v>
      </c>
      <c r="L1" s="469"/>
    </row>
    <row r="2" spans="1:13" ht="18.75">
      <c r="B2" s="533" t="s">
        <v>2</v>
      </c>
      <c r="C2" s="533"/>
      <c r="D2" s="3"/>
      <c r="E2" s="3" t="s">
        <v>135</v>
      </c>
      <c r="F2" s="3"/>
      <c r="I2" s="566"/>
      <c r="J2" s="566"/>
      <c r="K2" s="469"/>
      <c r="L2" s="469"/>
    </row>
    <row r="3" spans="1:13" ht="18">
      <c r="A3" s="544" t="s">
        <v>1256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6"/>
    </row>
    <row r="4" spans="1:13">
      <c r="A4" s="48" t="s">
        <v>80</v>
      </c>
      <c r="B4" s="48" t="s">
        <v>5</v>
      </c>
      <c r="C4" s="48" t="s">
        <v>4</v>
      </c>
      <c r="D4" s="48" t="s">
        <v>6</v>
      </c>
      <c r="E4" s="48" t="s">
        <v>101</v>
      </c>
      <c r="F4" s="48" t="s">
        <v>12</v>
      </c>
      <c r="G4" s="48" t="s">
        <v>83</v>
      </c>
      <c r="H4" s="48"/>
      <c r="I4" s="91" t="s">
        <v>19</v>
      </c>
      <c r="J4" s="91" t="s">
        <v>20</v>
      </c>
      <c r="K4" s="91" t="s">
        <v>21</v>
      </c>
      <c r="L4" s="91" t="s">
        <v>88</v>
      </c>
      <c r="M4" s="69" t="s">
        <v>11</v>
      </c>
    </row>
    <row r="5" spans="1:13" ht="15">
      <c r="A5" s="54">
        <v>1</v>
      </c>
      <c r="B5" s="232" t="s">
        <v>461</v>
      </c>
      <c r="C5" s="232" t="s">
        <v>259</v>
      </c>
      <c r="D5" s="232" t="s">
        <v>405</v>
      </c>
      <c r="E5" s="156" t="s">
        <v>342</v>
      </c>
      <c r="F5" s="156">
        <v>1997</v>
      </c>
      <c r="G5" s="162" t="s">
        <v>459</v>
      </c>
      <c r="H5" s="54"/>
      <c r="I5" s="95">
        <v>5.98</v>
      </c>
      <c r="J5" s="95">
        <v>6.76</v>
      </c>
      <c r="K5" s="95">
        <v>6.23</v>
      </c>
      <c r="L5" s="95">
        <v>6.76</v>
      </c>
      <c r="M5" s="54">
        <v>8</v>
      </c>
    </row>
    <row r="6" spans="1:13" ht="15">
      <c r="A6" s="54">
        <v>2</v>
      </c>
      <c r="B6" s="232" t="s">
        <v>1112</v>
      </c>
      <c r="C6" s="232" t="s">
        <v>275</v>
      </c>
      <c r="D6" s="232" t="s">
        <v>1060</v>
      </c>
      <c r="E6" s="156" t="s">
        <v>342</v>
      </c>
      <c r="F6" s="156">
        <v>1997</v>
      </c>
      <c r="G6" s="162" t="s">
        <v>459</v>
      </c>
      <c r="H6" s="54"/>
      <c r="I6" s="95">
        <v>5.37</v>
      </c>
      <c r="J6" s="95">
        <v>5.19</v>
      </c>
      <c r="K6" s="95">
        <v>4.67</v>
      </c>
      <c r="L6" s="95">
        <v>5.37</v>
      </c>
      <c r="M6" s="54">
        <v>6</v>
      </c>
    </row>
    <row r="7" spans="1:13" ht="15">
      <c r="A7" s="54">
        <v>3</v>
      </c>
      <c r="B7" s="232" t="s">
        <v>457</v>
      </c>
      <c r="C7" s="232" t="s">
        <v>458</v>
      </c>
      <c r="D7" s="232" t="s">
        <v>405</v>
      </c>
      <c r="E7" s="156" t="s">
        <v>342</v>
      </c>
      <c r="F7" s="156">
        <v>1996</v>
      </c>
      <c r="G7" s="162" t="s">
        <v>459</v>
      </c>
      <c r="H7" s="54"/>
      <c r="I7" s="95">
        <v>3.93</v>
      </c>
      <c r="J7" s="95">
        <v>4.5599999999999996</v>
      </c>
      <c r="K7" s="95">
        <v>5.03</v>
      </c>
      <c r="L7" s="95">
        <v>5.03</v>
      </c>
      <c r="M7" s="54">
        <v>5</v>
      </c>
    </row>
    <row r="8" spans="1:13" ht="15">
      <c r="A8" s="54" t="s">
        <v>1317</v>
      </c>
      <c r="B8" s="232" t="s">
        <v>854</v>
      </c>
      <c r="C8" s="232" t="s">
        <v>855</v>
      </c>
      <c r="D8" s="232" t="s">
        <v>830</v>
      </c>
      <c r="E8" s="156" t="s">
        <v>173</v>
      </c>
      <c r="F8" s="156">
        <v>1996</v>
      </c>
      <c r="G8" s="162" t="s">
        <v>459</v>
      </c>
      <c r="H8" s="54"/>
      <c r="I8" s="95"/>
      <c r="J8" s="95"/>
      <c r="K8" s="95"/>
      <c r="L8" s="95" t="s">
        <v>1317</v>
      </c>
      <c r="M8" s="54">
        <v>0</v>
      </c>
    </row>
    <row r="9" spans="1:13" ht="18.75">
      <c r="B9" s="533" t="s">
        <v>0</v>
      </c>
      <c r="C9" s="533"/>
      <c r="D9" s="2" t="s">
        <v>92</v>
      </c>
      <c r="E9" s="3"/>
      <c r="F9" s="3"/>
      <c r="I9" s="566" t="s">
        <v>1253</v>
      </c>
      <c r="J9" s="566"/>
      <c r="K9" s="469">
        <v>9.5</v>
      </c>
      <c r="L9" s="469"/>
    </row>
    <row r="10" spans="1:13" ht="18.75">
      <c r="B10" s="533" t="s">
        <v>2</v>
      </c>
      <c r="C10" s="533"/>
      <c r="D10" s="3"/>
      <c r="E10" s="3" t="s">
        <v>135</v>
      </c>
      <c r="F10" s="3"/>
      <c r="I10" s="566"/>
      <c r="J10" s="566"/>
      <c r="K10" s="469"/>
      <c r="L10" s="469"/>
    </row>
    <row r="11" spans="1:13" ht="18">
      <c r="A11" s="544" t="s">
        <v>1255</v>
      </c>
      <c r="B11" s="545"/>
      <c r="C11" s="545"/>
      <c r="D11" s="545"/>
      <c r="E11" s="545"/>
      <c r="F11" s="545"/>
      <c r="G11" s="545"/>
      <c r="H11" s="545"/>
      <c r="I11" s="545"/>
      <c r="J11" s="545"/>
      <c r="K11" s="545"/>
      <c r="L11" s="545"/>
      <c r="M11" s="546"/>
    </row>
    <row r="12" spans="1:13">
      <c r="A12" s="48" t="s">
        <v>80</v>
      </c>
      <c r="B12" s="48" t="s">
        <v>5</v>
      </c>
      <c r="C12" s="48" t="s">
        <v>4</v>
      </c>
      <c r="D12" s="48" t="s">
        <v>6</v>
      </c>
      <c r="E12" s="48" t="s">
        <v>101</v>
      </c>
      <c r="F12" s="48" t="s">
        <v>12</v>
      </c>
      <c r="G12" s="48" t="s">
        <v>83</v>
      </c>
      <c r="H12" s="48"/>
      <c r="I12" s="91" t="s">
        <v>19</v>
      </c>
      <c r="J12" s="91" t="s">
        <v>20</v>
      </c>
      <c r="K12" s="91" t="s">
        <v>21</v>
      </c>
      <c r="L12" s="91" t="s">
        <v>88</v>
      </c>
      <c r="M12" s="69" t="s">
        <v>11</v>
      </c>
    </row>
    <row r="13" spans="1:13" ht="15">
      <c r="A13" s="54">
        <v>1</v>
      </c>
      <c r="B13" s="250" t="s">
        <v>197</v>
      </c>
      <c r="C13" s="250" t="s">
        <v>415</v>
      </c>
      <c r="D13" s="251" t="s">
        <v>572</v>
      </c>
      <c r="E13" s="252" t="s">
        <v>573</v>
      </c>
      <c r="F13" s="253">
        <v>1998</v>
      </c>
      <c r="G13" s="252" t="s">
        <v>181</v>
      </c>
      <c r="H13" s="54"/>
      <c r="I13" s="95">
        <v>11.58</v>
      </c>
      <c r="J13" s="95">
        <v>11.21</v>
      </c>
      <c r="K13" s="95">
        <v>11.82</v>
      </c>
      <c r="L13" s="95">
        <v>11.82</v>
      </c>
      <c r="M13" s="54">
        <v>8</v>
      </c>
    </row>
    <row r="14" spans="1:13" ht="15">
      <c r="A14" s="54">
        <v>2</v>
      </c>
      <c r="B14" s="232" t="s">
        <v>1237</v>
      </c>
      <c r="C14" s="232" t="s">
        <v>390</v>
      </c>
      <c r="D14" s="232" t="s">
        <v>1236</v>
      </c>
      <c r="E14" s="156" t="s">
        <v>342</v>
      </c>
      <c r="F14" s="161">
        <v>1998</v>
      </c>
      <c r="G14" s="252" t="s">
        <v>181</v>
      </c>
      <c r="H14" s="54"/>
      <c r="I14" s="95">
        <v>9.09</v>
      </c>
      <c r="J14" s="95">
        <v>9.41</v>
      </c>
      <c r="K14" s="95">
        <v>9.76</v>
      </c>
      <c r="L14" s="95">
        <v>9.76</v>
      </c>
      <c r="M14" s="54">
        <v>6</v>
      </c>
    </row>
    <row r="15" spans="1:13" ht="15">
      <c r="A15" s="54">
        <v>3</v>
      </c>
      <c r="B15" s="232" t="s">
        <v>843</v>
      </c>
      <c r="C15" s="232" t="s">
        <v>844</v>
      </c>
      <c r="D15" s="232" t="s">
        <v>830</v>
      </c>
      <c r="E15" s="156" t="s">
        <v>173</v>
      </c>
      <c r="F15" s="161">
        <v>1999</v>
      </c>
      <c r="G15" s="252" t="s">
        <v>181</v>
      </c>
      <c r="H15" s="54"/>
      <c r="I15" s="95">
        <v>8.17</v>
      </c>
      <c r="J15" s="95" t="s">
        <v>1314</v>
      </c>
      <c r="K15" s="95">
        <v>7.96</v>
      </c>
      <c r="L15" s="95">
        <v>8.17</v>
      </c>
      <c r="M15" s="54">
        <v>5</v>
      </c>
    </row>
    <row r="16" spans="1:13" ht="15">
      <c r="A16" s="54">
        <v>4</v>
      </c>
      <c r="B16" s="239" t="s">
        <v>1006</v>
      </c>
      <c r="C16" s="239" t="s">
        <v>1007</v>
      </c>
      <c r="D16" s="232" t="s">
        <v>956</v>
      </c>
      <c r="E16" s="156" t="s">
        <v>957</v>
      </c>
      <c r="F16" s="161">
        <v>1999</v>
      </c>
      <c r="G16" s="252" t="s">
        <v>181</v>
      </c>
      <c r="H16" s="54"/>
      <c r="I16" s="95">
        <v>7.29</v>
      </c>
      <c r="J16" s="95">
        <v>7.53</v>
      </c>
      <c r="K16" s="95">
        <v>8.1300000000000008</v>
      </c>
      <c r="L16" s="95">
        <v>8.1300000000000008</v>
      </c>
      <c r="M16" s="54">
        <v>4</v>
      </c>
    </row>
    <row r="17" spans="1:13" ht="15">
      <c r="A17" s="54">
        <v>5</v>
      </c>
      <c r="B17" s="232" t="s">
        <v>179</v>
      </c>
      <c r="C17" s="232" t="s">
        <v>180</v>
      </c>
      <c r="D17" s="232" t="s">
        <v>172</v>
      </c>
      <c r="E17" s="156" t="s">
        <v>173</v>
      </c>
      <c r="F17" s="161">
        <v>1999</v>
      </c>
      <c r="G17" s="252" t="s">
        <v>181</v>
      </c>
      <c r="H17" s="54"/>
      <c r="I17" s="95">
        <v>7.54</v>
      </c>
      <c r="J17" s="95">
        <v>6.78</v>
      </c>
      <c r="K17" s="95">
        <v>7.35</v>
      </c>
      <c r="L17" s="95">
        <v>7.54</v>
      </c>
      <c r="M17" s="54">
        <v>3</v>
      </c>
    </row>
    <row r="18" spans="1:13" ht="15">
      <c r="A18" s="54">
        <v>6</v>
      </c>
      <c r="B18" s="232" t="s">
        <v>719</v>
      </c>
      <c r="C18" s="232" t="s">
        <v>177</v>
      </c>
      <c r="D18" s="232" t="s">
        <v>703</v>
      </c>
      <c r="E18" s="156" t="s">
        <v>342</v>
      </c>
      <c r="F18" s="161">
        <v>1998</v>
      </c>
      <c r="G18" s="252" t="s">
        <v>181</v>
      </c>
      <c r="H18" s="54"/>
      <c r="I18" s="95">
        <v>7.42</v>
      </c>
      <c r="J18" s="95" t="s">
        <v>1314</v>
      </c>
      <c r="K18" s="95">
        <v>7.32</v>
      </c>
      <c r="L18" s="95">
        <v>7.42</v>
      </c>
      <c r="M18" s="54">
        <v>2</v>
      </c>
    </row>
    <row r="19" spans="1:13" ht="18.75" customHeight="1">
      <c r="A19" s="54">
        <v>7</v>
      </c>
      <c r="B19" s="235" t="s">
        <v>451</v>
      </c>
      <c r="C19" s="235" t="s">
        <v>273</v>
      </c>
      <c r="D19" s="235" t="s">
        <v>405</v>
      </c>
      <c r="E19" s="184" t="s">
        <v>342</v>
      </c>
      <c r="F19" s="301">
        <v>1999</v>
      </c>
      <c r="G19" s="252" t="s">
        <v>181</v>
      </c>
      <c r="H19" s="54"/>
      <c r="I19" s="95">
        <v>7.02</v>
      </c>
      <c r="J19" s="95" t="s">
        <v>1314</v>
      </c>
      <c r="K19" s="95" t="s">
        <v>1314</v>
      </c>
      <c r="L19" s="95">
        <v>7.02</v>
      </c>
      <c r="M19" s="54">
        <v>1</v>
      </c>
    </row>
    <row r="20" spans="1:13" ht="15.75">
      <c r="A20" s="54">
        <v>8</v>
      </c>
      <c r="B20" s="319" t="s">
        <v>1316</v>
      </c>
      <c r="C20" s="319" t="s">
        <v>821</v>
      </c>
      <c r="D20" s="319" t="s">
        <v>1213</v>
      </c>
      <c r="E20" s="339" t="s">
        <v>1214</v>
      </c>
      <c r="F20" s="340">
        <v>1998</v>
      </c>
      <c r="G20" s="252" t="s">
        <v>181</v>
      </c>
      <c r="H20" s="54"/>
      <c r="I20" s="95">
        <v>4.9400000000000004</v>
      </c>
      <c r="J20" s="95">
        <v>5.68</v>
      </c>
      <c r="K20" s="95">
        <v>5.29</v>
      </c>
      <c r="L20" s="95">
        <v>5.68</v>
      </c>
      <c r="M20" s="54">
        <v>1</v>
      </c>
    </row>
    <row r="21" spans="1:13" ht="15">
      <c r="A21" s="54" t="s">
        <v>1317</v>
      </c>
      <c r="B21" s="239" t="s">
        <v>962</v>
      </c>
      <c r="C21" s="239" t="s">
        <v>328</v>
      </c>
      <c r="D21" s="232" t="s">
        <v>956</v>
      </c>
      <c r="E21" s="156" t="s">
        <v>957</v>
      </c>
      <c r="F21" s="161">
        <v>1999</v>
      </c>
      <c r="G21" s="252" t="s">
        <v>181</v>
      </c>
      <c r="H21" s="54"/>
      <c r="I21" s="95"/>
      <c r="J21" s="95"/>
      <c r="K21" s="95"/>
      <c r="L21" s="95" t="s">
        <v>1315</v>
      </c>
      <c r="M21" s="54">
        <v>0</v>
      </c>
    </row>
    <row r="22" spans="1:13" ht="15">
      <c r="A22" s="54" t="s">
        <v>1317</v>
      </c>
      <c r="B22" s="232" t="s">
        <v>1100</v>
      </c>
      <c r="C22" s="232" t="s">
        <v>971</v>
      </c>
      <c r="D22" s="232" t="s">
        <v>1060</v>
      </c>
      <c r="E22" s="156" t="s">
        <v>342</v>
      </c>
      <c r="F22" s="161">
        <v>1999</v>
      </c>
      <c r="G22" s="252" t="s">
        <v>181</v>
      </c>
      <c r="H22" s="54"/>
      <c r="I22" s="95"/>
      <c r="J22" s="95"/>
      <c r="K22" s="95"/>
      <c r="L22" s="95" t="s">
        <v>1315</v>
      </c>
      <c r="M22" s="54">
        <v>0</v>
      </c>
    </row>
    <row r="23" spans="1:13" ht="18.75">
      <c r="B23" s="6"/>
      <c r="C23" s="97"/>
      <c r="D23" s="102"/>
      <c r="E23" s="3" t="s">
        <v>136</v>
      </c>
    </row>
    <row r="24" spans="1:13" ht="18">
      <c r="A24" s="544" t="s">
        <v>1254</v>
      </c>
      <c r="B24" s="545"/>
      <c r="C24" s="545"/>
      <c r="D24" s="545"/>
      <c r="E24" s="545"/>
      <c r="F24" s="545"/>
      <c r="G24" s="545"/>
      <c r="H24" s="545"/>
      <c r="I24" s="545"/>
      <c r="J24" s="545"/>
      <c r="K24" s="545"/>
      <c r="L24" s="545"/>
      <c r="M24" s="546"/>
    </row>
    <row r="25" spans="1:13" ht="15">
      <c r="A25" s="243">
        <v>1</v>
      </c>
      <c r="B25" s="244" t="s">
        <v>699</v>
      </c>
      <c r="C25" s="244" t="s">
        <v>700</v>
      </c>
      <c r="D25" s="245" t="s">
        <v>572</v>
      </c>
      <c r="E25" s="246" t="s">
        <v>573</v>
      </c>
      <c r="F25" s="247">
        <v>2001</v>
      </c>
      <c r="G25" s="246" t="s">
        <v>137</v>
      </c>
      <c r="H25" s="60"/>
      <c r="I25" s="510">
        <v>11.05</v>
      </c>
      <c r="J25" s="510">
        <v>11.38</v>
      </c>
      <c r="K25" s="510">
        <v>9.89</v>
      </c>
      <c r="L25" s="92">
        <f t="shared" ref="L25:L65" si="0">MAX(I25:K25)</f>
        <v>11.38</v>
      </c>
      <c r="M25" s="73">
        <v>8</v>
      </c>
    </row>
    <row r="26" spans="1:13" ht="15">
      <c r="A26" s="243">
        <v>2</v>
      </c>
      <c r="B26" s="232" t="s">
        <v>911</v>
      </c>
      <c r="C26" s="232" t="s">
        <v>211</v>
      </c>
      <c r="D26" s="232" t="s">
        <v>891</v>
      </c>
      <c r="E26" s="161" t="s">
        <v>342</v>
      </c>
      <c r="F26" s="161">
        <v>2000</v>
      </c>
      <c r="G26" s="162" t="s">
        <v>137</v>
      </c>
      <c r="H26" s="51"/>
      <c r="I26" s="509">
        <v>10.029999999999999</v>
      </c>
      <c r="J26" s="509">
        <v>9</v>
      </c>
      <c r="K26" s="509">
        <v>10.87</v>
      </c>
      <c r="L26" s="92">
        <f t="shared" si="0"/>
        <v>10.87</v>
      </c>
      <c r="M26" s="73">
        <v>6</v>
      </c>
    </row>
    <row r="27" spans="1:13" ht="15">
      <c r="A27" s="243">
        <v>3</v>
      </c>
      <c r="B27" s="232" t="s">
        <v>747</v>
      </c>
      <c r="C27" s="232" t="s">
        <v>242</v>
      </c>
      <c r="D27" s="232" t="s">
        <v>735</v>
      </c>
      <c r="E27" s="156" t="s">
        <v>173</v>
      </c>
      <c r="F27" s="161">
        <v>2001</v>
      </c>
      <c r="G27" s="162" t="s">
        <v>137</v>
      </c>
      <c r="H27" s="52"/>
      <c r="I27" s="92">
        <v>10.74</v>
      </c>
      <c r="J27" s="92" t="s">
        <v>161</v>
      </c>
      <c r="K27" s="92">
        <v>10.19</v>
      </c>
      <c r="L27" s="92">
        <f t="shared" si="0"/>
        <v>10.74</v>
      </c>
      <c r="M27" s="73">
        <v>5</v>
      </c>
    </row>
    <row r="28" spans="1:13" ht="15">
      <c r="A28" s="243">
        <v>4</v>
      </c>
      <c r="B28" s="232" t="s">
        <v>736</v>
      </c>
      <c r="C28" s="232" t="s">
        <v>644</v>
      </c>
      <c r="D28" s="232" t="s">
        <v>735</v>
      </c>
      <c r="E28" s="156" t="s">
        <v>173</v>
      </c>
      <c r="F28" s="161">
        <v>2000</v>
      </c>
      <c r="G28" s="162" t="s">
        <v>137</v>
      </c>
      <c r="H28" s="51"/>
      <c r="I28" s="509">
        <v>9.58</v>
      </c>
      <c r="J28" s="509">
        <v>10.49</v>
      </c>
      <c r="K28" s="509">
        <v>10.52</v>
      </c>
      <c r="L28" s="92">
        <f t="shared" si="0"/>
        <v>10.52</v>
      </c>
      <c r="M28" s="73">
        <v>4</v>
      </c>
    </row>
    <row r="29" spans="1:13" ht="15">
      <c r="A29" s="243">
        <v>5</v>
      </c>
      <c r="B29" s="254" t="s">
        <v>1244</v>
      </c>
      <c r="C29" s="254" t="s">
        <v>644</v>
      </c>
      <c r="D29" s="254" t="s">
        <v>1236</v>
      </c>
      <c r="E29" s="156" t="s">
        <v>342</v>
      </c>
      <c r="F29" s="161">
        <v>2000</v>
      </c>
      <c r="G29" s="162" t="s">
        <v>137</v>
      </c>
      <c r="H29" s="52"/>
      <c r="I29" s="92">
        <v>9.83</v>
      </c>
      <c r="J29" s="92">
        <v>10.27</v>
      </c>
      <c r="K29" s="92">
        <v>9.91</v>
      </c>
      <c r="L29" s="92">
        <f t="shared" si="0"/>
        <v>10.27</v>
      </c>
      <c r="M29" s="73">
        <v>3</v>
      </c>
    </row>
    <row r="30" spans="1:13" ht="15">
      <c r="A30" s="243">
        <v>6</v>
      </c>
      <c r="B30" s="244" t="s">
        <v>634</v>
      </c>
      <c r="C30" s="244" t="s">
        <v>242</v>
      </c>
      <c r="D30" s="245" t="s">
        <v>572</v>
      </c>
      <c r="E30" s="246" t="s">
        <v>573</v>
      </c>
      <c r="F30" s="247">
        <v>2000</v>
      </c>
      <c r="G30" s="246" t="s">
        <v>137</v>
      </c>
      <c r="H30" s="52"/>
      <c r="I30" s="92">
        <v>8.4600000000000009</v>
      </c>
      <c r="J30" s="92">
        <v>8.9</v>
      </c>
      <c r="K30" s="92">
        <v>10.02</v>
      </c>
      <c r="L30" s="92">
        <f t="shared" si="0"/>
        <v>10.02</v>
      </c>
      <c r="M30" s="73">
        <v>2</v>
      </c>
    </row>
    <row r="31" spans="1:13" ht="15">
      <c r="A31" s="243">
        <v>7</v>
      </c>
      <c r="B31" s="254" t="s">
        <v>1146</v>
      </c>
      <c r="C31" s="254" t="s">
        <v>189</v>
      </c>
      <c r="D31" s="254" t="s">
        <v>1133</v>
      </c>
      <c r="E31" s="156" t="s">
        <v>1134</v>
      </c>
      <c r="F31" s="161">
        <v>2001</v>
      </c>
      <c r="G31" s="162" t="s">
        <v>1136</v>
      </c>
      <c r="H31" s="52"/>
      <c r="I31" s="92">
        <v>9.83</v>
      </c>
      <c r="J31" s="92" t="s">
        <v>161</v>
      </c>
      <c r="K31" s="92">
        <v>8.6999999999999993</v>
      </c>
      <c r="L31" s="92">
        <f t="shared" si="0"/>
        <v>9.83</v>
      </c>
      <c r="M31" s="73">
        <v>1</v>
      </c>
    </row>
    <row r="32" spans="1:13" ht="15">
      <c r="A32" s="243">
        <v>8</v>
      </c>
      <c r="B32" s="254" t="s">
        <v>1089</v>
      </c>
      <c r="C32" s="254" t="s">
        <v>657</v>
      </c>
      <c r="D32" s="254" t="s">
        <v>1060</v>
      </c>
      <c r="E32" s="156" t="s">
        <v>342</v>
      </c>
      <c r="F32" s="161">
        <v>2000</v>
      </c>
      <c r="G32" s="162" t="s">
        <v>137</v>
      </c>
      <c r="H32" s="52"/>
      <c r="I32" s="92">
        <v>8.18</v>
      </c>
      <c r="J32" s="92">
        <v>9.4</v>
      </c>
      <c r="K32" s="92">
        <v>8.77</v>
      </c>
      <c r="L32" s="92">
        <f t="shared" si="0"/>
        <v>9.4</v>
      </c>
      <c r="M32" s="73">
        <v>1</v>
      </c>
    </row>
    <row r="33" spans="1:13" ht="15">
      <c r="A33" s="243">
        <v>9</v>
      </c>
      <c r="B33" s="232" t="s">
        <v>737</v>
      </c>
      <c r="C33" s="232" t="s">
        <v>738</v>
      </c>
      <c r="D33" s="232" t="s">
        <v>735</v>
      </c>
      <c r="E33" s="156" t="s">
        <v>173</v>
      </c>
      <c r="F33" s="161">
        <v>2000</v>
      </c>
      <c r="G33" s="162" t="s">
        <v>137</v>
      </c>
      <c r="H33" s="52"/>
      <c r="I33" s="92">
        <v>9.4</v>
      </c>
      <c r="J33" s="92">
        <v>8.84</v>
      </c>
      <c r="K33" s="92">
        <v>8.42</v>
      </c>
      <c r="L33" s="92">
        <f t="shared" si="0"/>
        <v>9.4</v>
      </c>
      <c r="M33" s="73">
        <v>1</v>
      </c>
    </row>
    <row r="34" spans="1:13" ht="15">
      <c r="A34" s="243">
        <v>10</v>
      </c>
      <c r="B34" s="231" t="s">
        <v>377</v>
      </c>
      <c r="C34" s="231" t="s">
        <v>378</v>
      </c>
      <c r="D34" s="231" t="s">
        <v>349</v>
      </c>
      <c r="E34" s="153" t="s">
        <v>213</v>
      </c>
      <c r="F34" s="155">
        <v>2000</v>
      </c>
      <c r="G34" s="194" t="s">
        <v>137</v>
      </c>
      <c r="H34" s="99"/>
      <c r="I34" s="511">
        <v>9.0299999999999994</v>
      </c>
      <c r="J34" s="511">
        <v>9.27</v>
      </c>
      <c r="K34" s="511">
        <v>8.4</v>
      </c>
      <c r="L34" s="92">
        <f t="shared" si="0"/>
        <v>9.27</v>
      </c>
      <c r="M34" s="73">
        <v>1</v>
      </c>
    </row>
    <row r="35" spans="1:13" ht="15">
      <c r="A35" s="243">
        <v>11</v>
      </c>
      <c r="B35" s="232" t="s">
        <v>745</v>
      </c>
      <c r="C35" s="232" t="s">
        <v>321</v>
      </c>
      <c r="D35" s="232" t="s">
        <v>735</v>
      </c>
      <c r="E35" s="156" t="s">
        <v>173</v>
      </c>
      <c r="F35" s="161">
        <v>2000</v>
      </c>
      <c r="G35" s="162" t="s">
        <v>137</v>
      </c>
      <c r="H35" s="51"/>
      <c r="I35" s="509">
        <v>9.1</v>
      </c>
      <c r="J35" s="509">
        <v>9.23</v>
      </c>
      <c r="K35" s="509">
        <v>8.5399999999999991</v>
      </c>
      <c r="L35" s="92">
        <f t="shared" si="0"/>
        <v>9.23</v>
      </c>
      <c r="M35" s="73">
        <v>1</v>
      </c>
    </row>
    <row r="36" spans="1:13" ht="15">
      <c r="A36" s="243">
        <v>12</v>
      </c>
      <c r="B36" s="232" t="s">
        <v>739</v>
      </c>
      <c r="C36" s="232" t="s">
        <v>740</v>
      </c>
      <c r="D36" s="232" t="s">
        <v>735</v>
      </c>
      <c r="E36" s="156" t="s">
        <v>173</v>
      </c>
      <c r="F36" s="161">
        <v>2001</v>
      </c>
      <c r="G36" s="162" t="s">
        <v>137</v>
      </c>
      <c r="H36" s="52"/>
      <c r="I36" s="92">
        <v>9.1999999999999993</v>
      </c>
      <c r="J36" s="92">
        <v>8.9499999999999993</v>
      </c>
      <c r="K36" s="92">
        <v>7.54</v>
      </c>
      <c r="L36" s="92">
        <f t="shared" si="0"/>
        <v>9.1999999999999993</v>
      </c>
      <c r="M36" s="73">
        <v>1</v>
      </c>
    </row>
    <row r="37" spans="1:13" ht="15">
      <c r="A37" s="243">
        <v>13</v>
      </c>
      <c r="B37" s="232" t="s">
        <v>850</v>
      </c>
      <c r="C37" s="232" t="s">
        <v>851</v>
      </c>
      <c r="D37" s="232" t="s">
        <v>830</v>
      </c>
      <c r="E37" s="156" t="s">
        <v>173</v>
      </c>
      <c r="F37" s="161">
        <v>2001</v>
      </c>
      <c r="G37" s="162" t="s">
        <v>137</v>
      </c>
      <c r="H37" s="51"/>
      <c r="I37" s="509">
        <v>8.23</v>
      </c>
      <c r="J37" s="509">
        <v>8.0500000000000007</v>
      </c>
      <c r="K37" s="509">
        <v>9.1999999999999993</v>
      </c>
      <c r="L37" s="92">
        <f t="shared" si="0"/>
        <v>9.1999999999999993</v>
      </c>
      <c r="M37" s="73">
        <v>1</v>
      </c>
    </row>
    <row r="38" spans="1:13" ht="15">
      <c r="A38" s="243">
        <v>14</v>
      </c>
      <c r="B38" s="232" t="s">
        <v>863</v>
      </c>
      <c r="C38" s="232" t="s">
        <v>864</v>
      </c>
      <c r="D38" s="232" t="s">
        <v>830</v>
      </c>
      <c r="E38" s="156" t="s">
        <v>173</v>
      </c>
      <c r="F38" s="161">
        <v>2000</v>
      </c>
      <c r="G38" s="162" t="s">
        <v>137</v>
      </c>
      <c r="H38" s="51"/>
      <c r="I38" s="509">
        <v>8.83</v>
      </c>
      <c r="J38" s="509">
        <v>8.77</v>
      </c>
      <c r="K38" s="509">
        <v>8.48</v>
      </c>
      <c r="L38" s="92">
        <f t="shared" si="0"/>
        <v>8.83</v>
      </c>
      <c r="M38" s="73">
        <v>1</v>
      </c>
    </row>
    <row r="39" spans="1:13" ht="15">
      <c r="A39" s="243">
        <v>15</v>
      </c>
      <c r="B39" s="244" t="s">
        <v>627</v>
      </c>
      <c r="C39" s="244" t="s">
        <v>628</v>
      </c>
      <c r="D39" s="245" t="s">
        <v>572</v>
      </c>
      <c r="E39" s="246" t="s">
        <v>573</v>
      </c>
      <c r="F39" s="247">
        <v>2000</v>
      </c>
      <c r="G39" s="246" t="s">
        <v>137</v>
      </c>
      <c r="H39" s="99"/>
      <c r="I39" s="511">
        <v>8.83</v>
      </c>
      <c r="J39" s="511">
        <v>8.5299999999999994</v>
      </c>
      <c r="K39" s="511">
        <v>8.64</v>
      </c>
      <c r="L39" s="92">
        <f t="shared" si="0"/>
        <v>8.83</v>
      </c>
      <c r="M39" s="73">
        <v>1</v>
      </c>
    </row>
    <row r="40" spans="1:13" ht="15">
      <c r="A40" s="243">
        <v>16</v>
      </c>
      <c r="B40" s="244" t="s">
        <v>609</v>
      </c>
      <c r="C40" s="244" t="s">
        <v>610</v>
      </c>
      <c r="D40" s="245" t="s">
        <v>572</v>
      </c>
      <c r="E40" s="246" t="s">
        <v>573</v>
      </c>
      <c r="F40" s="247">
        <v>2001</v>
      </c>
      <c r="G40" s="246" t="s">
        <v>137</v>
      </c>
      <c r="H40" s="99"/>
      <c r="I40" s="509" t="s">
        <v>161</v>
      </c>
      <c r="J40" s="509">
        <v>8.23</v>
      </c>
      <c r="K40" s="509">
        <v>8.67</v>
      </c>
      <c r="L40" s="92">
        <f t="shared" si="0"/>
        <v>8.67</v>
      </c>
      <c r="M40" s="73">
        <v>1</v>
      </c>
    </row>
    <row r="41" spans="1:13" ht="15">
      <c r="A41" s="243">
        <v>17</v>
      </c>
      <c r="B41" s="232" t="s">
        <v>407</v>
      </c>
      <c r="C41" s="232" t="s">
        <v>189</v>
      </c>
      <c r="D41" s="232" t="s">
        <v>405</v>
      </c>
      <c r="E41" s="156" t="s">
        <v>342</v>
      </c>
      <c r="F41" s="161">
        <v>2001</v>
      </c>
      <c r="G41" s="162" t="s">
        <v>137</v>
      </c>
      <c r="H41" s="99"/>
      <c r="I41" s="510">
        <v>8.66</v>
      </c>
      <c r="J41" s="510">
        <v>8.42</v>
      </c>
      <c r="K41" s="510">
        <v>8.65</v>
      </c>
      <c r="L41" s="92">
        <f t="shared" si="0"/>
        <v>8.66</v>
      </c>
      <c r="M41" s="73">
        <v>1</v>
      </c>
    </row>
    <row r="42" spans="1:13" ht="15">
      <c r="A42" s="243">
        <v>18</v>
      </c>
      <c r="B42" s="244" t="s">
        <v>617</v>
      </c>
      <c r="C42" s="244" t="s">
        <v>618</v>
      </c>
      <c r="D42" s="245" t="s">
        <v>572</v>
      </c>
      <c r="E42" s="246" t="s">
        <v>573</v>
      </c>
      <c r="F42" s="247">
        <v>2001</v>
      </c>
      <c r="G42" s="246" t="s">
        <v>137</v>
      </c>
      <c r="H42" s="99"/>
      <c r="I42" s="511">
        <v>8.49</v>
      </c>
      <c r="J42" s="511">
        <v>8.51</v>
      </c>
      <c r="K42" s="511">
        <v>7.03</v>
      </c>
      <c r="L42" s="92">
        <f t="shared" si="0"/>
        <v>8.51</v>
      </c>
      <c r="M42" s="73">
        <v>1</v>
      </c>
    </row>
    <row r="43" spans="1:13" ht="15">
      <c r="A43" s="243">
        <v>19</v>
      </c>
      <c r="B43" s="254" t="s">
        <v>1238</v>
      </c>
      <c r="C43" s="254" t="s">
        <v>321</v>
      </c>
      <c r="D43" s="254" t="s">
        <v>1236</v>
      </c>
      <c r="E43" s="156" t="s">
        <v>342</v>
      </c>
      <c r="F43" s="161">
        <v>2001</v>
      </c>
      <c r="G43" s="162" t="s">
        <v>137</v>
      </c>
      <c r="H43" s="52"/>
      <c r="I43" s="92">
        <v>7.85</v>
      </c>
      <c r="J43" s="92">
        <v>8.4499999999999993</v>
      </c>
      <c r="K43" s="92">
        <v>7.79</v>
      </c>
      <c r="L43" s="92">
        <f t="shared" si="0"/>
        <v>8.4499999999999993</v>
      </c>
      <c r="M43" s="73">
        <v>1</v>
      </c>
    </row>
    <row r="44" spans="1:13" ht="15">
      <c r="A44" s="243">
        <v>20</v>
      </c>
      <c r="B44" s="232" t="s">
        <v>746</v>
      </c>
      <c r="C44" s="232" t="s">
        <v>657</v>
      </c>
      <c r="D44" s="232" t="s">
        <v>735</v>
      </c>
      <c r="E44" s="156" t="s">
        <v>173</v>
      </c>
      <c r="F44" s="161">
        <v>2001</v>
      </c>
      <c r="G44" s="162" t="s">
        <v>137</v>
      </c>
      <c r="H44" s="52"/>
      <c r="I44" s="92">
        <v>8.39</v>
      </c>
      <c r="J44" s="92">
        <v>8.18</v>
      </c>
      <c r="K44" s="92">
        <v>7.83</v>
      </c>
      <c r="L44" s="92">
        <f t="shared" si="0"/>
        <v>8.39</v>
      </c>
      <c r="M44" s="73">
        <v>1</v>
      </c>
    </row>
    <row r="45" spans="1:13" ht="15">
      <c r="A45" s="243">
        <v>21</v>
      </c>
      <c r="B45" s="232" t="s">
        <v>882</v>
      </c>
      <c r="C45" s="232" t="s">
        <v>464</v>
      </c>
      <c r="D45" s="232" t="s">
        <v>868</v>
      </c>
      <c r="E45" s="156" t="s">
        <v>342</v>
      </c>
      <c r="F45" s="161">
        <v>2001</v>
      </c>
      <c r="G45" s="162" t="s">
        <v>137</v>
      </c>
      <c r="H45" s="51"/>
      <c r="I45" s="509">
        <v>6.93</v>
      </c>
      <c r="J45" s="509">
        <v>7.29</v>
      </c>
      <c r="K45" s="509">
        <v>8.36</v>
      </c>
      <c r="L45" s="92">
        <f t="shared" si="0"/>
        <v>8.36</v>
      </c>
      <c r="M45" s="73">
        <v>1</v>
      </c>
    </row>
    <row r="46" spans="1:13" ht="15">
      <c r="A46" s="243">
        <v>22</v>
      </c>
      <c r="B46" s="254" t="s">
        <v>1076</v>
      </c>
      <c r="C46" s="254" t="s">
        <v>780</v>
      </c>
      <c r="D46" s="254" t="s">
        <v>1060</v>
      </c>
      <c r="E46" s="156" t="s">
        <v>342</v>
      </c>
      <c r="F46" s="161">
        <v>2001</v>
      </c>
      <c r="G46" s="162" t="s">
        <v>137</v>
      </c>
      <c r="H46" s="52"/>
      <c r="I46" s="92">
        <v>8.27</v>
      </c>
      <c r="J46" s="92">
        <v>7.93</v>
      </c>
      <c r="K46" s="92">
        <v>8.26</v>
      </c>
      <c r="L46" s="92">
        <f t="shared" si="0"/>
        <v>8.27</v>
      </c>
      <c r="M46" s="73">
        <v>1</v>
      </c>
    </row>
    <row r="47" spans="1:13" ht="15">
      <c r="A47" s="243">
        <v>23</v>
      </c>
      <c r="B47" s="231" t="s">
        <v>192</v>
      </c>
      <c r="C47" s="231" t="s">
        <v>193</v>
      </c>
      <c r="D47" s="232" t="s">
        <v>172</v>
      </c>
      <c r="E47" s="156" t="s">
        <v>173</v>
      </c>
      <c r="F47" s="161">
        <v>2000</v>
      </c>
      <c r="G47" s="162" t="s">
        <v>137</v>
      </c>
      <c r="H47" s="99"/>
      <c r="I47" s="509">
        <v>7.9</v>
      </c>
      <c r="J47" s="509">
        <v>8.23</v>
      </c>
      <c r="K47" s="509">
        <v>8.08</v>
      </c>
      <c r="L47" s="92">
        <f t="shared" si="0"/>
        <v>8.23</v>
      </c>
      <c r="M47" s="73">
        <v>1</v>
      </c>
    </row>
    <row r="48" spans="1:13" ht="15">
      <c r="A48" s="243">
        <v>24</v>
      </c>
      <c r="B48" s="254" t="s">
        <v>1135</v>
      </c>
      <c r="C48" s="254" t="s">
        <v>321</v>
      </c>
      <c r="D48" s="254" t="s">
        <v>1133</v>
      </c>
      <c r="E48" s="156" t="s">
        <v>1134</v>
      </c>
      <c r="F48" s="161">
        <v>2001</v>
      </c>
      <c r="G48" s="162" t="s">
        <v>1136</v>
      </c>
      <c r="H48" s="52"/>
      <c r="I48" s="92">
        <v>7.96</v>
      </c>
      <c r="J48" s="92">
        <v>7.3</v>
      </c>
      <c r="K48" s="92">
        <v>7.66</v>
      </c>
      <c r="L48" s="92">
        <f t="shared" si="0"/>
        <v>7.96</v>
      </c>
      <c r="M48" s="73">
        <v>1</v>
      </c>
    </row>
    <row r="49" spans="1:13" ht="15">
      <c r="A49" s="243">
        <v>25</v>
      </c>
      <c r="B49" s="238" t="s">
        <v>798</v>
      </c>
      <c r="C49" s="238" t="s">
        <v>211</v>
      </c>
      <c r="D49" s="232" t="s">
        <v>800</v>
      </c>
      <c r="E49" s="156" t="s">
        <v>523</v>
      </c>
      <c r="F49" s="212">
        <v>2001</v>
      </c>
      <c r="G49" s="162" t="s">
        <v>137</v>
      </c>
      <c r="H49" s="51"/>
      <c r="I49" s="509">
        <v>7.71</v>
      </c>
      <c r="J49" s="509">
        <v>7.95</v>
      </c>
      <c r="K49" s="509">
        <v>7.92</v>
      </c>
      <c r="L49" s="92">
        <f t="shared" si="0"/>
        <v>7.95</v>
      </c>
      <c r="M49" s="73">
        <v>1</v>
      </c>
    </row>
    <row r="50" spans="1:13" ht="15">
      <c r="A50" s="243">
        <v>26</v>
      </c>
      <c r="B50" s="232" t="s">
        <v>910</v>
      </c>
      <c r="C50" s="232" t="s">
        <v>464</v>
      </c>
      <c r="D50" s="232" t="s">
        <v>891</v>
      </c>
      <c r="E50" s="161" t="s">
        <v>342</v>
      </c>
      <c r="F50" s="161">
        <v>2000</v>
      </c>
      <c r="G50" s="162" t="s">
        <v>137</v>
      </c>
      <c r="H50" s="51"/>
      <c r="I50" s="509">
        <v>7.01</v>
      </c>
      <c r="J50" s="509">
        <v>7.59</v>
      </c>
      <c r="K50" s="509">
        <v>7.93</v>
      </c>
      <c r="L50" s="92">
        <f t="shared" si="0"/>
        <v>7.93</v>
      </c>
      <c r="M50" s="73">
        <v>1</v>
      </c>
    </row>
    <row r="51" spans="1:13" ht="15">
      <c r="A51" s="243">
        <v>27</v>
      </c>
      <c r="B51" s="232" t="s">
        <v>907</v>
      </c>
      <c r="C51" s="232" t="s">
        <v>235</v>
      </c>
      <c r="D51" s="232" t="s">
        <v>891</v>
      </c>
      <c r="E51" s="161" t="s">
        <v>342</v>
      </c>
      <c r="F51" s="161">
        <v>2000</v>
      </c>
      <c r="G51" s="162" t="s">
        <v>137</v>
      </c>
      <c r="H51" s="51"/>
      <c r="I51" s="509">
        <v>7.16</v>
      </c>
      <c r="J51" s="509">
        <v>7.1</v>
      </c>
      <c r="K51" s="509">
        <v>7.67</v>
      </c>
      <c r="L51" s="92">
        <f t="shared" si="0"/>
        <v>7.67</v>
      </c>
      <c r="M51" s="73">
        <v>1</v>
      </c>
    </row>
    <row r="52" spans="1:13" ht="15">
      <c r="A52" s="243">
        <v>28</v>
      </c>
      <c r="B52" s="244" t="s">
        <v>613</v>
      </c>
      <c r="C52" s="244" t="s">
        <v>614</v>
      </c>
      <c r="D52" s="245" t="s">
        <v>572</v>
      </c>
      <c r="E52" s="246" t="s">
        <v>573</v>
      </c>
      <c r="F52" s="247">
        <v>2001</v>
      </c>
      <c r="G52" s="246" t="s">
        <v>137</v>
      </c>
      <c r="H52" s="99"/>
      <c r="I52" s="92">
        <v>7.32</v>
      </c>
      <c r="J52" s="92" t="s">
        <v>161</v>
      </c>
      <c r="K52" s="92">
        <v>7.5</v>
      </c>
      <c r="L52" s="92">
        <f t="shared" si="0"/>
        <v>7.5</v>
      </c>
      <c r="M52" s="73">
        <v>1</v>
      </c>
    </row>
    <row r="53" spans="1:13" ht="15">
      <c r="A53" s="243">
        <v>29</v>
      </c>
      <c r="B53" s="232" t="s">
        <v>222</v>
      </c>
      <c r="C53" s="232" t="s">
        <v>223</v>
      </c>
      <c r="D53" s="232" t="s">
        <v>212</v>
      </c>
      <c r="E53" s="156" t="s">
        <v>213</v>
      </c>
      <c r="F53" s="161">
        <v>2001</v>
      </c>
      <c r="G53" s="162" t="s">
        <v>137</v>
      </c>
      <c r="H53" s="111"/>
      <c r="I53" s="509">
        <v>6.97</v>
      </c>
      <c r="J53" s="509">
        <v>6.7</v>
      </c>
      <c r="K53" s="509">
        <v>6.3</v>
      </c>
      <c r="L53" s="92">
        <f t="shared" si="0"/>
        <v>6.97</v>
      </c>
      <c r="M53" s="73">
        <v>1</v>
      </c>
    </row>
    <row r="54" spans="1:13" ht="15">
      <c r="A54" s="243">
        <v>30</v>
      </c>
      <c r="B54" s="232" t="s">
        <v>913</v>
      </c>
      <c r="C54" s="232" t="s">
        <v>198</v>
      </c>
      <c r="D54" s="232" t="s">
        <v>891</v>
      </c>
      <c r="E54" s="161" t="s">
        <v>342</v>
      </c>
      <c r="F54" s="161">
        <v>2000</v>
      </c>
      <c r="G54" s="162" t="s">
        <v>137</v>
      </c>
      <c r="H54" s="56"/>
      <c r="I54" s="512">
        <v>6.76</v>
      </c>
      <c r="J54" s="512">
        <v>6.39</v>
      </c>
      <c r="K54" s="512">
        <v>6.88</v>
      </c>
      <c r="L54" s="92">
        <f t="shared" si="0"/>
        <v>6.88</v>
      </c>
      <c r="M54" s="73">
        <v>1</v>
      </c>
    </row>
    <row r="55" spans="1:13" ht="15">
      <c r="A55" s="243">
        <v>31</v>
      </c>
      <c r="B55" s="232" t="s">
        <v>895</v>
      </c>
      <c r="C55" s="232" t="s">
        <v>464</v>
      </c>
      <c r="D55" s="232" t="s">
        <v>891</v>
      </c>
      <c r="E55" s="161" t="s">
        <v>342</v>
      </c>
      <c r="F55" s="161">
        <v>2001</v>
      </c>
      <c r="G55" s="162" t="s">
        <v>137</v>
      </c>
      <c r="H55" s="51"/>
      <c r="I55" s="509">
        <v>6.8</v>
      </c>
      <c r="J55" s="509">
        <v>6.4</v>
      </c>
      <c r="K55" s="509">
        <v>6.82</v>
      </c>
      <c r="L55" s="92">
        <f t="shared" si="0"/>
        <v>6.82</v>
      </c>
      <c r="M55" s="73">
        <v>1</v>
      </c>
    </row>
    <row r="56" spans="1:13" ht="15">
      <c r="A56" s="243">
        <v>32</v>
      </c>
      <c r="B56" s="232" t="s">
        <v>411</v>
      </c>
      <c r="C56" s="232" t="s">
        <v>443</v>
      </c>
      <c r="D56" s="232" t="s">
        <v>405</v>
      </c>
      <c r="E56" s="156" t="s">
        <v>342</v>
      </c>
      <c r="F56" s="161">
        <v>2000</v>
      </c>
      <c r="G56" s="162" t="s">
        <v>137</v>
      </c>
      <c r="H56" s="99"/>
      <c r="I56" s="92">
        <v>6.66</v>
      </c>
      <c r="J56" s="92">
        <v>5.92</v>
      </c>
      <c r="K56" s="92">
        <v>6.79</v>
      </c>
      <c r="L56" s="92">
        <f t="shared" si="0"/>
        <v>6.79</v>
      </c>
      <c r="M56" s="73">
        <v>1</v>
      </c>
    </row>
    <row r="57" spans="1:13" ht="15">
      <c r="A57" s="243">
        <v>33</v>
      </c>
      <c r="B57" s="232" t="s">
        <v>884</v>
      </c>
      <c r="C57" s="232" t="s">
        <v>227</v>
      </c>
      <c r="D57" s="232" t="s">
        <v>868</v>
      </c>
      <c r="E57" s="156" t="s">
        <v>342</v>
      </c>
      <c r="F57" s="161">
        <v>2001</v>
      </c>
      <c r="G57" s="162" t="s">
        <v>137</v>
      </c>
      <c r="H57" s="51"/>
      <c r="I57" s="509">
        <v>6.69</v>
      </c>
      <c r="J57" s="509" t="s">
        <v>161</v>
      </c>
      <c r="K57" s="509" t="s">
        <v>161</v>
      </c>
      <c r="L57" s="92">
        <f t="shared" si="0"/>
        <v>6.69</v>
      </c>
      <c r="M57" s="73">
        <v>1</v>
      </c>
    </row>
    <row r="58" spans="1:13" ht="15">
      <c r="A58" s="243">
        <v>34</v>
      </c>
      <c r="B58" s="254" t="s">
        <v>1086</v>
      </c>
      <c r="C58" s="254" t="s">
        <v>1095</v>
      </c>
      <c r="D58" s="254" t="s">
        <v>1060</v>
      </c>
      <c r="E58" s="156" t="s">
        <v>342</v>
      </c>
      <c r="F58" s="161">
        <v>2000</v>
      </c>
      <c r="G58" s="162" t="s">
        <v>137</v>
      </c>
      <c r="H58" s="51"/>
      <c r="I58" s="509">
        <v>5.52</v>
      </c>
      <c r="J58" s="509">
        <v>6.58</v>
      </c>
      <c r="K58" s="509" t="s">
        <v>161</v>
      </c>
      <c r="L58" s="92">
        <f t="shared" si="0"/>
        <v>6.58</v>
      </c>
      <c r="M58" s="73">
        <v>1</v>
      </c>
    </row>
    <row r="59" spans="1:13" ht="15">
      <c r="A59" s="243">
        <v>35</v>
      </c>
      <c r="B59" s="255" t="s">
        <v>1161</v>
      </c>
      <c r="C59" s="255" t="s">
        <v>382</v>
      </c>
      <c r="D59" s="256" t="s">
        <v>1151</v>
      </c>
      <c r="E59" s="219" t="s">
        <v>1152</v>
      </c>
      <c r="F59" s="220">
        <v>1991</v>
      </c>
      <c r="G59" s="162" t="s">
        <v>137</v>
      </c>
      <c r="H59" s="49"/>
      <c r="I59" s="513">
        <v>6.19</v>
      </c>
      <c r="J59" s="513">
        <v>6.32</v>
      </c>
      <c r="K59" s="513">
        <v>6.43</v>
      </c>
      <c r="L59" s="92">
        <f t="shared" si="0"/>
        <v>6.43</v>
      </c>
      <c r="M59" s="73">
        <v>1</v>
      </c>
    </row>
    <row r="60" spans="1:13" ht="15">
      <c r="A60" s="243">
        <v>36</v>
      </c>
      <c r="B60" s="248" t="s">
        <v>631</v>
      </c>
      <c r="C60" s="248" t="s">
        <v>632</v>
      </c>
      <c r="D60" s="245" t="s">
        <v>572</v>
      </c>
      <c r="E60" s="246" t="s">
        <v>573</v>
      </c>
      <c r="F60" s="247">
        <v>2000</v>
      </c>
      <c r="G60" s="246" t="s">
        <v>137</v>
      </c>
      <c r="H60" s="99"/>
      <c r="I60" s="511">
        <v>6.27</v>
      </c>
      <c r="J60" s="511">
        <v>6.11</v>
      </c>
      <c r="K60" s="511">
        <v>6.26</v>
      </c>
      <c r="L60" s="92">
        <f t="shared" si="0"/>
        <v>6.27</v>
      </c>
      <c r="M60" s="73">
        <v>1</v>
      </c>
    </row>
    <row r="61" spans="1:13" ht="15">
      <c r="A61" s="243">
        <v>37</v>
      </c>
      <c r="B61" s="244" t="s">
        <v>606</v>
      </c>
      <c r="C61" s="244" t="s">
        <v>469</v>
      </c>
      <c r="D61" s="245" t="s">
        <v>572</v>
      </c>
      <c r="E61" s="246" t="s">
        <v>573</v>
      </c>
      <c r="F61" s="247">
        <v>2001</v>
      </c>
      <c r="G61" s="246" t="s">
        <v>137</v>
      </c>
      <c r="H61" s="99"/>
      <c r="I61" s="92">
        <v>6.16</v>
      </c>
      <c r="J61" s="92" t="s">
        <v>161</v>
      </c>
      <c r="K61" s="92">
        <v>6.15</v>
      </c>
      <c r="L61" s="92">
        <f t="shared" si="0"/>
        <v>6.16</v>
      </c>
      <c r="M61" s="73">
        <v>1</v>
      </c>
    </row>
    <row r="62" spans="1:13" ht="15">
      <c r="A62" s="243">
        <v>38</v>
      </c>
      <c r="B62" s="231" t="s">
        <v>352</v>
      </c>
      <c r="C62" s="231" t="s">
        <v>235</v>
      </c>
      <c r="D62" s="231" t="s">
        <v>349</v>
      </c>
      <c r="E62" s="153" t="s">
        <v>213</v>
      </c>
      <c r="F62" s="155">
        <v>2001</v>
      </c>
      <c r="G62" s="194" t="s">
        <v>137</v>
      </c>
      <c r="H62" s="99"/>
      <c r="I62" s="510">
        <v>6</v>
      </c>
      <c r="J62" s="510">
        <v>6.07</v>
      </c>
      <c r="K62" s="510">
        <v>5.42</v>
      </c>
      <c r="L62" s="92">
        <f t="shared" si="0"/>
        <v>6.07</v>
      </c>
      <c r="M62" s="73">
        <v>1</v>
      </c>
    </row>
    <row r="63" spans="1:13" ht="15">
      <c r="A63" s="243">
        <v>39</v>
      </c>
      <c r="B63" s="232" t="s">
        <v>885</v>
      </c>
      <c r="C63" s="232" t="s">
        <v>198</v>
      </c>
      <c r="D63" s="232" t="s">
        <v>868</v>
      </c>
      <c r="E63" s="156" t="s">
        <v>342</v>
      </c>
      <c r="F63" s="161">
        <v>2000</v>
      </c>
      <c r="G63" s="162" t="s">
        <v>137</v>
      </c>
      <c r="H63" s="51"/>
      <c r="I63" s="509">
        <v>5.59</v>
      </c>
      <c r="J63" s="509">
        <v>5.8</v>
      </c>
      <c r="K63" s="509">
        <v>5.89</v>
      </c>
      <c r="L63" s="92">
        <f t="shared" si="0"/>
        <v>5.89</v>
      </c>
      <c r="M63" s="73">
        <v>1</v>
      </c>
    </row>
    <row r="64" spans="1:13" ht="15">
      <c r="A64" s="243">
        <v>40</v>
      </c>
      <c r="B64" s="232" t="s">
        <v>883</v>
      </c>
      <c r="C64" s="232" t="s">
        <v>291</v>
      </c>
      <c r="D64" s="232" t="s">
        <v>868</v>
      </c>
      <c r="E64" s="156" t="s">
        <v>342</v>
      </c>
      <c r="F64" s="161">
        <v>2001</v>
      </c>
      <c r="G64" s="162" t="s">
        <v>137</v>
      </c>
      <c r="H64" s="51"/>
      <c r="I64" s="509">
        <v>5.58</v>
      </c>
      <c r="J64" s="509">
        <v>5.83</v>
      </c>
      <c r="K64" s="509" t="s">
        <v>161</v>
      </c>
      <c r="L64" s="92">
        <f t="shared" si="0"/>
        <v>5.83</v>
      </c>
      <c r="M64" s="73">
        <v>1</v>
      </c>
    </row>
    <row r="65" spans="1:13" ht="15">
      <c r="A65" s="243">
        <v>41</v>
      </c>
      <c r="B65" s="232" t="s">
        <v>409</v>
      </c>
      <c r="C65" s="232" t="s">
        <v>227</v>
      </c>
      <c r="D65" s="232" t="s">
        <v>405</v>
      </c>
      <c r="E65" s="156" t="s">
        <v>342</v>
      </c>
      <c r="F65" s="161">
        <v>2001</v>
      </c>
      <c r="G65" s="162" t="s">
        <v>137</v>
      </c>
      <c r="H65" s="99"/>
      <c r="I65" s="511">
        <v>5.42</v>
      </c>
      <c r="J65" s="511">
        <v>5.0999999999999996</v>
      </c>
      <c r="K65" s="511">
        <v>5.77</v>
      </c>
      <c r="L65" s="92">
        <f t="shared" si="0"/>
        <v>5.77</v>
      </c>
      <c r="M65" s="73">
        <v>1</v>
      </c>
    </row>
    <row r="66" spans="1:13">
      <c r="A66" s="54"/>
      <c r="B66" s="57"/>
      <c r="C66" s="57"/>
      <c r="D66" s="70"/>
      <c r="E66" s="51"/>
      <c r="F66" s="51"/>
      <c r="G66" s="54"/>
      <c r="H66" s="60"/>
      <c r="I66" s="94"/>
      <c r="J66" s="94"/>
      <c r="K66" s="94"/>
      <c r="L66" s="94"/>
      <c r="M66" s="54"/>
    </row>
    <row r="67" spans="1:13" ht="18">
      <c r="A67" s="544" t="s">
        <v>1257</v>
      </c>
      <c r="B67" s="545"/>
      <c r="C67" s="545"/>
      <c r="D67" s="545"/>
      <c r="E67" s="545"/>
      <c r="F67" s="545"/>
      <c r="G67" s="545"/>
      <c r="H67" s="545"/>
      <c r="I67" s="545"/>
      <c r="J67" s="545"/>
      <c r="K67" s="545"/>
      <c r="L67" s="545"/>
      <c r="M67" s="546"/>
    </row>
    <row r="68" spans="1:13" ht="15">
      <c r="A68" s="54">
        <v>1</v>
      </c>
      <c r="B68" s="254" t="s">
        <v>238</v>
      </c>
      <c r="C68" s="254" t="s">
        <v>235</v>
      </c>
      <c r="D68" s="254" t="s">
        <v>212</v>
      </c>
      <c r="E68" s="257" t="s">
        <v>213</v>
      </c>
      <c r="F68" s="161">
        <v>1997</v>
      </c>
      <c r="G68" s="162" t="s">
        <v>239</v>
      </c>
      <c r="H68" s="54"/>
      <c r="I68" s="95">
        <v>10.35</v>
      </c>
      <c r="J68" s="95">
        <v>10.18</v>
      </c>
      <c r="K68" s="95">
        <v>10.5</v>
      </c>
      <c r="L68" s="95">
        <f t="shared" ref="L68:L73" si="1">MAX(I68:K68)</f>
        <v>10.5</v>
      </c>
      <c r="M68" s="73">
        <v>8</v>
      </c>
    </row>
    <row r="69" spans="1:13" ht="15">
      <c r="A69" s="54">
        <v>2</v>
      </c>
      <c r="B69" s="254" t="s">
        <v>248</v>
      </c>
      <c r="C69" s="254" t="s">
        <v>249</v>
      </c>
      <c r="D69" s="254" t="s">
        <v>212</v>
      </c>
      <c r="E69" s="257" t="s">
        <v>213</v>
      </c>
      <c r="F69" s="161">
        <v>1996</v>
      </c>
      <c r="G69" s="162" t="s">
        <v>239</v>
      </c>
      <c r="H69" s="54"/>
      <c r="I69" s="95">
        <v>9.02</v>
      </c>
      <c r="J69" s="95">
        <v>8.61</v>
      </c>
      <c r="K69" s="95">
        <v>9.5</v>
      </c>
      <c r="L69" s="95">
        <f t="shared" si="1"/>
        <v>9.5</v>
      </c>
      <c r="M69" s="73">
        <v>6</v>
      </c>
    </row>
    <row r="70" spans="1:13" ht="15">
      <c r="A70" s="54">
        <v>3</v>
      </c>
      <c r="B70" s="250" t="s">
        <v>575</v>
      </c>
      <c r="C70" s="250" t="s">
        <v>657</v>
      </c>
      <c r="D70" s="251" t="s">
        <v>572</v>
      </c>
      <c r="E70" s="259" t="s">
        <v>573</v>
      </c>
      <c r="F70" s="253">
        <v>1997</v>
      </c>
      <c r="G70" s="252" t="s">
        <v>239</v>
      </c>
      <c r="H70" s="54"/>
      <c r="I70" s="95">
        <v>9.4700000000000006</v>
      </c>
      <c r="J70" s="95">
        <v>9.11</v>
      </c>
      <c r="K70" s="95">
        <v>8.56</v>
      </c>
      <c r="L70" s="95">
        <f t="shared" si="1"/>
        <v>9.4700000000000006</v>
      </c>
      <c r="M70" s="73">
        <v>5</v>
      </c>
    </row>
    <row r="71" spans="1:13" ht="15">
      <c r="A71" s="54">
        <v>4</v>
      </c>
      <c r="B71" s="514" t="s">
        <v>198</v>
      </c>
      <c r="C71" s="514" t="s">
        <v>1195</v>
      </c>
      <c r="D71" s="515" t="s">
        <v>1171</v>
      </c>
      <c r="E71" s="516" t="s">
        <v>342</v>
      </c>
      <c r="F71" s="433">
        <v>35612</v>
      </c>
      <c r="G71" s="185" t="s">
        <v>239</v>
      </c>
      <c r="H71" s="54"/>
      <c r="I71" s="95">
        <v>8.92</v>
      </c>
      <c r="J71" s="95">
        <v>8.83</v>
      </c>
      <c r="K71" s="95">
        <v>8.7100000000000009</v>
      </c>
      <c r="L71" s="95">
        <f t="shared" si="1"/>
        <v>8.92</v>
      </c>
      <c r="M71" s="73">
        <v>4</v>
      </c>
    </row>
    <row r="72" spans="1:13" ht="15">
      <c r="A72" s="54">
        <v>5</v>
      </c>
      <c r="B72" s="244" t="s">
        <v>662</v>
      </c>
      <c r="C72" s="244" t="s">
        <v>663</v>
      </c>
      <c r="D72" s="245" t="s">
        <v>572</v>
      </c>
      <c r="E72" s="517" t="s">
        <v>573</v>
      </c>
      <c r="F72" s="247">
        <v>1996</v>
      </c>
      <c r="G72" s="246" t="s">
        <v>239</v>
      </c>
      <c r="H72" s="54"/>
      <c r="I72" s="95">
        <v>8.3000000000000007</v>
      </c>
      <c r="J72" s="95">
        <v>8.42</v>
      </c>
      <c r="K72" s="95">
        <v>8.5299999999999994</v>
      </c>
      <c r="L72" s="95">
        <f t="shared" si="1"/>
        <v>8.5299999999999994</v>
      </c>
      <c r="M72" s="73">
        <v>3</v>
      </c>
    </row>
    <row r="73" spans="1:13" ht="15.75">
      <c r="A73" s="54">
        <v>6</v>
      </c>
      <c r="B73" s="261" t="s">
        <v>1222</v>
      </c>
      <c r="C73" s="261" t="s">
        <v>1223</v>
      </c>
      <c r="D73" s="261" t="s">
        <v>1213</v>
      </c>
      <c r="E73" s="262" t="s">
        <v>1214</v>
      </c>
      <c r="F73" s="228">
        <v>1997</v>
      </c>
      <c r="G73" s="224" t="s">
        <v>239</v>
      </c>
      <c r="H73" s="54"/>
      <c r="I73" s="95">
        <v>6.83</v>
      </c>
      <c r="J73" s="95">
        <v>5.83</v>
      </c>
      <c r="K73" s="95" t="s">
        <v>1338</v>
      </c>
      <c r="L73" s="95">
        <f t="shared" si="1"/>
        <v>6.83</v>
      </c>
      <c r="M73" s="73">
        <v>2</v>
      </c>
    </row>
    <row r="74" spans="1:13">
      <c r="A74" s="54"/>
      <c r="B74" s="55"/>
      <c r="C74" s="55"/>
      <c r="D74" s="67"/>
      <c r="E74" s="54"/>
      <c r="F74" s="54"/>
      <c r="G74" s="54"/>
      <c r="H74" s="54"/>
      <c r="I74" s="95"/>
      <c r="J74" s="95"/>
      <c r="K74" s="95"/>
      <c r="L74" s="95"/>
      <c r="M74" s="54"/>
    </row>
    <row r="75" spans="1:13">
      <c r="A75" s="54"/>
      <c r="B75" s="55"/>
      <c r="C75" s="55"/>
      <c r="D75" s="67"/>
      <c r="E75" s="54"/>
      <c r="F75" s="54"/>
      <c r="G75" s="54"/>
      <c r="H75" s="54"/>
      <c r="I75" s="95"/>
      <c r="J75" s="95"/>
      <c r="K75" s="95"/>
      <c r="L75" s="95"/>
      <c r="M75" s="54"/>
    </row>
    <row r="76" spans="1:13" ht="18">
      <c r="A76" s="544" t="s">
        <v>1258</v>
      </c>
      <c r="B76" s="545"/>
      <c r="C76" s="545"/>
      <c r="D76" s="545"/>
      <c r="E76" s="545"/>
      <c r="F76" s="545"/>
      <c r="G76" s="545"/>
      <c r="H76" s="545"/>
      <c r="I76" s="545"/>
      <c r="J76" s="545"/>
      <c r="K76" s="545"/>
      <c r="L76" s="545"/>
      <c r="M76" s="546"/>
    </row>
    <row r="77" spans="1:13" ht="15">
      <c r="A77" s="54">
        <v>1</v>
      </c>
      <c r="B77" s="254" t="s">
        <v>1100</v>
      </c>
      <c r="C77" s="254" t="s">
        <v>1120</v>
      </c>
      <c r="D77" s="254" t="s">
        <v>1060</v>
      </c>
      <c r="E77" s="156" t="s">
        <v>342</v>
      </c>
      <c r="F77" s="161">
        <v>1964</v>
      </c>
      <c r="G77" s="162" t="s">
        <v>164</v>
      </c>
      <c r="H77" s="54"/>
      <c r="I77" s="95">
        <v>9.99</v>
      </c>
      <c r="J77" s="95">
        <v>10.84</v>
      </c>
      <c r="K77" s="95">
        <v>10.74</v>
      </c>
      <c r="L77" s="95">
        <f t="shared" ref="L77:L107" si="2">MAX(I77:K77)</f>
        <v>10.84</v>
      </c>
      <c r="M77" s="73">
        <v>8</v>
      </c>
    </row>
    <row r="78" spans="1:13" ht="15">
      <c r="A78" s="54">
        <v>2</v>
      </c>
      <c r="B78" s="254" t="s">
        <v>1080</v>
      </c>
      <c r="C78" s="254" t="s">
        <v>1119</v>
      </c>
      <c r="D78" s="254" t="s">
        <v>1060</v>
      </c>
      <c r="E78" s="156" t="s">
        <v>342</v>
      </c>
      <c r="F78" s="161">
        <v>1966</v>
      </c>
      <c r="G78" s="162" t="s">
        <v>164</v>
      </c>
      <c r="H78" s="54"/>
      <c r="I78" s="95">
        <v>9.3000000000000007</v>
      </c>
      <c r="J78" s="95">
        <v>10.02</v>
      </c>
      <c r="K78" s="95">
        <v>10.23</v>
      </c>
      <c r="L78" s="95">
        <f t="shared" si="2"/>
        <v>10.23</v>
      </c>
      <c r="M78" s="73">
        <v>6</v>
      </c>
    </row>
    <row r="79" spans="1:13" ht="15">
      <c r="A79" s="54">
        <v>3</v>
      </c>
      <c r="B79" s="244" t="s">
        <v>575</v>
      </c>
      <c r="C79" s="244" t="s">
        <v>687</v>
      </c>
      <c r="D79" s="245" t="s">
        <v>572</v>
      </c>
      <c r="E79" s="246" t="s">
        <v>573</v>
      </c>
      <c r="F79" s="247">
        <v>1964</v>
      </c>
      <c r="G79" s="162" t="s">
        <v>164</v>
      </c>
      <c r="H79" s="54"/>
      <c r="I79" s="95">
        <v>9.77</v>
      </c>
      <c r="J79" s="95">
        <v>10.02</v>
      </c>
      <c r="K79" s="95">
        <v>9.69</v>
      </c>
      <c r="L79" s="95">
        <f t="shared" si="2"/>
        <v>10.02</v>
      </c>
      <c r="M79" s="73">
        <v>5</v>
      </c>
    </row>
    <row r="80" spans="1:13" ht="15">
      <c r="A80" s="54">
        <v>4</v>
      </c>
      <c r="B80" s="254" t="s">
        <v>1135</v>
      </c>
      <c r="C80" s="254" t="s">
        <v>749</v>
      </c>
      <c r="D80" s="254" t="s">
        <v>1133</v>
      </c>
      <c r="E80" s="156" t="s">
        <v>1134</v>
      </c>
      <c r="F80" s="161">
        <v>1967</v>
      </c>
      <c r="G80" s="162" t="s">
        <v>164</v>
      </c>
      <c r="H80" s="54"/>
      <c r="I80" s="95">
        <v>9.83</v>
      </c>
      <c r="J80" s="95">
        <v>9.6</v>
      </c>
      <c r="K80" s="95">
        <v>8.32</v>
      </c>
      <c r="L80" s="95">
        <f t="shared" si="2"/>
        <v>9.83</v>
      </c>
      <c r="M80" s="73">
        <v>4</v>
      </c>
    </row>
    <row r="81" spans="1:13" ht="15">
      <c r="A81" s="54">
        <v>5</v>
      </c>
      <c r="B81" s="254" t="s">
        <v>911</v>
      </c>
      <c r="C81" s="254" t="s">
        <v>927</v>
      </c>
      <c r="D81" s="254" t="s">
        <v>891</v>
      </c>
      <c r="E81" s="161" t="s">
        <v>342</v>
      </c>
      <c r="F81" s="161">
        <v>1964</v>
      </c>
      <c r="G81" s="162" t="s">
        <v>164</v>
      </c>
      <c r="H81" s="54"/>
      <c r="I81" s="95">
        <v>9.65</v>
      </c>
      <c r="J81" s="95" t="s">
        <v>1338</v>
      </c>
      <c r="K81" s="95" t="s">
        <v>1338</v>
      </c>
      <c r="L81" s="95">
        <f t="shared" si="2"/>
        <v>9.65</v>
      </c>
      <c r="M81" s="73">
        <v>3</v>
      </c>
    </row>
    <row r="82" spans="1:13" ht="15">
      <c r="A82" s="54">
        <v>6</v>
      </c>
      <c r="B82" s="254" t="s">
        <v>457</v>
      </c>
      <c r="C82" s="254" t="s">
        <v>497</v>
      </c>
      <c r="D82" s="254" t="s">
        <v>405</v>
      </c>
      <c r="E82" s="156" t="s">
        <v>342</v>
      </c>
      <c r="F82" s="161">
        <v>1963</v>
      </c>
      <c r="G82" s="162" t="s">
        <v>164</v>
      </c>
      <c r="H82" s="54"/>
      <c r="I82" s="95" t="s">
        <v>161</v>
      </c>
      <c r="J82" s="95">
        <v>9.33</v>
      </c>
      <c r="K82" s="95">
        <v>9.16</v>
      </c>
      <c r="L82" s="95">
        <f t="shared" si="2"/>
        <v>9.33</v>
      </c>
      <c r="M82" s="73">
        <v>2</v>
      </c>
    </row>
    <row r="83" spans="1:13" ht="15">
      <c r="A83" s="54">
        <v>7</v>
      </c>
      <c r="B83" s="254" t="s">
        <v>769</v>
      </c>
      <c r="C83" s="254" t="s">
        <v>382</v>
      </c>
      <c r="D83" s="254" t="s">
        <v>735</v>
      </c>
      <c r="E83" s="156" t="s">
        <v>173</v>
      </c>
      <c r="F83" s="161">
        <v>1968</v>
      </c>
      <c r="G83" s="162" t="s">
        <v>164</v>
      </c>
      <c r="H83" s="54"/>
      <c r="I83" s="95">
        <v>7</v>
      </c>
      <c r="J83" s="95">
        <v>8.07</v>
      </c>
      <c r="K83" s="95">
        <v>7.8</v>
      </c>
      <c r="L83" s="95">
        <f t="shared" si="2"/>
        <v>8.07</v>
      </c>
      <c r="M83" s="54">
        <v>1</v>
      </c>
    </row>
    <row r="84" spans="1:13" ht="15">
      <c r="A84" s="54">
        <v>8</v>
      </c>
      <c r="B84" s="254" t="s">
        <v>411</v>
      </c>
      <c r="C84" s="254" t="s">
        <v>242</v>
      </c>
      <c r="D84" s="254" t="s">
        <v>405</v>
      </c>
      <c r="E84" s="156" t="s">
        <v>342</v>
      </c>
      <c r="F84" s="161">
        <v>1969</v>
      </c>
      <c r="G84" s="162" t="s">
        <v>164</v>
      </c>
      <c r="H84" s="54"/>
      <c r="I84" s="95">
        <v>7.74</v>
      </c>
      <c r="J84" s="95">
        <v>6.34</v>
      </c>
      <c r="K84" s="95" t="s">
        <v>161</v>
      </c>
      <c r="L84" s="95">
        <f t="shared" si="2"/>
        <v>7.74</v>
      </c>
      <c r="M84" s="54">
        <v>1</v>
      </c>
    </row>
    <row r="85" spans="1:13" ht="15">
      <c r="A85" s="54">
        <v>9</v>
      </c>
      <c r="B85" s="254" t="s">
        <v>1121</v>
      </c>
      <c r="C85" s="254" t="s">
        <v>287</v>
      </c>
      <c r="D85" s="254" t="s">
        <v>1060</v>
      </c>
      <c r="E85" s="156" t="s">
        <v>342</v>
      </c>
      <c r="F85" s="161">
        <v>1964</v>
      </c>
      <c r="G85" s="162" t="s">
        <v>164</v>
      </c>
      <c r="H85" s="54"/>
      <c r="I85" s="95">
        <v>7.7</v>
      </c>
      <c r="J85" s="95" t="s">
        <v>1338</v>
      </c>
      <c r="K85" s="95" t="s">
        <v>1338</v>
      </c>
      <c r="L85" s="95">
        <f t="shared" si="2"/>
        <v>7.7</v>
      </c>
      <c r="M85" s="54">
        <v>1</v>
      </c>
    </row>
    <row r="86" spans="1:13" ht="15">
      <c r="A86" s="54">
        <v>10</v>
      </c>
      <c r="B86" s="254" t="s">
        <v>272</v>
      </c>
      <c r="C86" s="254" t="s">
        <v>299</v>
      </c>
      <c r="D86" s="254" t="s">
        <v>264</v>
      </c>
      <c r="E86" s="173" t="s">
        <v>173</v>
      </c>
      <c r="F86" s="173">
        <v>1966</v>
      </c>
      <c r="G86" s="173" t="s">
        <v>164</v>
      </c>
      <c r="H86" s="54"/>
      <c r="I86" s="95">
        <v>7.25</v>
      </c>
      <c r="J86" s="95">
        <v>7.62</v>
      </c>
      <c r="K86" s="95">
        <v>7.67</v>
      </c>
      <c r="L86" s="95">
        <f t="shared" si="2"/>
        <v>7.67</v>
      </c>
      <c r="M86" s="54">
        <v>1</v>
      </c>
    </row>
    <row r="87" spans="1:13" ht="15">
      <c r="A87" s="54">
        <v>11</v>
      </c>
      <c r="B87" s="254" t="s">
        <v>495</v>
      </c>
      <c r="C87" s="254" t="s">
        <v>231</v>
      </c>
      <c r="D87" s="254" t="s">
        <v>405</v>
      </c>
      <c r="E87" s="156" t="s">
        <v>342</v>
      </c>
      <c r="F87" s="161">
        <v>1960</v>
      </c>
      <c r="G87" s="162" t="s">
        <v>164</v>
      </c>
      <c r="H87" s="54"/>
      <c r="I87" s="95">
        <v>7.61</v>
      </c>
      <c r="J87" s="95">
        <v>7.42</v>
      </c>
      <c r="K87" s="95">
        <v>7.09</v>
      </c>
      <c r="L87" s="95">
        <f t="shared" si="2"/>
        <v>7.61</v>
      </c>
      <c r="M87" s="54">
        <v>1</v>
      </c>
    </row>
    <row r="88" spans="1:13" ht="15">
      <c r="A88" s="54">
        <v>12</v>
      </c>
      <c r="B88" s="254" t="s">
        <v>771</v>
      </c>
      <c r="C88" s="254" t="s">
        <v>773</v>
      </c>
      <c r="D88" s="254" t="s">
        <v>772</v>
      </c>
      <c r="E88" s="156" t="s">
        <v>213</v>
      </c>
      <c r="F88" s="161">
        <v>1967</v>
      </c>
      <c r="G88" s="162" t="s">
        <v>164</v>
      </c>
      <c r="H88" s="54"/>
      <c r="I88" s="95" t="s">
        <v>161</v>
      </c>
      <c r="J88" s="95">
        <v>7.33</v>
      </c>
      <c r="K88" s="95">
        <v>7.47</v>
      </c>
      <c r="L88" s="95">
        <f t="shared" si="2"/>
        <v>7.47</v>
      </c>
      <c r="M88" s="54">
        <v>1</v>
      </c>
    </row>
    <row r="89" spans="1:13" ht="15">
      <c r="A89" s="54">
        <v>13</v>
      </c>
      <c r="B89" s="254" t="s">
        <v>1043</v>
      </c>
      <c r="C89" s="254" t="s">
        <v>220</v>
      </c>
      <c r="D89" s="254" t="s">
        <v>956</v>
      </c>
      <c r="E89" s="156" t="s">
        <v>957</v>
      </c>
      <c r="F89" s="161">
        <v>1965</v>
      </c>
      <c r="G89" s="162" t="s">
        <v>164</v>
      </c>
      <c r="H89" s="54"/>
      <c r="I89" s="95">
        <v>7.31</v>
      </c>
      <c r="J89" s="95" t="s">
        <v>161</v>
      </c>
      <c r="K89" s="95">
        <v>7.11</v>
      </c>
      <c r="L89" s="95">
        <f t="shared" si="2"/>
        <v>7.31</v>
      </c>
      <c r="M89" s="54">
        <v>1</v>
      </c>
    </row>
    <row r="90" spans="1:13" ht="15.75">
      <c r="A90" s="54">
        <v>14</v>
      </c>
      <c r="B90" s="264" t="s">
        <v>562</v>
      </c>
      <c r="C90" s="264" t="s">
        <v>563</v>
      </c>
      <c r="D90" s="254" t="s">
        <v>522</v>
      </c>
      <c r="E90" s="136" t="s">
        <v>523</v>
      </c>
      <c r="F90" s="271">
        <v>1968</v>
      </c>
      <c r="G90" s="162" t="s">
        <v>164</v>
      </c>
      <c r="H90" s="54"/>
      <c r="I90" s="95">
        <v>6.44</v>
      </c>
      <c r="J90" s="95">
        <v>6.49</v>
      </c>
      <c r="K90" s="95">
        <v>7.21</v>
      </c>
      <c r="L90" s="95">
        <f t="shared" si="2"/>
        <v>7.21</v>
      </c>
      <c r="M90" s="54">
        <v>1</v>
      </c>
    </row>
    <row r="91" spans="1:13" ht="15">
      <c r="A91" s="54">
        <v>15</v>
      </c>
      <c r="B91" s="254" t="s">
        <v>893</v>
      </c>
      <c r="C91" s="254" t="s">
        <v>944</v>
      </c>
      <c r="D91" s="254" t="s">
        <v>929</v>
      </c>
      <c r="E91" s="161" t="s">
        <v>342</v>
      </c>
      <c r="F91" s="161">
        <v>1967</v>
      </c>
      <c r="G91" s="162" t="s">
        <v>164</v>
      </c>
      <c r="H91" s="54"/>
      <c r="I91" s="95">
        <v>6.83</v>
      </c>
      <c r="J91" s="95">
        <v>7.02</v>
      </c>
      <c r="K91" s="95">
        <v>6.78</v>
      </c>
      <c r="L91" s="95">
        <f t="shared" si="2"/>
        <v>7.02</v>
      </c>
      <c r="M91" s="54">
        <v>1</v>
      </c>
    </row>
    <row r="92" spans="1:13" ht="15">
      <c r="A92" s="54">
        <v>16</v>
      </c>
      <c r="B92" s="254" t="s">
        <v>888</v>
      </c>
      <c r="C92" s="254" t="s">
        <v>301</v>
      </c>
      <c r="D92" s="254" t="s">
        <v>868</v>
      </c>
      <c r="E92" s="156" t="s">
        <v>342</v>
      </c>
      <c r="F92" s="161">
        <v>1962</v>
      </c>
      <c r="G92" s="162" t="s">
        <v>164</v>
      </c>
      <c r="H92" s="54"/>
      <c r="I92" s="95">
        <v>6.92</v>
      </c>
      <c r="J92" s="95">
        <v>5.77</v>
      </c>
      <c r="K92" s="95">
        <v>6.62</v>
      </c>
      <c r="L92" s="95">
        <f t="shared" si="2"/>
        <v>6.92</v>
      </c>
      <c r="M92" s="54">
        <v>1</v>
      </c>
    </row>
    <row r="93" spans="1:13" ht="15">
      <c r="A93" s="54">
        <v>17</v>
      </c>
      <c r="B93" s="254" t="s">
        <v>889</v>
      </c>
      <c r="C93" s="254" t="s">
        <v>313</v>
      </c>
      <c r="D93" s="254" t="s">
        <v>868</v>
      </c>
      <c r="E93" s="156" t="s">
        <v>342</v>
      </c>
      <c r="F93" s="161">
        <v>1960</v>
      </c>
      <c r="G93" s="162" t="s">
        <v>164</v>
      </c>
      <c r="H93" s="54"/>
      <c r="I93" s="95">
        <v>6.84</v>
      </c>
      <c r="J93" s="95">
        <v>6.18</v>
      </c>
      <c r="K93" s="95">
        <v>6.73</v>
      </c>
      <c r="L93" s="95">
        <f t="shared" si="2"/>
        <v>6.84</v>
      </c>
      <c r="M93" s="54">
        <v>1</v>
      </c>
    </row>
    <row r="94" spans="1:13" ht="15">
      <c r="A94" s="54">
        <v>18</v>
      </c>
      <c r="B94" s="254" t="s">
        <v>451</v>
      </c>
      <c r="C94" s="254" t="s">
        <v>382</v>
      </c>
      <c r="D94" s="254" t="s">
        <v>405</v>
      </c>
      <c r="E94" s="156" t="s">
        <v>342</v>
      </c>
      <c r="F94" s="161">
        <v>1961</v>
      </c>
      <c r="G94" s="162" t="s">
        <v>164</v>
      </c>
      <c r="H94" s="54"/>
      <c r="I94" s="95">
        <v>6.8</v>
      </c>
      <c r="J94" s="95" t="s">
        <v>1338</v>
      </c>
      <c r="K94" s="95" t="s">
        <v>1338</v>
      </c>
      <c r="L94" s="95">
        <f t="shared" si="2"/>
        <v>6.8</v>
      </c>
      <c r="M94" s="54">
        <v>1</v>
      </c>
    </row>
    <row r="95" spans="1:13" ht="15">
      <c r="A95" s="54">
        <v>19</v>
      </c>
      <c r="B95" s="254" t="s">
        <v>463</v>
      </c>
      <c r="C95" s="254" t="s">
        <v>503</v>
      </c>
      <c r="D95" s="254" t="s">
        <v>405</v>
      </c>
      <c r="E95" s="156" t="s">
        <v>342</v>
      </c>
      <c r="F95" s="161">
        <v>1966</v>
      </c>
      <c r="G95" s="162" t="s">
        <v>164</v>
      </c>
      <c r="H95" s="54"/>
      <c r="I95" s="95">
        <v>6.25</v>
      </c>
      <c r="J95" s="95">
        <v>5.58</v>
      </c>
      <c r="K95" s="95">
        <v>6.77</v>
      </c>
      <c r="L95" s="95">
        <f t="shared" si="2"/>
        <v>6.77</v>
      </c>
      <c r="M95" s="54">
        <v>1</v>
      </c>
    </row>
    <row r="96" spans="1:13" ht="15">
      <c r="A96" s="54">
        <v>20</v>
      </c>
      <c r="B96" s="254" t="s">
        <v>939</v>
      </c>
      <c r="C96" s="254" t="s">
        <v>940</v>
      </c>
      <c r="D96" s="254" t="s">
        <v>929</v>
      </c>
      <c r="E96" s="161" t="s">
        <v>342</v>
      </c>
      <c r="F96" s="161">
        <v>1965</v>
      </c>
      <c r="G96" s="162" t="s">
        <v>164</v>
      </c>
      <c r="H96" s="54"/>
      <c r="I96" s="95">
        <v>6.62</v>
      </c>
      <c r="J96" s="95" t="s">
        <v>1338</v>
      </c>
      <c r="K96" s="95" t="s">
        <v>1338</v>
      </c>
      <c r="L96" s="95">
        <f t="shared" si="2"/>
        <v>6.62</v>
      </c>
      <c r="M96" s="54">
        <v>1</v>
      </c>
    </row>
    <row r="97" spans="1:13" ht="15">
      <c r="A97" s="54">
        <v>21</v>
      </c>
      <c r="B97" s="256" t="s">
        <v>197</v>
      </c>
      <c r="C97" s="256" t="s">
        <v>198</v>
      </c>
      <c r="D97" s="254" t="s">
        <v>172</v>
      </c>
      <c r="E97" s="257" t="s">
        <v>173</v>
      </c>
      <c r="F97" s="161">
        <v>1967</v>
      </c>
      <c r="G97" s="162" t="s">
        <v>164</v>
      </c>
      <c r="H97" s="54"/>
      <c r="I97" s="95">
        <v>6.6</v>
      </c>
      <c r="J97" s="95">
        <v>6.43</v>
      </c>
      <c r="K97" s="95">
        <v>6.42</v>
      </c>
      <c r="L97" s="95">
        <f t="shared" si="2"/>
        <v>6.6</v>
      </c>
      <c r="M97" s="54">
        <v>1</v>
      </c>
    </row>
    <row r="98" spans="1:13" ht="15">
      <c r="A98" s="54">
        <v>22</v>
      </c>
      <c r="B98" s="244" t="s">
        <v>650</v>
      </c>
      <c r="C98" s="244" t="s">
        <v>231</v>
      </c>
      <c r="D98" s="245" t="s">
        <v>572</v>
      </c>
      <c r="E98" s="246" t="s">
        <v>573</v>
      </c>
      <c r="F98" s="247">
        <v>1965</v>
      </c>
      <c r="G98" s="162" t="s">
        <v>164</v>
      </c>
      <c r="H98" s="54"/>
      <c r="I98" s="95">
        <v>6.43</v>
      </c>
      <c r="J98" s="95">
        <v>5.22</v>
      </c>
      <c r="K98" s="95">
        <v>6.51</v>
      </c>
      <c r="L98" s="95">
        <f t="shared" si="2"/>
        <v>6.51</v>
      </c>
      <c r="M98" s="54">
        <v>1</v>
      </c>
    </row>
    <row r="99" spans="1:13" ht="15">
      <c r="A99" s="54">
        <v>23</v>
      </c>
      <c r="B99" s="255" t="s">
        <v>1185</v>
      </c>
      <c r="C99" s="255" t="s">
        <v>1186</v>
      </c>
      <c r="D99" s="256" t="s">
        <v>1171</v>
      </c>
      <c r="E99" s="219" t="s">
        <v>342</v>
      </c>
      <c r="F99" s="220">
        <v>24689</v>
      </c>
      <c r="G99" s="162" t="s">
        <v>164</v>
      </c>
      <c r="H99" s="54"/>
      <c r="I99" s="95">
        <v>6.22</v>
      </c>
      <c r="J99" s="95">
        <v>6.14</v>
      </c>
      <c r="K99" s="95">
        <v>6.46</v>
      </c>
      <c r="L99" s="95">
        <f t="shared" si="2"/>
        <v>6.46</v>
      </c>
      <c r="M99" s="54">
        <v>1</v>
      </c>
    </row>
    <row r="100" spans="1:13" ht="15">
      <c r="A100" s="54">
        <v>24</v>
      </c>
      <c r="B100" s="244" t="s">
        <v>690</v>
      </c>
      <c r="C100" s="244" t="s">
        <v>284</v>
      </c>
      <c r="D100" s="245" t="s">
        <v>572</v>
      </c>
      <c r="E100" s="246" t="s">
        <v>573</v>
      </c>
      <c r="F100" s="247">
        <v>1960</v>
      </c>
      <c r="G100" s="162" t="s">
        <v>164</v>
      </c>
      <c r="H100" s="54"/>
      <c r="I100" s="95">
        <v>6.43</v>
      </c>
      <c r="J100" s="95" t="s">
        <v>1338</v>
      </c>
      <c r="K100" s="95">
        <v>6.05</v>
      </c>
      <c r="L100" s="95">
        <f t="shared" si="2"/>
        <v>6.43</v>
      </c>
      <c r="M100" s="54">
        <v>1</v>
      </c>
    </row>
    <row r="101" spans="1:13" ht="15">
      <c r="A101" s="54">
        <v>25</v>
      </c>
      <c r="B101" s="254" t="s">
        <v>446</v>
      </c>
      <c r="C101" s="254" t="s">
        <v>501</v>
      </c>
      <c r="D101" s="254" t="s">
        <v>405</v>
      </c>
      <c r="E101" s="156" t="s">
        <v>342</v>
      </c>
      <c r="F101" s="161">
        <v>1966</v>
      </c>
      <c r="G101" s="162" t="s">
        <v>164</v>
      </c>
      <c r="H101" s="54"/>
      <c r="I101" s="95" t="s">
        <v>161</v>
      </c>
      <c r="J101" s="95">
        <v>5.32</v>
      </c>
      <c r="K101" s="95">
        <v>6.4</v>
      </c>
      <c r="L101" s="95">
        <f t="shared" si="2"/>
        <v>6.4</v>
      </c>
      <c r="M101" s="54">
        <v>1</v>
      </c>
    </row>
    <row r="102" spans="1:13" ht="15">
      <c r="A102" s="54">
        <v>26</v>
      </c>
      <c r="B102" s="256" t="s">
        <v>352</v>
      </c>
      <c r="C102" s="256" t="s">
        <v>401</v>
      </c>
      <c r="D102" s="256" t="s">
        <v>349</v>
      </c>
      <c r="E102" s="153" t="s">
        <v>213</v>
      </c>
      <c r="F102" s="155">
        <v>1968</v>
      </c>
      <c r="G102" s="194" t="s">
        <v>164</v>
      </c>
      <c r="H102" s="54"/>
      <c r="I102" s="95">
        <v>6.31</v>
      </c>
      <c r="J102" s="95">
        <v>5.96</v>
      </c>
      <c r="K102" s="95">
        <v>5.59</v>
      </c>
      <c r="L102" s="95">
        <f t="shared" si="2"/>
        <v>6.31</v>
      </c>
      <c r="M102" s="54">
        <v>1</v>
      </c>
    </row>
    <row r="103" spans="1:13" ht="15">
      <c r="A103" s="54">
        <v>27</v>
      </c>
      <c r="B103" s="254" t="s">
        <v>255</v>
      </c>
      <c r="C103" s="254" t="s">
        <v>188</v>
      </c>
      <c r="D103" s="254" t="s">
        <v>212</v>
      </c>
      <c r="E103" s="156" t="s">
        <v>213</v>
      </c>
      <c r="F103" s="161">
        <v>1962</v>
      </c>
      <c r="G103" s="162" t="s">
        <v>164</v>
      </c>
      <c r="H103" s="54"/>
      <c r="I103" s="95">
        <v>6.28</v>
      </c>
      <c r="J103" s="95">
        <v>5.57</v>
      </c>
      <c r="K103" s="95">
        <v>5.27</v>
      </c>
      <c r="L103" s="95">
        <f t="shared" si="2"/>
        <v>6.28</v>
      </c>
      <c r="M103" s="54">
        <v>1</v>
      </c>
    </row>
    <row r="104" spans="1:13" ht="15">
      <c r="A104" s="54">
        <v>28</v>
      </c>
      <c r="B104" s="254" t="s">
        <v>931</v>
      </c>
      <c r="C104" s="254" t="s">
        <v>311</v>
      </c>
      <c r="D104" s="254" t="s">
        <v>929</v>
      </c>
      <c r="E104" s="161" t="s">
        <v>342</v>
      </c>
      <c r="F104" s="161">
        <v>1962</v>
      </c>
      <c r="G104" s="162" t="s">
        <v>164</v>
      </c>
      <c r="H104" s="54"/>
      <c r="I104" s="95">
        <v>5.42</v>
      </c>
      <c r="J104" s="95">
        <v>6.07</v>
      </c>
      <c r="K104" s="95">
        <v>6</v>
      </c>
      <c r="L104" s="95">
        <f t="shared" si="2"/>
        <v>6.07</v>
      </c>
      <c r="M104" s="54">
        <v>1</v>
      </c>
    </row>
    <row r="105" spans="1:13" ht="15">
      <c r="A105" s="54">
        <v>29</v>
      </c>
      <c r="B105" s="254" t="s">
        <v>222</v>
      </c>
      <c r="C105" s="254" t="s">
        <v>227</v>
      </c>
      <c r="D105" s="254" t="s">
        <v>772</v>
      </c>
      <c r="E105" s="156" t="s">
        <v>213</v>
      </c>
      <c r="F105" s="161">
        <v>1964</v>
      </c>
      <c r="G105" s="162" t="s">
        <v>164</v>
      </c>
      <c r="H105" s="54"/>
      <c r="I105" s="95">
        <v>5.78</v>
      </c>
      <c r="J105" s="95">
        <v>5.62</v>
      </c>
      <c r="K105" s="95">
        <v>6.01</v>
      </c>
      <c r="L105" s="95">
        <f t="shared" si="2"/>
        <v>6.01</v>
      </c>
      <c r="M105" s="54">
        <v>1</v>
      </c>
    </row>
    <row r="106" spans="1:13" ht="15">
      <c r="A106" s="54">
        <v>30</v>
      </c>
      <c r="B106" s="265" t="s">
        <v>203</v>
      </c>
      <c r="C106" s="265" t="s">
        <v>927</v>
      </c>
      <c r="D106" s="254" t="s">
        <v>956</v>
      </c>
      <c r="E106" s="156" t="s">
        <v>957</v>
      </c>
      <c r="F106" s="161">
        <v>1962</v>
      </c>
      <c r="G106" s="162" t="s">
        <v>164</v>
      </c>
      <c r="H106" s="54"/>
      <c r="I106" s="95">
        <v>5.61</v>
      </c>
      <c r="J106" s="95">
        <v>5.32</v>
      </c>
      <c r="K106" s="95" t="s">
        <v>1338</v>
      </c>
      <c r="L106" s="95">
        <f t="shared" si="2"/>
        <v>5.61</v>
      </c>
      <c r="M106" s="54">
        <v>1</v>
      </c>
    </row>
    <row r="107" spans="1:13" ht="15">
      <c r="A107" s="54">
        <v>31</v>
      </c>
      <c r="B107" s="254" t="s">
        <v>1045</v>
      </c>
      <c r="C107" s="254" t="s">
        <v>556</v>
      </c>
      <c r="D107" s="254" t="s">
        <v>956</v>
      </c>
      <c r="E107" s="156" t="s">
        <v>957</v>
      </c>
      <c r="F107" s="161">
        <v>1967</v>
      </c>
      <c r="G107" s="162" t="s">
        <v>164</v>
      </c>
      <c r="H107" s="54"/>
      <c r="I107" s="95" t="s">
        <v>161</v>
      </c>
      <c r="J107" s="95">
        <v>4.37</v>
      </c>
      <c r="K107" s="95">
        <v>4.3899999999999997</v>
      </c>
      <c r="L107" s="95">
        <f t="shared" si="2"/>
        <v>4.3899999999999997</v>
      </c>
      <c r="M107" s="54">
        <v>1</v>
      </c>
    </row>
    <row r="108" spans="1:13">
      <c r="A108" s="54"/>
      <c r="B108" s="55"/>
      <c r="C108" s="55"/>
      <c r="D108" s="67"/>
      <c r="E108" s="54"/>
      <c r="F108" s="54"/>
      <c r="G108" s="54"/>
      <c r="H108" s="54"/>
      <c r="I108" s="95"/>
      <c r="J108" s="95"/>
      <c r="K108" s="95"/>
      <c r="L108" s="95"/>
      <c r="M108" s="54"/>
    </row>
    <row r="109" spans="1:13">
      <c r="A109" s="54"/>
      <c r="B109" s="55"/>
      <c r="C109" s="55"/>
      <c r="D109" s="67"/>
      <c r="E109" s="54"/>
      <c r="F109" s="54"/>
      <c r="G109" s="54"/>
      <c r="H109" s="54"/>
      <c r="I109" s="95"/>
      <c r="J109" s="95"/>
      <c r="K109" s="95"/>
      <c r="L109" s="95"/>
      <c r="M109" s="54"/>
    </row>
    <row r="110" spans="1:13" ht="18">
      <c r="A110" s="544" t="s">
        <v>1259</v>
      </c>
      <c r="B110" s="545"/>
      <c r="C110" s="545"/>
      <c r="D110" s="545"/>
      <c r="E110" s="545"/>
      <c r="F110" s="545"/>
      <c r="G110" s="545"/>
      <c r="H110" s="545"/>
      <c r="I110" s="545"/>
      <c r="J110" s="545"/>
      <c r="K110" s="545"/>
      <c r="L110" s="545"/>
      <c r="M110" s="546"/>
    </row>
    <row r="111" spans="1:13" ht="15">
      <c r="A111" s="54">
        <v>1</v>
      </c>
      <c r="B111" s="232" t="s">
        <v>760</v>
      </c>
      <c r="C111" s="232" t="s">
        <v>198</v>
      </c>
      <c r="D111" s="232" t="s">
        <v>735</v>
      </c>
      <c r="E111" s="156" t="s">
        <v>173</v>
      </c>
      <c r="F111" s="161">
        <v>1982</v>
      </c>
      <c r="G111" s="162" t="s">
        <v>288</v>
      </c>
      <c r="H111" s="54"/>
      <c r="I111" s="95">
        <v>11.96</v>
      </c>
      <c r="J111" s="95">
        <v>12.72</v>
      </c>
      <c r="K111" s="95" t="s">
        <v>161</v>
      </c>
      <c r="L111" s="95">
        <f t="shared" ref="L111:L118" si="3">MAX(I111:K111)</f>
        <v>12.72</v>
      </c>
      <c r="M111" s="73">
        <v>8</v>
      </c>
    </row>
    <row r="112" spans="1:13" ht="15">
      <c r="A112" s="54">
        <v>2</v>
      </c>
      <c r="B112" s="235" t="s">
        <v>231</v>
      </c>
      <c r="C112" s="235" t="s">
        <v>1202</v>
      </c>
      <c r="D112" s="518" t="s">
        <v>1171</v>
      </c>
      <c r="E112" s="428" t="s">
        <v>342</v>
      </c>
      <c r="F112" s="433"/>
      <c r="G112" s="185" t="s">
        <v>288</v>
      </c>
      <c r="H112" s="54"/>
      <c r="I112" s="95">
        <v>7.62</v>
      </c>
      <c r="J112" s="95" t="s">
        <v>161</v>
      </c>
      <c r="K112" s="95">
        <v>8.2200000000000006</v>
      </c>
      <c r="L112" s="95">
        <f t="shared" si="3"/>
        <v>8.2200000000000006</v>
      </c>
      <c r="M112" s="73">
        <v>6</v>
      </c>
    </row>
    <row r="113" spans="1:13" ht="15">
      <c r="A113" s="54">
        <v>3</v>
      </c>
      <c r="B113" s="244" t="s">
        <v>678</v>
      </c>
      <c r="C113" s="244" t="s">
        <v>679</v>
      </c>
      <c r="D113" s="245" t="s">
        <v>572</v>
      </c>
      <c r="E113" s="246" t="s">
        <v>573</v>
      </c>
      <c r="F113" s="247">
        <v>1988</v>
      </c>
      <c r="G113" s="246" t="s">
        <v>288</v>
      </c>
      <c r="H113" s="54"/>
      <c r="I113" s="95">
        <v>8.19</v>
      </c>
      <c r="J113" s="95">
        <v>7.67</v>
      </c>
      <c r="K113" s="95">
        <v>8.0299999999999994</v>
      </c>
      <c r="L113" s="95">
        <f t="shared" si="3"/>
        <v>8.19</v>
      </c>
      <c r="M113" s="73">
        <v>5</v>
      </c>
    </row>
    <row r="114" spans="1:13" ht="15">
      <c r="A114" s="54">
        <v>4</v>
      </c>
      <c r="B114" s="232" t="s">
        <v>1056</v>
      </c>
      <c r="C114" s="232" t="s">
        <v>749</v>
      </c>
      <c r="D114" s="343" t="s">
        <v>1051</v>
      </c>
      <c r="E114" s="156"/>
      <c r="F114" s="161">
        <v>1994</v>
      </c>
      <c r="G114" s="162" t="s">
        <v>288</v>
      </c>
      <c r="H114" s="54"/>
      <c r="I114" s="95">
        <v>7.81</v>
      </c>
      <c r="J114" s="95">
        <v>7.9</v>
      </c>
      <c r="K114" s="95">
        <v>7.77</v>
      </c>
      <c r="L114" s="95">
        <f t="shared" si="3"/>
        <v>7.9</v>
      </c>
      <c r="M114" s="73">
        <v>4</v>
      </c>
    </row>
    <row r="115" spans="1:13" ht="15">
      <c r="A115" s="54">
        <v>5</v>
      </c>
      <c r="B115" s="232" t="s">
        <v>854</v>
      </c>
      <c r="C115" s="232" t="s">
        <v>856</v>
      </c>
      <c r="D115" s="232" t="s">
        <v>830</v>
      </c>
      <c r="E115" s="156" t="s">
        <v>173</v>
      </c>
      <c r="F115" s="161">
        <v>1994</v>
      </c>
      <c r="G115" s="162" t="s">
        <v>288</v>
      </c>
      <c r="H115" s="54"/>
      <c r="I115" s="95">
        <v>7.09</v>
      </c>
      <c r="J115" s="95" t="s">
        <v>1338</v>
      </c>
      <c r="K115" s="95" t="s">
        <v>1338</v>
      </c>
      <c r="L115" s="95">
        <f t="shared" si="3"/>
        <v>7.09</v>
      </c>
      <c r="M115" s="73">
        <v>3</v>
      </c>
    </row>
    <row r="116" spans="1:13" ht="15">
      <c r="A116" s="54">
        <v>6</v>
      </c>
      <c r="B116" s="232" t="s">
        <v>466</v>
      </c>
      <c r="C116" s="232" t="s">
        <v>188</v>
      </c>
      <c r="D116" s="232" t="s">
        <v>405</v>
      </c>
      <c r="E116" s="156" t="s">
        <v>342</v>
      </c>
      <c r="F116" s="161">
        <v>1995</v>
      </c>
      <c r="G116" s="162" t="s">
        <v>288</v>
      </c>
      <c r="H116" s="54"/>
      <c r="I116" s="95">
        <v>7.08</v>
      </c>
      <c r="J116" s="95">
        <v>6.84</v>
      </c>
      <c r="K116" s="95">
        <v>6.99</v>
      </c>
      <c r="L116" s="95">
        <f t="shared" si="3"/>
        <v>7.08</v>
      </c>
      <c r="M116" s="73">
        <v>2</v>
      </c>
    </row>
    <row r="117" spans="1:13" ht="15">
      <c r="A117" s="54">
        <v>7</v>
      </c>
      <c r="B117" s="232" t="s">
        <v>293</v>
      </c>
      <c r="C117" s="232" t="s">
        <v>845</v>
      </c>
      <c r="D117" s="254" t="s">
        <v>830</v>
      </c>
      <c r="E117" s="219" t="s">
        <v>1152</v>
      </c>
      <c r="F117" s="220">
        <v>1983</v>
      </c>
      <c r="G117" s="162" t="s">
        <v>288</v>
      </c>
      <c r="H117" s="54"/>
      <c r="I117" s="95">
        <v>5.98</v>
      </c>
      <c r="J117" s="95">
        <v>6.01</v>
      </c>
      <c r="K117" s="95">
        <v>6.19</v>
      </c>
      <c r="L117" s="95">
        <f t="shared" si="3"/>
        <v>6.19</v>
      </c>
      <c r="M117" s="73">
        <v>1</v>
      </c>
    </row>
    <row r="118" spans="1:13" ht="15">
      <c r="A118" s="54">
        <v>8</v>
      </c>
      <c r="B118" s="232" t="s">
        <v>887</v>
      </c>
      <c r="C118" s="232" t="s">
        <v>382</v>
      </c>
      <c r="D118" s="232" t="s">
        <v>868</v>
      </c>
      <c r="E118" s="156" t="s">
        <v>342</v>
      </c>
      <c r="F118" s="161">
        <v>1992</v>
      </c>
      <c r="G118" s="162" t="s">
        <v>288</v>
      </c>
      <c r="H118" s="54"/>
      <c r="I118" s="95">
        <v>4.41</v>
      </c>
      <c r="J118" s="95">
        <v>5.01</v>
      </c>
      <c r="K118" s="95">
        <v>5.34</v>
      </c>
      <c r="L118" s="95">
        <f t="shared" si="3"/>
        <v>5.34</v>
      </c>
      <c r="M118" s="54">
        <v>1</v>
      </c>
    </row>
    <row r="119" spans="1:13">
      <c r="A119" s="54"/>
      <c r="B119" s="55"/>
      <c r="C119" s="55"/>
      <c r="D119" s="67"/>
      <c r="E119" s="54"/>
      <c r="F119" s="54"/>
      <c r="G119" s="54"/>
      <c r="H119" s="54"/>
      <c r="I119" s="95"/>
      <c r="J119" s="95"/>
      <c r="K119" s="95"/>
      <c r="L119" s="95"/>
      <c r="M119" s="54"/>
    </row>
    <row r="120" spans="1:13">
      <c r="A120" s="54"/>
      <c r="B120" s="55"/>
      <c r="C120" s="55"/>
      <c r="D120" s="67"/>
      <c r="E120" s="54"/>
      <c r="F120" s="54"/>
      <c r="G120" s="54"/>
      <c r="H120" s="54"/>
      <c r="I120" s="95"/>
      <c r="J120" s="95"/>
      <c r="K120" s="95"/>
      <c r="L120" s="95"/>
      <c r="M120" s="54"/>
    </row>
    <row r="121" spans="1:13">
      <c r="A121" s="54"/>
      <c r="B121" s="55"/>
      <c r="C121" s="55"/>
      <c r="D121" s="67"/>
      <c r="E121" s="54"/>
      <c r="F121" s="54"/>
      <c r="G121" s="54"/>
      <c r="H121" s="54"/>
      <c r="I121" s="95"/>
      <c r="J121" s="95"/>
      <c r="K121" s="95"/>
      <c r="L121" s="95"/>
      <c r="M121" s="54"/>
    </row>
    <row r="122" spans="1:13" ht="18">
      <c r="A122" s="544" t="s">
        <v>1260</v>
      </c>
      <c r="B122" s="545"/>
      <c r="C122" s="545"/>
      <c r="D122" s="545"/>
      <c r="E122" s="545"/>
      <c r="F122" s="545"/>
      <c r="G122" s="545"/>
      <c r="H122" s="545"/>
      <c r="I122" s="545"/>
      <c r="J122" s="545"/>
      <c r="K122" s="545"/>
      <c r="L122" s="545"/>
      <c r="M122" s="546"/>
    </row>
    <row r="123" spans="1:13" ht="15.75">
      <c r="A123" s="54">
        <v>1</v>
      </c>
      <c r="B123" s="264" t="s">
        <v>555</v>
      </c>
      <c r="C123" s="264" t="s">
        <v>556</v>
      </c>
      <c r="D123" s="254" t="s">
        <v>522</v>
      </c>
      <c r="E123" s="267" t="s">
        <v>523</v>
      </c>
      <c r="F123" s="271">
        <v>1971</v>
      </c>
      <c r="G123" s="267" t="s">
        <v>199</v>
      </c>
      <c r="H123" s="54"/>
      <c r="I123" s="95">
        <v>8.43</v>
      </c>
      <c r="J123" s="95">
        <v>8.6999999999999993</v>
      </c>
      <c r="K123" s="95">
        <v>8.92</v>
      </c>
      <c r="L123" s="95">
        <f t="shared" ref="L123:L137" si="4">MAX(I123:K123)</f>
        <v>8.92</v>
      </c>
      <c r="M123" s="73">
        <v>8</v>
      </c>
    </row>
    <row r="124" spans="1:13" ht="15">
      <c r="A124" s="54">
        <v>2</v>
      </c>
      <c r="B124" s="254" t="s">
        <v>407</v>
      </c>
      <c r="C124" s="254" t="s">
        <v>485</v>
      </c>
      <c r="D124" s="254" t="s">
        <v>405</v>
      </c>
      <c r="E124" s="257" t="s">
        <v>342</v>
      </c>
      <c r="F124" s="161">
        <v>1971</v>
      </c>
      <c r="G124" s="258" t="s">
        <v>199</v>
      </c>
      <c r="H124" s="54"/>
      <c r="I124" s="95">
        <v>8.26</v>
      </c>
      <c r="J124" s="95">
        <v>8.17</v>
      </c>
      <c r="K124" s="95">
        <v>8.68</v>
      </c>
      <c r="L124" s="95">
        <f t="shared" si="4"/>
        <v>8.68</v>
      </c>
      <c r="M124" s="73">
        <v>6</v>
      </c>
    </row>
    <row r="125" spans="1:13" ht="15">
      <c r="A125" s="54">
        <v>3</v>
      </c>
      <c r="B125" s="244" t="s">
        <v>417</v>
      </c>
      <c r="C125" s="244" t="s">
        <v>321</v>
      </c>
      <c r="D125" s="245" t="s">
        <v>572</v>
      </c>
      <c r="E125" s="517" t="s">
        <v>573</v>
      </c>
      <c r="F125" s="247">
        <v>1971</v>
      </c>
      <c r="G125" s="517" t="s">
        <v>199</v>
      </c>
      <c r="H125" s="54"/>
      <c r="I125" s="95">
        <v>7.59</v>
      </c>
      <c r="J125" s="95">
        <v>8.3000000000000007</v>
      </c>
      <c r="K125" s="95">
        <v>8.25</v>
      </c>
      <c r="L125" s="95">
        <f t="shared" si="4"/>
        <v>8.3000000000000007</v>
      </c>
      <c r="M125" s="73">
        <v>5</v>
      </c>
    </row>
    <row r="126" spans="1:13" ht="15.75">
      <c r="A126" s="54">
        <v>4</v>
      </c>
      <c r="B126" s="264" t="s">
        <v>553</v>
      </c>
      <c r="C126" s="264" t="s">
        <v>252</v>
      </c>
      <c r="D126" s="254" t="s">
        <v>522</v>
      </c>
      <c r="E126" s="267" t="s">
        <v>523</v>
      </c>
      <c r="F126" s="271">
        <v>1972</v>
      </c>
      <c r="G126" s="267" t="s">
        <v>199</v>
      </c>
      <c r="H126" s="54"/>
      <c r="I126" s="95">
        <v>7.57</v>
      </c>
      <c r="J126" s="95">
        <v>7.88</v>
      </c>
      <c r="K126" s="95">
        <v>7.58</v>
      </c>
      <c r="L126" s="95">
        <f t="shared" si="4"/>
        <v>7.88</v>
      </c>
      <c r="M126" s="73">
        <v>4</v>
      </c>
    </row>
    <row r="127" spans="1:13" ht="15">
      <c r="A127" s="54">
        <v>5</v>
      </c>
      <c r="B127" s="254" t="s">
        <v>1073</v>
      </c>
      <c r="C127" s="254" t="s">
        <v>378</v>
      </c>
      <c r="D127" s="254" t="s">
        <v>1060</v>
      </c>
      <c r="E127" s="257" t="s">
        <v>342</v>
      </c>
      <c r="F127" s="161">
        <v>1973</v>
      </c>
      <c r="G127" s="258" t="s">
        <v>199</v>
      </c>
      <c r="H127" s="54"/>
      <c r="I127" s="95">
        <v>7.83</v>
      </c>
      <c r="J127" s="95">
        <v>7.52</v>
      </c>
      <c r="K127" s="95">
        <v>7.16</v>
      </c>
      <c r="L127" s="95">
        <f t="shared" si="4"/>
        <v>7.83</v>
      </c>
      <c r="M127" s="73">
        <v>3</v>
      </c>
    </row>
    <row r="128" spans="1:13" ht="15">
      <c r="A128" s="54">
        <v>6</v>
      </c>
      <c r="B128" s="254" t="s">
        <v>293</v>
      </c>
      <c r="C128" s="254" t="s">
        <v>294</v>
      </c>
      <c r="D128" s="254" t="s">
        <v>264</v>
      </c>
      <c r="E128" s="266" t="s">
        <v>173</v>
      </c>
      <c r="F128" s="173">
        <v>1978</v>
      </c>
      <c r="G128" s="266" t="s">
        <v>199</v>
      </c>
      <c r="H128" s="54"/>
      <c r="I128" s="95">
        <v>7.03</v>
      </c>
      <c r="J128" s="95">
        <v>6.77</v>
      </c>
      <c r="K128" s="95">
        <v>7.83</v>
      </c>
      <c r="L128" s="95">
        <f t="shared" si="4"/>
        <v>7.83</v>
      </c>
      <c r="M128" s="73">
        <v>2</v>
      </c>
    </row>
    <row r="129" spans="1:13" ht="15">
      <c r="A129" s="54">
        <v>7</v>
      </c>
      <c r="B129" s="254" t="s">
        <v>481</v>
      </c>
      <c r="C129" s="254" t="s">
        <v>378</v>
      </c>
      <c r="D129" s="254" t="s">
        <v>405</v>
      </c>
      <c r="E129" s="257" t="s">
        <v>342</v>
      </c>
      <c r="F129" s="161">
        <v>1973</v>
      </c>
      <c r="G129" s="258" t="s">
        <v>199</v>
      </c>
      <c r="H129" s="54"/>
      <c r="I129" s="95">
        <v>7.68</v>
      </c>
      <c r="J129" s="95">
        <v>7.31</v>
      </c>
      <c r="K129" s="95">
        <v>7.28</v>
      </c>
      <c r="L129" s="95">
        <f t="shared" si="4"/>
        <v>7.68</v>
      </c>
      <c r="M129" s="73">
        <v>1</v>
      </c>
    </row>
    <row r="130" spans="1:13" ht="15">
      <c r="A130" s="54">
        <v>8</v>
      </c>
      <c r="B130" s="255" t="s">
        <v>1205</v>
      </c>
      <c r="C130" s="255" t="s">
        <v>446</v>
      </c>
      <c r="D130" s="256" t="s">
        <v>1171</v>
      </c>
      <c r="E130" s="260" t="s">
        <v>342</v>
      </c>
      <c r="F130" s="220">
        <v>25596</v>
      </c>
      <c r="G130" s="258" t="s">
        <v>199</v>
      </c>
      <c r="H130" s="54"/>
      <c r="I130" s="95">
        <v>7.02</v>
      </c>
      <c r="J130" s="95">
        <v>7.5</v>
      </c>
      <c r="K130" s="95">
        <v>7.35</v>
      </c>
      <c r="L130" s="95">
        <f t="shared" si="4"/>
        <v>7.5</v>
      </c>
      <c r="M130" s="54">
        <v>1</v>
      </c>
    </row>
    <row r="131" spans="1:13" ht="15">
      <c r="A131" s="54">
        <v>9</v>
      </c>
      <c r="B131" s="254" t="s">
        <v>251</v>
      </c>
      <c r="C131" s="254" t="s">
        <v>252</v>
      </c>
      <c r="D131" s="254" t="s">
        <v>212</v>
      </c>
      <c r="E131" s="257" t="s">
        <v>213</v>
      </c>
      <c r="F131" s="161">
        <v>1978</v>
      </c>
      <c r="G131" s="258" t="s">
        <v>199</v>
      </c>
      <c r="H131" s="54"/>
      <c r="I131" s="95">
        <v>7.06</v>
      </c>
      <c r="J131" s="95">
        <v>6.79</v>
      </c>
      <c r="K131" s="95">
        <v>7.34</v>
      </c>
      <c r="L131" s="95">
        <f t="shared" si="4"/>
        <v>7.34</v>
      </c>
      <c r="M131" s="54">
        <v>1</v>
      </c>
    </row>
    <row r="132" spans="1:13" ht="15">
      <c r="A132" s="54">
        <v>10</v>
      </c>
      <c r="B132" s="518" t="s">
        <v>475</v>
      </c>
      <c r="C132" s="518" t="s">
        <v>223</v>
      </c>
      <c r="D132" s="518" t="s">
        <v>405</v>
      </c>
      <c r="E132" s="519" t="s">
        <v>342</v>
      </c>
      <c r="F132" s="301">
        <v>1979</v>
      </c>
      <c r="G132" s="520" t="s">
        <v>199</v>
      </c>
      <c r="H132" s="54"/>
      <c r="I132" s="95">
        <v>6.66</v>
      </c>
      <c r="J132" s="95" t="s">
        <v>1338</v>
      </c>
      <c r="K132" s="95" t="s">
        <v>1338</v>
      </c>
      <c r="L132" s="95">
        <f t="shared" si="4"/>
        <v>6.66</v>
      </c>
      <c r="M132" s="54">
        <v>1</v>
      </c>
    </row>
    <row r="133" spans="1:13" ht="15">
      <c r="A133" s="54">
        <v>11</v>
      </c>
      <c r="B133" s="254" t="s">
        <v>834</v>
      </c>
      <c r="C133" s="254" t="s">
        <v>835</v>
      </c>
      <c r="D133" s="254" t="s">
        <v>830</v>
      </c>
      <c r="E133" s="257" t="s">
        <v>173</v>
      </c>
      <c r="F133" s="161">
        <v>1972</v>
      </c>
      <c r="G133" s="258" t="s">
        <v>199</v>
      </c>
      <c r="H133" s="54"/>
      <c r="I133" s="95">
        <v>6.5</v>
      </c>
      <c r="J133" s="95">
        <v>6.06</v>
      </c>
      <c r="K133" s="95" t="s">
        <v>1338</v>
      </c>
      <c r="L133" s="95">
        <f t="shared" si="4"/>
        <v>6.5</v>
      </c>
      <c r="M133" s="54">
        <v>1</v>
      </c>
    </row>
    <row r="134" spans="1:13" ht="15">
      <c r="A134" s="54">
        <v>12</v>
      </c>
      <c r="B134" s="254" t="s">
        <v>913</v>
      </c>
      <c r="C134" s="254" t="s">
        <v>227</v>
      </c>
      <c r="D134" s="254" t="s">
        <v>929</v>
      </c>
      <c r="E134" s="257" t="s">
        <v>342</v>
      </c>
      <c r="F134" s="161">
        <v>1974</v>
      </c>
      <c r="G134" s="258" t="s">
        <v>199</v>
      </c>
      <c r="H134" s="54"/>
      <c r="I134" s="95">
        <v>6.47</v>
      </c>
      <c r="J134" s="95" t="s">
        <v>1339</v>
      </c>
      <c r="K134" s="95" t="s">
        <v>1338</v>
      </c>
      <c r="L134" s="95">
        <f t="shared" si="4"/>
        <v>6.47</v>
      </c>
      <c r="M134" s="54">
        <v>1</v>
      </c>
    </row>
    <row r="135" spans="1:13" ht="15">
      <c r="A135" s="54">
        <v>13</v>
      </c>
      <c r="B135" s="254" t="s">
        <v>770</v>
      </c>
      <c r="C135" s="254" t="s">
        <v>266</v>
      </c>
      <c r="D135" s="254" t="s">
        <v>735</v>
      </c>
      <c r="E135" s="257" t="s">
        <v>173</v>
      </c>
      <c r="F135" s="161">
        <v>1973</v>
      </c>
      <c r="G135" s="258" t="s">
        <v>199</v>
      </c>
      <c r="H135" s="54"/>
      <c r="I135" s="95">
        <v>6.09</v>
      </c>
      <c r="J135" s="95" t="s">
        <v>1338</v>
      </c>
      <c r="K135" s="95" t="s">
        <v>1338</v>
      </c>
      <c r="L135" s="95">
        <f t="shared" si="4"/>
        <v>6.09</v>
      </c>
      <c r="M135" s="54">
        <v>1</v>
      </c>
    </row>
    <row r="136" spans="1:13" ht="15">
      <c r="A136" s="54">
        <v>14</v>
      </c>
      <c r="B136" s="254" t="s">
        <v>471</v>
      </c>
      <c r="C136" s="254" t="s">
        <v>472</v>
      </c>
      <c r="D136" s="254" t="s">
        <v>405</v>
      </c>
      <c r="E136" s="257" t="s">
        <v>342</v>
      </c>
      <c r="F136" s="161">
        <v>1977</v>
      </c>
      <c r="G136" s="258" t="s">
        <v>199</v>
      </c>
      <c r="H136" s="54"/>
      <c r="I136" s="95">
        <v>5.29</v>
      </c>
      <c r="J136" s="95">
        <v>6.08</v>
      </c>
      <c r="K136" s="95">
        <v>5.9</v>
      </c>
      <c r="L136" s="95">
        <f t="shared" si="4"/>
        <v>6.08</v>
      </c>
      <c r="M136" s="54">
        <v>1</v>
      </c>
    </row>
    <row r="137" spans="1:13" ht="15">
      <c r="A137" s="54">
        <v>15</v>
      </c>
      <c r="B137" s="254" t="s">
        <v>477</v>
      </c>
      <c r="C137" s="254" t="s">
        <v>478</v>
      </c>
      <c r="D137" s="254" t="s">
        <v>405</v>
      </c>
      <c r="E137" s="257" t="s">
        <v>342</v>
      </c>
      <c r="F137" s="161">
        <v>1972</v>
      </c>
      <c r="G137" s="258" t="s">
        <v>199</v>
      </c>
      <c r="H137" s="54"/>
      <c r="I137" s="95" t="s">
        <v>161</v>
      </c>
      <c r="J137" s="95">
        <v>5.18</v>
      </c>
      <c r="K137" s="95">
        <v>5.78</v>
      </c>
      <c r="L137" s="95">
        <f t="shared" si="4"/>
        <v>5.78</v>
      </c>
      <c r="M137" s="54">
        <v>1</v>
      </c>
    </row>
    <row r="138" spans="1:13">
      <c r="A138" s="54"/>
      <c r="B138" s="521"/>
      <c r="C138" s="521"/>
      <c r="D138" s="521"/>
      <c r="E138" s="521"/>
      <c r="F138" s="522"/>
      <c r="G138" s="521"/>
      <c r="H138" s="54"/>
      <c r="I138" s="95"/>
      <c r="J138" s="95"/>
      <c r="K138" s="95"/>
      <c r="L138" s="95"/>
      <c r="M138" s="54"/>
    </row>
    <row r="139" spans="1:13">
      <c r="A139" s="54"/>
      <c r="B139" s="55"/>
      <c r="C139" s="55"/>
      <c r="D139" s="67"/>
      <c r="E139" s="54"/>
      <c r="F139" s="54"/>
      <c r="G139" s="54"/>
      <c r="H139" s="54"/>
      <c r="I139" s="95"/>
      <c r="J139" s="95"/>
      <c r="K139" s="95"/>
      <c r="L139" s="95"/>
      <c r="M139" s="54"/>
    </row>
    <row r="140" spans="1:13">
      <c r="A140" s="54"/>
      <c r="B140" s="55"/>
      <c r="C140" s="55"/>
      <c r="D140" s="67"/>
      <c r="E140" s="54"/>
      <c r="F140" s="54"/>
      <c r="G140" s="54"/>
      <c r="H140" s="54"/>
      <c r="I140" s="95"/>
      <c r="J140" s="95"/>
      <c r="K140" s="95"/>
      <c r="L140" s="95"/>
      <c r="M140" s="54"/>
    </row>
    <row r="141" spans="1:13" ht="18">
      <c r="A141" s="544" t="s">
        <v>1261</v>
      </c>
      <c r="B141" s="545"/>
      <c r="C141" s="545"/>
      <c r="D141" s="545"/>
      <c r="E141" s="545"/>
      <c r="F141" s="545"/>
      <c r="G141" s="545"/>
      <c r="H141" s="545"/>
      <c r="I141" s="545"/>
      <c r="J141" s="545"/>
      <c r="K141" s="545"/>
      <c r="L141" s="545"/>
      <c r="M141" s="546"/>
    </row>
    <row r="142" spans="1:13" ht="15">
      <c r="A142" s="54">
        <v>1</v>
      </c>
      <c r="B142" s="244" t="s">
        <v>417</v>
      </c>
      <c r="C142" s="244" t="s">
        <v>208</v>
      </c>
      <c r="D142" s="245" t="s">
        <v>572</v>
      </c>
      <c r="E142" s="517" t="s">
        <v>573</v>
      </c>
      <c r="F142" s="247">
        <v>1999</v>
      </c>
      <c r="G142" s="517" t="s">
        <v>139</v>
      </c>
      <c r="H142" s="521"/>
      <c r="I142" s="95">
        <v>13.17</v>
      </c>
      <c r="J142" s="95">
        <v>12.99</v>
      </c>
      <c r="K142" s="95" t="s">
        <v>161</v>
      </c>
      <c r="L142" s="95">
        <f t="shared" ref="L142:L156" si="5">MAX(I142:K142)</f>
        <v>13.17</v>
      </c>
      <c r="M142" s="73">
        <v>8</v>
      </c>
    </row>
    <row r="143" spans="1:13" ht="15">
      <c r="A143" s="54">
        <v>2</v>
      </c>
      <c r="B143" s="254" t="s">
        <v>690</v>
      </c>
      <c r="C143" s="254" t="s">
        <v>227</v>
      </c>
      <c r="D143" s="254" t="s">
        <v>1236</v>
      </c>
      <c r="E143" s="257" t="s">
        <v>342</v>
      </c>
      <c r="F143" s="161">
        <v>1999</v>
      </c>
      <c r="G143" s="258" t="s">
        <v>139</v>
      </c>
      <c r="H143" s="521"/>
      <c r="I143" s="95">
        <v>11.68</v>
      </c>
      <c r="J143" s="95">
        <v>11.26</v>
      </c>
      <c r="K143" s="95" t="s">
        <v>161</v>
      </c>
      <c r="L143" s="95">
        <f t="shared" si="5"/>
        <v>11.68</v>
      </c>
      <c r="M143" s="73">
        <v>6</v>
      </c>
    </row>
    <row r="144" spans="1:13" ht="15">
      <c r="A144" s="54">
        <v>3</v>
      </c>
      <c r="B144" s="265" t="s">
        <v>1018</v>
      </c>
      <c r="C144" s="265" t="s">
        <v>235</v>
      </c>
      <c r="D144" s="254" t="s">
        <v>956</v>
      </c>
      <c r="E144" s="257" t="s">
        <v>957</v>
      </c>
      <c r="F144" s="161">
        <v>1999</v>
      </c>
      <c r="G144" s="258" t="s">
        <v>139</v>
      </c>
      <c r="H144" s="521"/>
      <c r="I144" s="95">
        <v>10.46</v>
      </c>
      <c r="J144" s="95">
        <v>10.38</v>
      </c>
      <c r="K144" s="95">
        <v>10.66</v>
      </c>
      <c r="L144" s="95">
        <f t="shared" si="5"/>
        <v>10.66</v>
      </c>
      <c r="M144" s="73">
        <v>5</v>
      </c>
    </row>
    <row r="145" spans="1:13" ht="15">
      <c r="A145" s="54">
        <v>4</v>
      </c>
      <c r="B145" s="518" t="s">
        <v>1091</v>
      </c>
      <c r="C145" s="518" t="s">
        <v>1108</v>
      </c>
      <c r="D145" s="518" t="s">
        <v>1060</v>
      </c>
      <c r="E145" s="519" t="s">
        <v>342</v>
      </c>
      <c r="F145" s="301">
        <v>1998</v>
      </c>
      <c r="G145" s="520" t="s">
        <v>139</v>
      </c>
      <c r="H145" s="521"/>
      <c r="I145" s="95">
        <v>8.83</v>
      </c>
      <c r="J145" s="95">
        <v>9.6199999999999992</v>
      </c>
      <c r="K145" s="95">
        <v>7.98</v>
      </c>
      <c r="L145" s="95">
        <f t="shared" si="5"/>
        <v>9.6199999999999992</v>
      </c>
      <c r="M145" s="73">
        <v>4</v>
      </c>
    </row>
    <row r="146" spans="1:13" ht="15">
      <c r="A146" s="54">
        <v>5</v>
      </c>
      <c r="B146" s="254" t="s">
        <v>219</v>
      </c>
      <c r="C146" s="254" t="s">
        <v>223</v>
      </c>
      <c r="D146" s="254" t="s">
        <v>212</v>
      </c>
      <c r="E146" s="257" t="s">
        <v>213</v>
      </c>
      <c r="F146" s="161">
        <v>1999</v>
      </c>
      <c r="G146" s="258" t="s">
        <v>139</v>
      </c>
      <c r="H146" s="521"/>
      <c r="I146" s="95" t="s">
        <v>161</v>
      </c>
      <c r="J146" s="95">
        <v>8.81</v>
      </c>
      <c r="K146" s="95">
        <v>8.76</v>
      </c>
      <c r="L146" s="95">
        <f t="shared" si="5"/>
        <v>8.81</v>
      </c>
      <c r="M146" s="73">
        <v>3</v>
      </c>
    </row>
    <row r="147" spans="1:13" ht="15">
      <c r="A147" s="54">
        <v>6</v>
      </c>
      <c r="B147" s="254" t="s">
        <v>230</v>
      </c>
      <c r="C147" s="254" t="s">
        <v>231</v>
      </c>
      <c r="D147" s="254" t="s">
        <v>212</v>
      </c>
      <c r="E147" s="257" t="s">
        <v>213</v>
      </c>
      <c r="F147" s="161">
        <v>1999</v>
      </c>
      <c r="G147" s="258" t="s">
        <v>139</v>
      </c>
      <c r="H147" s="521"/>
      <c r="I147" s="95">
        <v>8.75</v>
      </c>
      <c r="J147" s="95">
        <v>8.35</v>
      </c>
      <c r="K147" s="95">
        <v>8.34</v>
      </c>
      <c r="L147" s="95">
        <f t="shared" si="5"/>
        <v>8.75</v>
      </c>
      <c r="M147" s="73">
        <v>2</v>
      </c>
    </row>
    <row r="148" spans="1:13" ht="15">
      <c r="A148" s="54">
        <v>7</v>
      </c>
      <c r="B148" s="254" t="s">
        <v>1105</v>
      </c>
      <c r="C148" s="254" t="s">
        <v>657</v>
      </c>
      <c r="D148" s="254" t="s">
        <v>1060</v>
      </c>
      <c r="E148" s="257" t="s">
        <v>342</v>
      </c>
      <c r="F148" s="161">
        <v>1998</v>
      </c>
      <c r="G148" s="258" t="s">
        <v>139</v>
      </c>
      <c r="H148" s="521"/>
      <c r="I148" s="95">
        <v>7.72</v>
      </c>
      <c r="J148" s="95">
        <v>8.49</v>
      </c>
      <c r="K148" s="95">
        <v>8.4499999999999993</v>
      </c>
      <c r="L148" s="95">
        <f t="shared" si="5"/>
        <v>8.49</v>
      </c>
      <c r="M148" s="73">
        <v>1</v>
      </c>
    </row>
    <row r="149" spans="1:13" ht="15">
      <c r="A149" s="54">
        <v>8</v>
      </c>
      <c r="B149" s="256" t="s">
        <v>187</v>
      </c>
      <c r="C149" s="256" t="s">
        <v>189</v>
      </c>
      <c r="D149" s="254" t="s">
        <v>172</v>
      </c>
      <c r="E149" s="257" t="s">
        <v>173</v>
      </c>
      <c r="F149" s="161">
        <v>1999</v>
      </c>
      <c r="G149" s="258" t="s">
        <v>139</v>
      </c>
      <c r="H149" s="521"/>
      <c r="I149" s="95">
        <v>8.0500000000000007</v>
      </c>
      <c r="J149" s="95">
        <v>7.69</v>
      </c>
      <c r="K149" s="95">
        <v>8.4600000000000009</v>
      </c>
      <c r="L149" s="95">
        <f t="shared" si="5"/>
        <v>8.4600000000000009</v>
      </c>
      <c r="M149" s="54">
        <v>1</v>
      </c>
    </row>
    <row r="150" spans="1:13" ht="15">
      <c r="A150" s="54">
        <v>9</v>
      </c>
      <c r="B150" s="523" t="s">
        <v>575</v>
      </c>
      <c r="C150" s="232" t="s">
        <v>647</v>
      </c>
      <c r="D150" s="232" t="s">
        <v>572</v>
      </c>
      <c r="E150" s="156" t="s">
        <v>573</v>
      </c>
      <c r="F150" s="161">
        <v>1999</v>
      </c>
      <c r="G150" s="162" t="s">
        <v>139</v>
      </c>
      <c r="H150" s="521"/>
      <c r="I150" s="95">
        <v>8.02</v>
      </c>
      <c r="J150" s="95">
        <v>8.17</v>
      </c>
      <c r="K150" s="95">
        <v>7.85</v>
      </c>
      <c r="L150" s="95">
        <f t="shared" si="5"/>
        <v>8.17</v>
      </c>
      <c r="M150" s="54">
        <v>1</v>
      </c>
    </row>
    <row r="151" spans="1:13" ht="15.75">
      <c r="A151" s="54">
        <v>10</v>
      </c>
      <c r="B151" s="524" t="s">
        <v>1219</v>
      </c>
      <c r="C151" s="524" t="s">
        <v>1220</v>
      </c>
      <c r="D151" s="524" t="s">
        <v>1213</v>
      </c>
      <c r="E151" s="525" t="s">
        <v>1214</v>
      </c>
      <c r="F151" s="340">
        <v>1998</v>
      </c>
      <c r="G151" s="526" t="s">
        <v>139</v>
      </c>
      <c r="H151" s="521"/>
      <c r="I151" s="95">
        <v>6.36</v>
      </c>
      <c r="J151" s="95">
        <v>7.82</v>
      </c>
      <c r="K151" s="95">
        <v>6.94</v>
      </c>
      <c r="L151" s="95">
        <f t="shared" si="5"/>
        <v>7.82</v>
      </c>
      <c r="M151" s="54">
        <v>1</v>
      </c>
    </row>
    <row r="152" spans="1:13" ht="15">
      <c r="A152" s="54">
        <v>11</v>
      </c>
      <c r="B152" s="254" t="s">
        <v>886</v>
      </c>
      <c r="C152" s="254" t="s">
        <v>725</v>
      </c>
      <c r="D152" s="254" t="s">
        <v>868</v>
      </c>
      <c r="E152" s="257" t="s">
        <v>342</v>
      </c>
      <c r="F152" s="161">
        <v>1999</v>
      </c>
      <c r="G152" s="258" t="s">
        <v>139</v>
      </c>
      <c r="H152" s="521"/>
      <c r="I152" s="95">
        <v>7.32</v>
      </c>
      <c r="J152" s="95">
        <v>7.72</v>
      </c>
      <c r="K152" s="95">
        <v>7.78</v>
      </c>
      <c r="L152" s="95">
        <f t="shared" si="5"/>
        <v>7.78</v>
      </c>
      <c r="M152" s="54">
        <v>1</v>
      </c>
    </row>
    <row r="153" spans="1:13" ht="15">
      <c r="A153" s="54">
        <v>12</v>
      </c>
      <c r="B153" s="254" t="s">
        <v>911</v>
      </c>
      <c r="C153" s="254" t="s">
        <v>485</v>
      </c>
      <c r="D153" s="254" t="s">
        <v>891</v>
      </c>
      <c r="E153" s="257" t="s">
        <v>342</v>
      </c>
      <c r="F153" s="161">
        <v>1998</v>
      </c>
      <c r="G153" s="258" t="s">
        <v>139</v>
      </c>
      <c r="H153" s="521"/>
      <c r="I153" s="95">
        <v>6.84</v>
      </c>
      <c r="J153" s="95" t="s">
        <v>1338</v>
      </c>
      <c r="K153" s="95" t="s">
        <v>1338</v>
      </c>
      <c r="L153" s="95">
        <f t="shared" si="5"/>
        <v>6.84</v>
      </c>
      <c r="M153" s="54">
        <v>1</v>
      </c>
    </row>
    <row r="154" spans="1:13" ht="15">
      <c r="A154" s="54">
        <v>13</v>
      </c>
      <c r="B154" s="518" t="s">
        <v>897</v>
      </c>
      <c r="C154" s="518" t="s">
        <v>284</v>
      </c>
      <c r="D154" s="518" t="s">
        <v>891</v>
      </c>
      <c r="E154" s="519" t="s">
        <v>342</v>
      </c>
      <c r="F154" s="301">
        <v>1999</v>
      </c>
      <c r="G154" s="520" t="s">
        <v>139</v>
      </c>
      <c r="H154" s="521"/>
      <c r="I154" s="95">
        <v>6.5</v>
      </c>
      <c r="J154" s="95">
        <v>6.67</v>
      </c>
      <c r="K154" s="95">
        <v>6.76</v>
      </c>
      <c r="L154" s="95">
        <f t="shared" si="5"/>
        <v>6.76</v>
      </c>
      <c r="M154" s="54">
        <v>1</v>
      </c>
    </row>
    <row r="155" spans="1:13" ht="15">
      <c r="A155" s="54">
        <v>14</v>
      </c>
      <c r="B155" s="254" t="s">
        <v>916</v>
      </c>
      <c r="C155" s="254" t="s">
        <v>378</v>
      </c>
      <c r="D155" s="254" t="s">
        <v>891</v>
      </c>
      <c r="E155" s="257" t="s">
        <v>342</v>
      </c>
      <c r="F155" s="161">
        <v>1998</v>
      </c>
      <c r="G155" s="258" t="s">
        <v>139</v>
      </c>
      <c r="H155" s="521"/>
      <c r="I155" s="95">
        <v>5.27</v>
      </c>
      <c r="J155" s="95">
        <v>5.53</v>
      </c>
      <c r="K155" s="95">
        <v>5.14</v>
      </c>
      <c r="L155" s="95">
        <f t="shared" si="5"/>
        <v>5.53</v>
      </c>
      <c r="M155" s="54">
        <v>1</v>
      </c>
    </row>
    <row r="156" spans="1:13" ht="15">
      <c r="A156" s="54">
        <v>15</v>
      </c>
      <c r="B156" s="254" t="s">
        <v>919</v>
      </c>
      <c r="C156" s="254" t="s">
        <v>205</v>
      </c>
      <c r="D156" s="254" t="s">
        <v>891</v>
      </c>
      <c r="E156" s="257" t="s">
        <v>342</v>
      </c>
      <c r="F156" s="161">
        <v>1998</v>
      </c>
      <c r="G156" s="258" t="s">
        <v>139</v>
      </c>
      <c r="H156" s="521"/>
      <c r="I156" s="95">
        <v>5.47</v>
      </c>
      <c r="J156" s="95">
        <v>5.5</v>
      </c>
      <c r="K156" s="95" t="s">
        <v>1338</v>
      </c>
      <c r="L156" s="95">
        <f t="shared" si="5"/>
        <v>5.5</v>
      </c>
      <c r="M156" s="54">
        <v>1</v>
      </c>
    </row>
    <row r="157" spans="1:13">
      <c r="A157" s="54"/>
      <c r="B157" s="521"/>
      <c r="C157" s="521"/>
      <c r="D157" s="521"/>
      <c r="E157" s="521"/>
      <c r="F157" s="522"/>
      <c r="G157" s="521"/>
      <c r="H157" s="521"/>
      <c r="I157" s="95"/>
      <c r="J157" s="95"/>
      <c r="K157" s="95"/>
      <c r="L157" s="95"/>
      <c r="M157" s="54"/>
    </row>
    <row r="158" spans="1:13" ht="18">
      <c r="A158" s="544" t="s">
        <v>1262</v>
      </c>
      <c r="B158" s="545"/>
      <c r="C158" s="545"/>
      <c r="D158" s="545"/>
      <c r="E158" s="545"/>
      <c r="F158" s="545"/>
      <c r="G158" s="545"/>
      <c r="H158" s="545"/>
      <c r="I158" s="545"/>
      <c r="J158" s="545"/>
      <c r="K158" s="545"/>
      <c r="L158" s="545"/>
      <c r="M158" s="546"/>
    </row>
    <row r="159" spans="1:13" ht="15">
      <c r="A159" s="54">
        <v>1</v>
      </c>
      <c r="B159" s="268" t="s">
        <v>308</v>
      </c>
      <c r="C159" s="268" t="s">
        <v>309</v>
      </c>
      <c r="D159" s="268" t="s">
        <v>264</v>
      </c>
      <c r="E159" s="269" t="s">
        <v>173</v>
      </c>
      <c r="F159" s="527">
        <v>1948</v>
      </c>
      <c r="G159" s="269" t="s">
        <v>160</v>
      </c>
      <c r="H159" s="54"/>
      <c r="I159" s="95">
        <v>10.69</v>
      </c>
      <c r="J159" s="95">
        <v>10.6</v>
      </c>
      <c r="K159" s="95">
        <v>10.97</v>
      </c>
      <c r="L159" s="95">
        <f t="shared" ref="L159:L169" si="6">MAX(I159:K159)</f>
        <v>10.97</v>
      </c>
      <c r="M159" s="73">
        <v>8</v>
      </c>
    </row>
    <row r="160" spans="1:13" ht="15">
      <c r="A160" s="54">
        <v>2</v>
      </c>
      <c r="B160" s="254" t="s">
        <v>831</v>
      </c>
      <c r="C160" s="254" t="s">
        <v>832</v>
      </c>
      <c r="D160" s="254" t="s">
        <v>830</v>
      </c>
      <c r="E160" s="257" t="s">
        <v>173</v>
      </c>
      <c r="F160" s="161">
        <v>1957</v>
      </c>
      <c r="G160" s="258" t="s">
        <v>160</v>
      </c>
      <c r="H160" s="54"/>
      <c r="I160" s="95">
        <v>8.39</v>
      </c>
      <c r="J160" s="95">
        <v>7.57</v>
      </c>
      <c r="K160" s="95">
        <v>9</v>
      </c>
      <c r="L160" s="95">
        <f t="shared" si="6"/>
        <v>9</v>
      </c>
      <c r="M160" s="73">
        <v>6</v>
      </c>
    </row>
    <row r="161" spans="1:13" ht="15">
      <c r="A161" s="54">
        <v>3</v>
      </c>
      <c r="B161" s="255" t="s">
        <v>287</v>
      </c>
      <c r="C161" s="255" t="s">
        <v>1202</v>
      </c>
      <c r="D161" s="256" t="s">
        <v>1171</v>
      </c>
      <c r="E161" s="260" t="s">
        <v>342</v>
      </c>
      <c r="F161" s="220">
        <v>20673</v>
      </c>
      <c r="G161" s="258" t="s">
        <v>160</v>
      </c>
      <c r="H161" s="54"/>
      <c r="I161" s="95">
        <v>8.8800000000000008</v>
      </c>
      <c r="J161" s="95">
        <v>8.92</v>
      </c>
      <c r="K161" s="95">
        <v>8.58</v>
      </c>
      <c r="L161" s="95">
        <f t="shared" si="6"/>
        <v>8.92</v>
      </c>
      <c r="M161" s="73">
        <v>5</v>
      </c>
    </row>
    <row r="162" spans="1:13" ht="15">
      <c r="A162" s="54">
        <v>4</v>
      </c>
      <c r="B162" s="75" t="s">
        <v>1340</v>
      </c>
      <c r="C162" s="75" t="s">
        <v>1039</v>
      </c>
      <c r="D162" s="254" t="s">
        <v>830</v>
      </c>
      <c r="E162" s="521"/>
      <c r="F162" s="522">
        <v>1965</v>
      </c>
      <c r="G162" s="258" t="s">
        <v>160</v>
      </c>
      <c r="H162" s="54"/>
      <c r="I162" s="95">
        <v>7.64</v>
      </c>
      <c r="J162" s="95">
        <v>7.43</v>
      </c>
      <c r="K162" s="95">
        <v>8.51</v>
      </c>
      <c r="L162" s="95">
        <f t="shared" si="6"/>
        <v>8.51</v>
      </c>
      <c r="M162" s="73">
        <v>4</v>
      </c>
    </row>
    <row r="163" spans="1:13" ht="15">
      <c r="A163" s="54">
        <v>5</v>
      </c>
      <c r="B163" s="254" t="s">
        <v>887</v>
      </c>
      <c r="C163" s="254" t="s">
        <v>497</v>
      </c>
      <c r="D163" s="254" t="s">
        <v>868</v>
      </c>
      <c r="E163" s="257" t="s">
        <v>342</v>
      </c>
      <c r="F163" s="161">
        <v>1958</v>
      </c>
      <c r="G163" s="258" t="s">
        <v>160</v>
      </c>
      <c r="H163" s="54"/>
      <c r="I163" s="95">
        <v>7.87</v>
      </c>
      <c r="J163" s="95">
        <v>8.2100000000000009</v>
      </c>
      <c r="K163" s="95">
        <v>8.35</v>
      </c>
      <c r="L163" s="95">
        <f t="shared" si="6"/>
        <v>8.35</v>
      </c>
      <c r="M163" s="73">
        <v>3</v>
      </c>
    </row>
    <row r="164" spans="1:13" ht="15">
      <c r="A164" s="54">
        <v>6</v>
      </c>
      <c r="B164" s="254" t="s">
        <v>916</v>
      </c>
      <c r="C164" s="254" t="s">
        <v>933</v>
      </c>
      <c r="D164" s="254" t="s">
        <v>929</v>
      </c>
      <c r="E164" s="257" t="s">
        <v>342</v>
      </c>
      <c r="F164" s="161">
        <v>1955</v>
      </c>
      <c r="G164" s="258" t="s">
        <v>160</v>
      </c>
      <c r="H164" s="54"/>
      <c r="I164" s="95">
        <v>7.44</v>
      </c>
      <c r="J164" s="95">
        <v>7.34</v>
      </c>
      <c r="K164" s="95">
        <v>8.23</v>
      </c>
      <c r="L164" s="95">
        <f t="shared" si="6"/>
        <v>8.23</v>
      </c>
      <c r="M164" s="73">
        <v>2</v>
      </c>
    </row>
    <row r="165" spans="1:13" ht="15">
      <c r="A165" s="54">
        <v>7</v>
      </c>
      <c r="B165" s="254" t="s">
        <v>849</v>
      </c>
      <c r="C165" s="254" t="s">
        <v>382</v>
      </c>
      <c r="D165" s="254" t="s">
        <v>830</v>
      </c>
      <c r="E165" s="257" t="s">
        <v>173</v>
      </c>
      <c r="F165" s="161">
        <v>1936</v>
      </c>
      <c r="G165" s="258" t="s">
        <v>160</v>
      </c>
      <c r="H165" s="54"/>
      <c r="I165" s="95">
        <v>7.64</v>
      </c>
      <c r="J165" s="95">
        <v>7.97</v>
      </c>
      <c r="K165" s="95">
        <v>8.01</v>
      </c>
      <c r="L165" s="95">
        <f t="shared" si="6"/>
        <v>8.01</v>
      </c>
      <c r="M165" s="73">
        <v>1</v>
      </c>
    </row>
    <row r="166" spans="1:13" ht="15">
      <c r="A166" s="54">
        <v>8</v>
      </c>
      <c r="B166" s="254" t="s">
        <v>1047</v>
      </c>
      <c r="C166" s="254" t="s">
        <v>1048</v>
      </c>
      <c r="D166" s="254" t="s">
        <v>956</v>
      </c>
      <c r="E166" s="257" t="s">
        <v>957</v>
      </c>
      <c r="F166" s="161">
        <v>1958</v>
      </c>
      <c r="G166" s="258" t="s">
        <v>160</v>
      </c>
      <c r="H166" s="54"/>
      <c r="I166" s="95">
        <v>6.84</v>
      </c>
      <c r="J166" s="95">
        <v>6.91</v>
      </c>
      <c r="K166" s="95">
        <v>7.27</v>
      </c>
      <c r="L166" s="95">
        <f t="shared" si="6"/>
        <v>7.27</v>
      </c>
      <c r="M166" s="54">
        <v>1</v>
      </c>
    </row>
    <row r="167" spans="1:13" ht="15">
      <c r="A167" s="54">
        <v>9</v>
      </c>
      <c r="B167" s="254" t="s">
        <v>828</v>
      </c>
      <c r="C167" s="254" t="s">
        <v>829</v>
      </c>
      <c r="D167" s="254" t="s">
        <v>830</v>
      </c>
      <c r="E167" s="257" t="s">
        <v>173</v>
      </c>
      <c r="F167" s="161">
        <v>1946</v>
      </c>
      <c r="G167" s="258" t="s">
        <v>160</v>
      </c>
      <c r="H167" s="54"/>
      <c r="I167" s="95">
        <v>6.05</v>
      </c>
      <c r="J167" s="95">
        <v>5.83</v>
      </c>
      <c r="K167" s="95">
        <v>6.32</v>
      </c>
      <c r="L167" s="95">
        <f t="shared" si="6"/>
        <v>6.32</v>
      </c>
      <c r="M167" s="54">
        <v>1</v>
      </c>
    </row>
    <row r="168" spans="1:13" ht="15">
      <c r="A168" s="54">
        <v>10</v>
      </c>
      <c r="B168" s="254" t="s">
        <v>833</v>
      </c>
      <c r="C168" s="254" t="s">
        <v>287</v>
      </c>
      <c r="D168" s="254" t="s">
        <v>830</v>
      </c>
      <c r="E168" s="257" t="s">
        <v>173</v>
      </c>
      <c r="F168" s="161">
        <v>1950</v>
      </c>
      <c r="G168" s="258" t="s">
        <v>160</v>
      </c>
      <c r="H168" s="54"/>
      <c r="I168" s="95">
        <v>5.48</v>
      </c>
      <c r="J168" s="95">
        <v>5.63</v>
      </c>
      <c r="K168" s="95">
        <v>6.01</v>
      </c>
      <c r="L168" s="95">
        <f t="shared" si="6"/>
        <v>6.01</v>
      </c>
      <c r="M168" s="54">
        <v>1</v>
      </c>
    </row>
    <row r="169" spans="1:13" ht="15">
      <c r="A169" s="54">
        <v>11</v>
      </c>
      <c r="B169" s="254" t="s">
        <v>841</v>
      </c>
      <c r="C169" s="254" t="s">
        <v>842</v>
      </c>
      <c r="D169" s="254" t="s">
        <v>830</v>
      </c>
      <c r="E169" s="257" t="s">
        <v>173</v>
      </c>
      <c r="F169" s="161">
        <v>1954</v>
      </c>
      <c r="G169" s="258" t="s">
        <v>160</v>
      </c>
      <c r="H169" s="54"/>
      <c r="I169" s="95">
        <v>4.8499999999999996</v>
      </c>
      <c r="J169" s="95">
        <v>4.88</v>
      </c>
      <c r="K169" s="95">
        <v>5.07</v>
      </c>
      <c r="L169" s="95">
        <f t="shared" si="6"/>
        <v>5.07</v>
      </c>
      <c r="M169" s="54">
        <v>1</v>
      </c>
    </row>
  </sheetData>
  <sheetProtection selectLockedCells="1" selectUnlockedCells="1"/>
  <sortState ref="A74:L78">
    <sortCondition descending="1" ref="L74:L78"/>
  </sortState>
  <mergeCells count="15">
    <mergeCell ref="A158:M158"/>
    <mergeCell ref="I1:J2"/>
    <mergeCell ref="A11:M11"/>
    <mergeCell ref="B1:C1"/>
    <mergeCell ref="B2:C2"/>
    <mergeCell ref="A3:M3"/>
    <mergeCell ref="B9:C9"/>
    <mergeCell ref="I9:J10"/>
    <mergeCell ref="B10:C10"/>
    <mergeCell ref="A24:M24"/>
    <mergeCell ref="A67:M67"/>
    <mergeCell ref="A76:M76"/>
    <mergeCell ref="A110:M110"/>
    <mergeCell ref="A122:M122"/>
    <mergeCell ref="A141:M141"/>
  </mergeCells>
  <phoneticPr fontId="6" type="noConversion"/>
  <dataValidations count="3">
    <dataValidation type="list" operator="equal" allowBlank="1" showErrorMessage="1" error="CATEGORIA NON CORRETTA!!!&#10;VEDI MENU' A TENDINA" sqref="G5:G8 G159:G167 G155:G156 G142:G144 G113:G117 G111 G77:G78 G68:G69 G40:G65 G80:G107 G25:G26 G29:G31 G133:G136 G123:G131 G146:G153">
      <formula1>"EF,EM,RF,RM,CF,CM,AF,AM,JF,JM,SF,SM,AmAF,AmAM,AmBF,AmBM,VF,VM"</formula1>
    </dataValidation>
    <dataValidation type="list" operator="equal" allowBlank="1" showErrorMessage="1" error="CATEGORIA NON CORRETTA!!!&#10;VEDI MENU' A TENDINA" sqref="G13:G22 G168:G169 G154 G145 G137 G132 G118 G112 G70:G73 G32:G39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D63:E63 E117">
      <formula1>"CUC M,CUC F,ES M,ES F,RAG M,RAG F,CAD M,CAD F,ALL M, ALL F,JU M,JU F,SE M,SE F,ATL. SPEC.,AM A M,AM A F,AM B M,AM B F,VET M,VET F"</formula1>
    </dataValidation>
  </dataValidations>
  <pageMargins left="0" right="0" top="0" bottom="0" header="0.19685039370078741" footer="0.19685039370078741"/>
  <pageSetup paperSize="9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M150"/>
  <sheetViews>
    <sheetView topLeftCell="A55" zoomScale="120" zoomScaleNormal="120" workbookViewId="0">
      <selection activeCell="A6" sqref="A6:M63"/>
    </sheetView>
  </sheetViews>
  <sheetFormatPr defaultColWidth="11.5703125" defaultRowHeight="12.75"/>
  <cols>
    <col min="1" max="1" width="5.5703125" customWidth="1"/>
    <col min="2" max="2" width="22.140625" bestFit="1" customWidth="1"/>
    <col min="3" max="3" width="17" style="43" bestFit="1" customWidth="1"/>
    <col min="4" max="4" width="35.140625" style="43" bestFit="1" customWidth="1"/>
    <col min="5" max="5" width="9.28515625" style="1" hidden="1" customWidth="1"/>
    <col min="6" max="6" width="9.28515625" style="1" customWidth="1"/>
    <col min="7" max="7" width="5.85546875" style="1" customWidth="1"/>
    <col min="8" max="8" width="9" style="1" hidden="1" customWidth="1"/>
    <col min="9" max="9" width="12.28515625" style="1" bestFit="1" customWidth="1"/>
    <col min="10" max="10" width="7.85546875" style="1" customWidth="1"/>
    <col min="11" max="11" width="7.28515625" style="1" customWidth="1"/>
    <col min="12" max="12" width="11.5703125" style="1" hidden="1" customWidth="1"/>
    <col min="13" max="13" width="11.5703125" style="1" customWidth="1"/>
  </cols>
  <sheetData>
    <row r="1" spans="1:13" ht="18.75">
      <c r="A1" s="528"/>
      <c r="B1" s="567" t="s">
        <v>0</v>
      </c>
      <c r="C1" s="568"/>
      <c r="D1" s="2" t="s">
        <v>22</v>
      </c>
      <c r="E1" s="3"/>
      <c r="F1" s="3"/>
      <c r="I1" s="566" t="s">
        <v>1253</v>
      </c>
      <c r="J1" s="566"/>
      <c r="K1" s="569">
        <v>0.56597222222222221</v>
      </c>
      <c r="L1" s="569"/>
    </row>
    <row r="2" spans="1:13" ht="18.75">
      <c r="A2" s="528"/>
      <c r="B2" s="567" t="s">
        <v>2</v>
      </c>
      <c r="C2" s="568"/>
      <c r="D2" s="2"/>
      <c r="E2" s="3"/>
      <c r="F2" s="3"/>
      <c r="I2" s="566"/>
      <c r="J2" s="566"/>
      <c r="K2" s="569"/>
      <c r="L2" s="569"/>
    </row>
    <row r="3" spans="1:13" ht="18.75">
      <c r="A3" s="528"/>
      <c r="B3" s="6"/>
      <c r="D3" s="2"/>
    </row>
    <row r="4" spans="1:13">
      <c r="A4" s="48" t="s">
        <v>80</v>
      </c>
      <c r="B4" s="48" t="s">
        <v>5</v>
      </c>
      <c r="C4" s="48" t="s">
        <v>4</v>
      </c>
      <c r="D4" s="48" t="s">
        <v>6</v>
      </c>
      <c r="E4" s="48" t="s">
        <v>101</v>
      </c>
      <c r="F4" s="48" t="s">
        <v>12</v>
      </c>
      <c r="G4" s="48" t="s">
        <v>83</v>
      </c>
      <c r="H4" s="48"/>
      <c r="I4" s="48" t="s">
        <v>19</v>
      </c>
      <c r="J4" s="48" t="s">
        <v>95</v>
      </c>
      <c r="K4" s="48" t="s">
        <v>96</v>
      </c>
      <c r="L4" s="48"/>
      <c r="M4" s="69" t="s">
        <v>11</v>
      </c>
    </row>
    <row r="5" spans="1:13" ht="18">
      <c r="A5" s="544" t="s">
        <v>1263</v>
      </c>
      <c r="B5" s="545"/>
      <c r="C5" s="545"/>
      <c r="D5" s="545"/>
      <c r="E5" s="545"/>
      <c r="F5" s="545"/>
      <c r="G5" s="545"/>
      <c r="H5" s="545"/>
      <c r="I5" s="545"/>
      <c r="J5" s="545"/>
      <c r="K5" s="545"/>
      <c r="L5" s="545"/>
      <c r="M5" s="546"/>
    </row>
    <row r="6" spans="1:13" ht="15">
      <c r="A6" s="48">
        <v>1</v>
      </c>
      <c r="B6" s="231" t="s">
        <v>846</v>
      </c>
      <c r="C6" s="231" t="s">
        <v>847</v>
      </c>
      <c r="D6" s="231" t="s">
        <v>830</v>
      </c>
      <c r="E6" s="153" t="s">
        <v>173</v>
      </c>
      <c r="F6" s="154">
        <v>2002</v>
      </c>
      <c r="G6" s="155" t="s">
        <v>93</v>
      </c>
      <c r="H6" s="110"/>
      <c r="I6" s="93">
        <v>1.35</v>
      </c>
      <c r="J6" s="529">
        <v>2</v>
      </c>
      <c r="K6" s="529">
        <v>2</v>
      </c>
      <c r="L6" s="125"/>
      <c r="M6" s="530">
        <v>8</v>
      </c>
    </row>
    <row r="7" spans="1:13" ht="15">
      <c r="A7" s="48">
        <v>2</v>
      </c>
      <c r="B7" s="231" t="s">
        <v>705</v>
      </c>
      <c r="C7" s="231" t="s">
        <v>706</v>
      </c>
      <c r="D7" s="231" t="s">
        <v>703</v>
      </c>
      <c r="E7" s="153" t="s">
        <v>342</v>
      </c>
      <c r="F7" s="154">
        <v>2002</v>
      </c>
      <c r="G7" s="155" t="s">
        <v>93</v>
      </c>
      <c r="H7" s="110"/>
      <c r="I7" s="93">
        <v>1.3</v>
      </c>
      <c r="J7" s="529">
        <v>1</v>
      </c>
      <c r="K7" s="529">
        <v>0</v>
      </c>
      <c r="L7" s="125"/>
      <c r="M7" s="530">
        <v>6</v>
      </c>
    </row>
    <row r="8" spans="1:13" ht="15">
      <c r="A8" s="48">
        <v>3</v>
      </c>
      <c r="B8" s="231" t="s">
        <v>896</v>
      </c>
      <c r="C8" s="231" t="s">
        <v>358</v>
      </c>
      <c r="D8" s="231" t="s">
        <v>891</v>
      </c>
      <c r="E8" s="153" t="s">
        <v>342</v>
      </c>
      <c r="F8" s="154">
        <v>2002</v>
      </c>
      <c r="G8" s="155" t="s">
        <v>93</v>
      </c>
      <c r="H8" s="110"/>
      <c r="I8" s="93">
        <v>1.3</v>
      </c>
      <c r="J8" s="529">
        <v>2</v>
      </c>
      <c r="K8" s="529">
        <v>3</v>
      </c>
      <c r="L8" s="125"/>
      <c r="M8" s="530">
        <v>5</v>
      </c>
    </row>
    <row r="9" spans="1:13" ht="15">
      <c r="A9" s="48">
        <v>4</v>
      </c>
      <c r="B9" s="231" t="s">
        <v>1068</v>
      </c>
      <c r="C9" s="231" t="s">
        <v>1069</v>
      </c>
      <c r="D9" s="231" t="s">
        <v>1060</v>
      </c>
      <c r="E9" s="153" t="s">
        <v>342</v>
      </c>
      <c r="F9" s="154">
        <v>2002</v>
      </c>
      <c r="G9" s="155" t="s">
        <v>93</v>
      </c>
      <c r="H9" s="110"/>
      <c r="I9" s="93">
        <v>1.3</v>
      </c>
      <c r="J9" s="529">
        <v>3</v>
      </c>
      <c r="K9" s="529">
        <v>5</v>
      </c>
      <c r="L9" s="125"/>
      <c r="M9" s="530">
        <v>4</v>
      </c>
    </row>
    <row r="10" spans="1:13" ht="15">
      <c r="A10" s="48">
        <v>5</v>
      </c>
      <c r="B10" s="231" t="s">
        <v>269</v>
      </c>
      <c r="C10" s="231" t="s">
        <v>202</v>
      </c>
      <c r="D10" s="231" t="s">
        <v>264</v>
      </c>
      <c r="E10" s="153" t="s">
        <v>173</v>
      </c>
      <c r="F10" s="154">
        <v>2002</v>
      </c>
      <c r="G10" s="155" t="s">
        <v>93</v>
      </c>
      <c r="H10" s="110"/>
      <c r="I10" s="93">
        <v>1.25</v>
      </c>
      <c r="J10" s="529">
        <v>1</v>
      </c>
      <c r="K10" s="529">
        <v>0</v>
      </c>
      <c r="L10" s="125"/>
      <c r="M10" s="531">
        <v>2.5</v>
      </c>
    </row>
    <row r="11" spans="1:13" ht="15">
      <c r="A11" s="48">
        <v>5</v>
      </c>
      <c r="B11" s="231" t="s">
        <v>1071</v>
      </c>
      <c r="C11" s="231" t="s">
        <v>762</v>
      </c>
      <c r="D11" s="231" t="s">
        <v>1060</v>
      </c>
      <c r="E11" s="153" t="s">
        <v>342</v>
      </c>
      <c r="F11" s="154">
        <v>2002</v>
      </c>
      <c r="G11" s="155" t="s">
        <v>93</v>
      </c>
      <c r="H11" s="110"/>
      <c r="I11" s="93">
        <v>1.25</v>
      </c>
      <c r="J11" s="529">
        <v>1</v>
      </c>
      <c r="K11" s="529">
        <v>0</v>
      </c>
      <c r="L11" s="125"/>
      <c r="M11" s="531">
        <v>2.5</v>
      </c>
    </row>
    <row r="12" spans="1:13" ht="15">
      <c r="A12" s="48">
        <v>7</v>
      </c>
      <c r="B12" s="231" t="s">
        <v>226</v>
      </c>
      <c r="C12" s="231" t="s">
        <v>372</v>
      </c>
      <c r="D12" s="231" t="s">
        <v>349</v>
      </c>
      <c r="E12" s="153" t="s">
        <v>213</v>
      </c>
      <c r="F12" s="154">
        <v>2003</v>
      </c>
      <c r="G12" s="155" t="s">
        <v>93</v>
      </c>
      <c r="H12" s="110"/>
      <c r="I12" s="93">
        <v>1.25</v>
      </c>
      <c r="J12" s="529">
        <v>2</v>
      </c>
      <c r="K12" s="529">
        <v>1</v>
      </c>
      <c r="L12" s="125"/>
      <c r="M12" s="530">
        <v>1</v>
      </c>
    </row>
    <row r="13" spans="1:13" ht="15">
      <c r="A13" s="48">
        <v>7</v>
      </c>
      <c r="B13" s="231" t="s">
        <v>705</v>
      </c>
      <c r="C13" s="231" t="s">
        <v>706</v>
      </c>
      <c r="D13" s="231" t="s">
        <v>703</v>
      </c>
      <c r="E13" s="153" t="s">
        <v>342</v>
      </c>
      <c r="F13" s="154">
        <v>2002</v>
      </c>
      <c r="G13" s="155" t="s">
        <v>93</v>
      </c>
      <c r="H13" s="110"/>
      <c r="I13" s="93">
        <v>1.25</v>
      </c>
      <c r="J13" s="529">
        <v>2</v>
      </c>
      <c r="K13" s="529">
        <v>1</v>
      </c>
      <c r="L13" s="125"/>
      <c r="M13" s="530">
        <v>1</v>
      </c>
    </row>
    <row r="14" spans="1:13" ht="15">
      <c r="A14" s="48">
        <v>9</v>
      </c>
      <c r="B14" s="231" t="s">
        <v>974</v>
      </c>
      <c r="C14" s="231" t="s">
        <v>993</v>
      </c>
      <c r="D14" s="231" t="s">
        <v>956</v>
      </c>
      <c r="E14" s="153" t="s">
        <v>957</v>
      </c>
      <c r="F14" s="154">
        <v>2002</v>
      </c>
      <c r="G14" s="155" t="s">
        <v>93</v>
      </c>
      <c r="H14" s="110"/>
      <c r="I14" s="93">
        <v>1.25</v>
      </c>
      <c r="J14" s="529">
        <v>3</v>
      </c>
      <c r="K14" s="529">
        <v>3</v>
      </c>
      <c r="L14" s="125"/>
      <c r="M14" s="530">
        <v>1</v>
      </c>
    </row>
    <row r="15" spans="1:13" ht="15">
      <c r="A15" s="48">
        <v>10</v>
      </c>
      <c r="B15" s="231" t="s">
        <v>716</v>
      </c>
      <c r="C15" s="231" t="s">
        <v>717</v>
      </c>
      <c r="D15" s="231" t="s">
        <v>703</v>
      </c>
      <c r="E15" s="153" t="s">
        <v>342</v>
      </c>
      <c r="F15" s="154">
        <v>2002</v>
      </c>
      <c r="G15" s="155" t="s">
        <v>93</v>
      </c>
      <c r="H15" s="110"/>
      <c r="I15" s="93">
        <v>1.2</v>
      </c>
      <c r="J15" s="529">
        <v>1</v>
      </c>
      <c r="K15" s="529">
        <v>0</v>
      </c>
      <c r="L15" s="125"/>
      <c r="M15" s="530">
        <v>1</v>
      </c>
    </row>
    <row r="16" spans="1:13" ht="15">
      <c r="A16" s="48">
        <v>10</v>
      </c>
      <c r="B16" s="231" t="s">
        <v>988</v>
      </c>
      <c r="C16" s="231" t="s">
        <v>328</v>
      </c>
      <c r="D16" s="231" t="s">
        <v>956</v>
      </c>
      <c r="E16" s="153" t="s">
        <v>957</v>
      </c>
      <c r="F16" s="154">
        <v>2002</v>
      </c>
      <c r="G16" s="155" t="s">
        <v>93</v>
      </c>
      <c r="H16" s="110"/>
      <c r="I16" s="93">
        <v>1.2</v>
      </c>
      <c r="J16" s="529">
        <v>1</v>
      </c>
      <c r="K16" s="529">
        <v>0</v>
      </c>
      <c r="L16" s="125"/>
      <c r="M16" s="530">
        <v>1</v>
      </c>
    </row>
    <row r="17" spans="1:13" ht="15">
      <c r="A17" s="48">
        <v>12</v>
      </c>
      <c r="B17" s="231" t="s">
        <v>203</v>
      </c>
      <c r="C17" s="231" t="s">
        <v>204</v>
      </c>
      <c r="D17" s="231" t="s">
        <v>172</v>
      </c>
      <c r="E17" s="153" t="s">
        <v>173</v>
      </c>
      <c r="F17" s="154">
        <v>2002</v>
      </c>
      <c r="G17" s="155" t="s">
        <v>93</v>
      </c>
      <c r="H17" s="110"/>
      <c r="I17" s="93">
        <v>1.2</v>
      </c>
      <c r="J17" s="529">
        <v>1</v>
      </c>
      <c r="K17" s="529">
        <v>1</v>
      </c>
      <c r="L17" s="125"/>
      <c r="M17" s="530">
        <v>1</v>
      </c>
    </row>
    <row r="18" spans="1:13" ht="15">
      <c r="A18" s="48">
        <v>13</v>
      </c>
      <c r="B18" s="231" t="s">
        <v>162</v>
      </c>
      <c r="C18" s="231" t="s">
        <v>165</v>
      </c>
      <c r="D18" s="231" t="s">
        <v>158</v>
      </c>
      <c r="E18" s="153" t="s">
        <v>159</v>
      </c>
      <c r="F18" s="154">
        <v>2003</v>
      </c>
      <c r="G18" s="155" t="s">
        <v>93</v>
      </c>
      <c r="H18" s="110"/>
      <c r="I18" s="93">
        <v>1.1499999999999999</v>
      </c>
      <c r="J18" s="529">
        <v>1</v>
      </c>
      <c r="K18" s="529">
        <v>0</v>
      </c>
      <c r="L18" s="125"/>
      <c r="M18" s="530">
        <v>1</v>
      </c>
    </row>
    <row r="19" spans="1:13" ht="15">
      <c r="A19" s="48">
        <v>14</v>
      </c>
      <c r="B19" s="231" t="s">
        <v>414</v>
      </c>
      <c r="C19" s="231" t="s">
        <v>415</v>
      </c>
      <c r="D19" s="231" t="s">
        <v>405</v>
      </c>
      <c r="E19" s="153" t="s">
        <v>342</v>
      </c>
      <c r="F19" s="154">
        <v>2002</v>
      </c>
      <c r="G19" s="155" t="s">
        <v>93</v>
      </c>
      <c r="H19" s="110"/>
      <c r="I19" s="93">
        <v>1.1499999999999999</v>
      </c>
      <c r="J19" s="529">
        <v>2</v>
      </c>
      <c r="K19" s="529">
        <v>1</v>
      </c>
      <c r="L19" s="125"/>
      <c r="M19" s="530">
        <v>1</v>
      </c>
    </row>
    <row r="20" spans="1:13" ht="15">
      <c r="A20" s="48">
        <v>14</v>
      </c>
      <c r="B20" s="231" t="s">
        <v>873</v>
      </c>
      <c r="C20" s="231" t="s">
        <v>259</v>
      </c>
      <c r="D20" s="231" t="s">
        <v>868</v>
      </c>
      <c r="E20" s="153" t="s">
        <v>342</v>
      </c>
      <c r="F20" s="154">
        <v>2003</v>
      </c>
      <c r="G20" s="155" t="s">
        <v>93</v>
      </c>
      <c r="H20" s="110"/>
      <c r="I20" s="93">
        <v>1.1499999999999999</v>
      </c>
      <c r="J20" s="529">
        <v>2</v>
      </c>
      <c r="K20" s="529">
        <v>1</v>
      </c>
      <c r="L20" s="125"/>
      <c r="M20" s="530">
        <v>1</v>
      </c>
    </row>
    <row r="21" spans="1:13" ht="15">
      <c r="A21" s="48">
        <v>16</v>
      </c>
      <c r="B21" s="231" t="s">
        <v>713</v>
      </c>
      <c r="C21" s="231" t="s">
        <v>714</v>
      </c>
      <c r="D21" s="231" t="s">
        <v>703</v>
      </c>
      <c r="E21" s="153" t="s">
        <v>342</v>
      </c>
      <c r="F21" s="154">
        <v>2002</v>
      </c>
      <c r="G21" s="155" t="s">
        <v>93</v>
      </c>
      <c r="H21" s="110"/>
      <c r="I21" s="93">
        <v>1.1499999999999999</v>
      </c>
      <c r="J21" s="529">
        <v>3</v>
      </c>
      <c r="K21" s="529">
        <v>2</v>
      </c>
      <c r="L21" s="125"/>
      <c r="M21" s="530">
        <v>1</v>
      </c>
    </row>
    <row r="22" spans="1:13" ht="15">
      <c r="A22" s="48">
        <v>17</v>
      </c>
      <c r="B22" s="231" t="s">
        <v>417</v>
      </c>
      <c r="C22" s="231" t="s">
        <v>418</v>
      </c>
      <c r="D22" s="231" t="s">
        <v>405</v>
      </c>
      <c r="E22" s="153" t="s">
        <v>342</v>
      </c>
      <c r="F22" s="154">
        <v>2003</v>
      </c>
      <c r="G22" s="155" t="s">
        <v>93</v>
      </c>
      <c r="H22" s="110"/>
      <c r="I22" s="93">
        <v>1.05</v>
      </c>
      <c r="J22" s="529">
        <v>1</v>
      </c>
      <c r="K22" s="529">
        <v>0</v>
      </c>
      <c r="L22" s="125"/>
      <c r="M22" s="530">
        <v>1</v>
      </c>
    </row>
    <row r="23" spans="1:13" ht="15">
      <c r="A23" s="48">
        <v>17</v>
      </c>
      <c r="B23" s="231" t="s">
        <v>708</v>
      </c>
      <c r="C23" s="231" t="s">
        <v>709</v>
      </c>
      <c r="D23" s="231" t="s">
        <v>703</v>
      </c>
      <c r="E23" s="153" t="s">
        <v>342</v>
      </c>
      <c r="F23" s="154">
        <v>2003</v>
      </c>
      <c r="G23" s="155" t="s">
        <v>93</v>
      </c>
      <c r="H23" s="110"/>
      <c r="I23" s="93">
        <v>1.05</v>
      </c>
      <c r="J23" s="529">
        <v>1</v>
      </c>
      <c r="K23" s="529">
        <v>0</v>
      </c>
      <c r="L23" s="125"/>
      <c r="M23" s="530">
        <v>1</v>
      </c>
    </row>
    <row r="24" spans="1:13" ht="15">
      <c r="A24" s="48">
        <v>17</v>
      </c>
      <c r="B24" s="231" t="s">
        <v>967</v>
      </c>
      <c r="C24" s="231" t="s">
        <v>987</v>
      </c>
      <c r="D24" s="231" t="s">
        <v>956</v>
      </c>
      <c r="E24" s="153" t="s">
        <v>957</v>
      </c>
      <c r="F24" s="154">
        <v>2002</v>
      </c>
      <c r="G24" s="155" t="s">
        <v>93</v>
      </c>
      <c r="H24" s="110"/>
      <c r="I24" s="93">
        <v>1.05</v>
      </c>
      <c r="J24" s="529">
        <v>1</v>
      </c>
      <c r="K24" s="529">
        <v>0</v>
      </c>
      <c r="L24" s="125"/>
      <c r="M24" s="530">
        <v>1</v>
      </c>
    </row>
    <row r="25" spans="1:13" ht="15">
      <c r="A25" s="48">
        <v>20</v>
      </c>
      <c r="B25" s="231" t="s">
        <v>219</v>
      </c>
      <c r="C25" s="231" t="s">
        <v>328</v>
      </c>
      <c r="D25" s="231" t="s">
        <v>317</v>
      </c>
      <c r="E25" s="153" t="s">
        <v>213</v>
      </c>
      <c r="F25" s="154">
        <v>2002</v>
      </c>
      <c r="G25" s="155" t="s">
        <v>93</v>
      </c>
      <c r="H25" s="110"/>
      <c r="I25" s="93">
        <v>1.05</v>
      </c>
      <c r="J25" s="529">
        <v>2</v>
      </c>
      <c r="K25" s="529">
        <v>1</v>
      </c>
      <c r="L25" s="125"/>
      <c r="M25" s="530">
        <v>1</v>
      </c>
    </row>
    <row r="26" spans="1:13" ht="15">
      <c r="A26" s="48">
        <v>20</v>
      </c>
      <c r="B26" s="231" t="s">
        <v>1073</v>
      </c>
      <c r="C26" s="231" t="s">
        <v>759</v>
      </c>
      <c r="D26" s="231" t="s">
        <v>1060</v>
      </c>
      <c r="E26" s="153" t="s">
        <v>342</v>
      </c>
      <c r="F26" s="154">
        <v>2003</v>
      </c>
      <c r="G26" s="155" t="s">
        <v>93</v>
      </c>
      <c r="H26" s="110"/>
      <c r="I26" s="93">
        <v>1.05</v>
      </c>
      <c r="J26" s="529">
        <v>2</v>
      </c>
      <c r="K26" s="529">
        <v>1</v>
      </c>
      <c r="L26" s="125"/>
      <c r="M26" s="530">
        <v>1</v>
      </c>
    </row>
    <row r="27" spans="1:13" ht="15">
      <c r="A27" s="48">
        <v>22</v>
      </c>
      <c r="B27" s="231" t="s">
        <v>994</v>
      </c>
      <c r="C27" s="231" t="s">
        <v>995</v>
      </c>
      <c r="D27" s="231" t="s">
        <v>956</v>
      </c>
      <c r="E27" s="153" t="s">
        <v>957</v>
      </c>
      <c r="F27" s="154">
        <v>2003</v>
      </c>
      <c r="G27" s="155" t="s">
        <v>93</v>
      </c>
      <c r="H27" s="110"/>
      <c r="I27" s="93">
        <v>1.05</v>
      </c>
      <c r="J27" s="529">
        <v>3</v>
      </c>
      <c r="K27" s="529">
        <v>2</v>
      </c>
      <c r="L27" s="125"/>
      <c r="M27" s="530">
        <v>1</v>
      </c>
    </row>
    <row r="28" spans="1:13" ht="15">
      <c r="A28" s="48"/>
      <c r="B28" s="231"/>
      <c r="C28" s="231"/>
      <c r="D28" s="231"/>
      <c r="E28" s="153"/>
      <c r="F28" s="154"/>
      <c r="G28" s="155"/>
      <c r="H28" s="110"/>
      <c r="I28" s="51"/>
      <c r="J28" s="51"/>
      <c r="K28" s="51"/>
      <c r="L28" s="125"/>
      <c r="M28" s="73"/>
    </row>
    <row r="29" spans="1:13" ht="15">
      <c r="A29" s="48"/>
      <c r="B29" s="231"/>
      <c r="C29" s="231"/>
      <c r="D29" s="231"/>
      <c r="E29" s="153"/>
      <c r="F29" s="154"/>
      <c r="G29" s="155"/>
      <c r="H29" s="110"/>
      <c r="I29" s="51"/>
      <c r="J29" s="51"/>
      <c r="K29" s="51"/>
      <c r="L29" s="125"/>
      <c r="M29" s="73"/>
    </row>
    <row r="30" spans="1:13" ht="15">
      <c r="A30" s="48"/>
      <c r="B30" s="231"/>
      <c r="C30" s="231"/>
      <c r="D30" s="231"/>
      <c r="E30" s="153"/>
      <c r="F30" s="154"/>
      <c r="G30" s="155"/>
      <c r="H30" s="110"/>
      <c r="I30" s="51"/>
      <c r="J30" s="51"/>
      <c r="K30" s="51"/>
      <c r="L30" s="125"/>
      <c r="M30" s="73"/>
    </row>
    <row r="31" spans="1:13" ht="18">
      <c r="A31" s="544" t="s">
        <v>1275</v>
      </c>
      <c r="B31" s="545"/>
      <c r="C31" s="545"/>
      <c r="D31" s="545"/>
      <c r="E31" s="545"/>
      <c r="F31" s="545"/>
      <c r="G31" s="545"/>
      <c r="H31" s="545"/>
      <c r="I31" s="545"/>
      <c r="J31" s="545"/>
      <c r="K31" s="545"/>
      <c r="L31" s="545"/>
      <c r="M31" s="546"/>
    </row>
    <row r="32" spans="1:13" ht="15">
      <c r="A32" s="48">
        <v>1</v>
      </c>
      <c r="B32" s="232" t="s">
        <v>854</v>
      </c>
      <c r="C32" s="232" t="s">
        <v>856</v>
      </c>
      <c r="D32" s="232" t="s">
        <v>830</v>
      </c>
      <c r="E32" s="156" t="s">
        <v>173</v>
      </c>
      <c r="F32" s="161">
        <v>1994</v>
      </c>
      <c r="G32" s="162" t="s">
        <v>288</v>
      </c>
      <c r="H32" s="110"/>
      <c r="I32" s="93">
        <v>2</v>
      </c>
      <c r="J32" s="51">
        <v>1</v>
      </c>
      <c r="K32" s="51">
        <v>0</v>
      </c>
      <c r="L32" s="125"/>
      <c r="M32" s="73">
        <v>8</v>
      </c>
    </row>
    <row r="33" spans="1:13" ht="15">
      <c r="A33" s="48">
        <v>2</v>
      </c>
      <c r="B33" s="232" t="s">
        <v>782</v>
      </c>
      <c r="C33" s="232" t="s">
        <v>321</v>
      </c>
      <c r="D33" s="232" t="s">
        <v>776</v>
      </c>
      <c r="E33" s="156" t="s">
        <v>213</v>
      </c>
      <c r="F33" s="161">
        <v>1981</v>
      </c>
      <c r="G33" s="162" t="s">
        <v>288</v>
      </c>
      <c r="H33" s="110"/>
      <c r="I33" s="93">
        <v>1.6</v>
      </c>
      <c r="J33" s="51">
        <v>1</v>
      </c>
      <c r="K33" s="51">
        <v>0</v>
      </c>
      <c r="L33" s="125"/>
      <c r="M33" s="73">
        <v>5.5</v>
      </c>
    </row>
    <row r="34" spans="1:13" ht="15">
      <c r="A34" s="48">
        <v>2</v>
      </c>
      <c r="B34" s="232" t="s">
        <v>1201</v>
      </c>
      <c r="C34" s="232" t="s">
        <v>1202</v>
      </c>
      <c r="D34" s="232" t="s">
        <v>1171</v>
      </c>
      <c r="E34" s="156" t="s">
        <v>342</v>
      </c>
      <c r="F34" s="161"/>
      <c r="G34" s="162" t="s">
        <v>288</v>
      </c>
      <c r="H34" s="110"/>
      <c r="I34" s="93">
        <v>1.6</v>
      </c>
      <c r="J34" s="51">
        <v>1</v>
      </c>
      <c r="K34" s="51">
        <v>0</v>
      </c>
      <c r="L34" s="125"/>
      <c r="M34" s="73">
        <v>5.5</v>
      </c>
    </row>
    <row r="35" spans="1:13" ht="15">
      <c r="A35" s="48">
        <v>4</v>
      </c>
      <c r="B35" s="232" t="s">
        <v>1056</v>
      </c>
      <c r="C35" s="232" t="s">
        <v>749</v>
      </c>
      <c r="D35" s="343" t="s">
        <v>1051</v>
      </c>
      <c r="E35" s="156"/>
      <c r="F35" s="161">
        <v>1994</v>
      </c>
      <c r="G35" s="162" t="s">
        <v>288</v>
      </c>
      <c r="H35" s="110"/>
      <c r="I35" s="93">
        <v>1.5</v>
      </c>
      <c r="J35" s="51">
        <v>3</v>
      </c>
      <c r="K35" s="51">
        <v>2</v>
      </c>
      <c r="L35" s="125"/>
      <c r="M35" s="73">
        <v>4</v>
      </c>
    </row>
    <row r="36" spans="1:13" ht="15">
      <c r="A36" s="48">
        <v>5</v>
      </c>
      <c r="B36" s="232" t="s">
        <v>784</v>
      </c>
      <c r="C36" s="232" t="s">
        <v>785</v>
      </c>
      <c r="D36" s="232" t="s">
        <v>776</v>
      </c>
      <c r="E36" s="156" t="s">
        <v>213</v>
      </c>
      <c r="F36" s="161">
        <v>1992</v>
      </c>
      <c r="G36" s="162" t="s">
        <v>288</v>
      </c>
      <c r="H36" s="110"/>
      <c r="I36" s="93">
        <v>1.4</v>
      </c>
      <c r="J36" s="51">
        <v>1</v>
      </c>
      <c r="K36" s="51">
        <v>0</v>
      </c>
      <c r="L36" s="125"/>
      <c r="M36" s="73">
        <v>3</v>
      </c>
    </row>
    <row r="37" spans="1:13" ht="15">
      <c r="A37" s="48">
        <v>6</v>
      </c>
      <c r="B37" s="232" t="s">
        <v>468</v>
      </c>
      <c r="C37" s="232" t="s">
        <v>469</v>
      </c>
      <c r="D37" s="232" t="s">
        <v>405</v>
      </c>
      <c r="E37" s="156" t="s">
        <v>342</v>
      </c>
      <c r="F37" s="161">
        <v>1993</v>
      </c>
      <c r="G37" s="162" t="s">
        <v>288</v>
      </c>
      <c r="H37" s="110"/>
      <c r="I37" s="93">
        <v>1.4</v>
      </c>
      <c r="J37" s="51">
        <v>2</v>
      </c>
      <c r="K37" s="51">
        <v>1</v>
      </c>
      <c r="L37" s="125"/>
      <c r="M37" s="73">
        <v>2</v>
      </c>
    </row>
    <row r="38" spans="1:13" ht="15">
      <c r="A38" s="48" t="s">
        <v>1341</v>
      </c>
      <c r="B38" s="232" t="s">
        <v>666</v>
      </c>
      <c r="C38" s="232" t="s">
        <v>667</v>
      </c>
      <c r="D38" s="232" t="s">
        <v>572</v>
      </c>
      <c r="E38" s="156" t="s">
        <v>573</v>
      </c>
      <c r="F38" s="161">
        <v>1993</v>
      </c>
      <c r="G38" s="162" t="s">
        <v>288</v>
      </c>
      <c r="H38" s="110"/>
      <c r="I38" s="93"/>
      <c r="J38" s="51" t="s">
        <v>1341</v>
      </c>
      <c r="K38" s="51"/>
      <c r="L38" s="125"/>
      <c r="M38" s="73">
        <v>0</v>
      </c>
    </row>
    <row r="39" spans="1:13" ht="15">
      <c r="A39" s="48"/>
      <c r="B39" s="232"/>
      <c r="C39" s="232"/>
      <c r="D39" s="232"/>
      <c r="E39" s="156"/>
      <c r="F39" s="161"/>
      <c r="G39" s="162"/>
      <c r="H39" s="110"/>
      <c r="I39" s="51"/>
      <c r="J39" s="51"/>
      <c r="K39" s="51"/>
      <c r="L39" s="125"/>
      <c r="M39" s="73"/>
    </row>
    <row r="40" spans="1:13" ht="15">
      <c r="A40" s="48"/>
      <c r="B40" s="232"/>
      <c r="C40" s="232"/>
      <c r="D40" s="232"/>
      <c r="E40" s="156"/>
      <c r="F40" s="161"/>
      <c r="G40" s="162"/>
      <c r="H40" s="110"/>
      <c r="I40" s="51"/>
      <c r="J40" s="51"/>
      <c r="K40" s="51"/>
      <c r="L40" s="125"/>
      <c r="M40" s="73"/>
    </row>
    <row r="41" spans="1:13" ht="15">
      <c r="A41" s="48"/>
      <c r="B41" s="232"/>
      <c r="C41" s="232"/>
      <c r="D41" s="232"/>
      <c r="E41" s="156"/>
      <c r="F41" s="161"/>
      <c r="G41" s="162"/>
      <c r="H41" s="110"/>
      <c r="I41" s="51"/>
      <c r="J41" s="51"/>
      <c r="K41" s="51"/>
      <c r="L41" s="125"/>
      <c r="M41" s="73"/>
    </row>
    <row r="42" spans="1:13" ht="18">
      <c r="A42" s="544" t="s">
        <v>1260</v>
      </c>
      <c r="B42" s="545"/>
      <c r="C42" s="545"/>
      <c r="D42" s="545"/>
      <c r="E42" s="545"/>
      <c r="F42" s="545"/>
      <c r="G42" s="545"/>
      <c r="H42" s="545"/>
      <c r="I42" s="545"/>
      <c r="J42" s="545"/>
      <c r="K42" s="545"/>
      <c r="L42" s="545"/>
      <c r="M42" s="546"/>
    </row>
    <row r="43" spans="1:13" ht="15">
      <c r="A43" s="48">
        <v>1</v>
      </c>
      <c r="B43" s="232" t="s">
        <v>481</v>
      </c>
      <c r="C43" s="232" t="s">
        <v>378</v>
      </c>
      <c r="D43" s="232" t="s">
        <v>405</v>
      </c>
      <c r="E43" s="156" t="s">
        <v>342</v>
      </c>
      <c r="F43" s="161">
        <v>1973</v>
      </c>
      <c r="G43" s="162" t="s">
        <v>199</v>
      </c>
      <c r="H43" s="110"/>
      <c r="I43" s="93">
        <v>1.62</v>
      </c>
      <c r="J43" s="51">
        <v>1</v>
      </c>
      <c r="K43" s="51">
        <v>3</v>
      </c>
      <c r="L43" s="125"/>
      <c r="M43" s="73">
        <v>8</v>
      </c>
    </row>
    <row r="44" spans="1:13" ht="15">
      <c r="A44" s="48">
        <v>2</v>
      </c>
      <c r="B44" s="232" t="s">
        <v>407</v>
      </c>
      <c r="C44" s="232" t="s">
        <v>485</v>
      </c>
      <c r="D44" s="232" t="s">
        <v>405</v>
      </c>
      <c r="E44" s="156" t="s">
        <v>342</v>
      </c>
      <c r="F44" s="161">
        <v>1971</v>
      </c>
      <c r="G44" s="162" t="s">
        <v>199</v>
      </c>
      <c r="H44" s="110"/>
      <c r="I44" s="93">
        <v>1.59</v>
      </c>
      <c r="J44" s="51">
        <v>1</v>
      </c>
      <c r="K44" s="51">
        <v>2</v>
      </c>
      <c r="L44" s="125"/>
      <c r="M44" s="73">
        <v>6</v>
      </c>
    </row>
    <row r="45" spans="1:13" ht="15">
      <c r="A45" s="48">
        <v>3</v>
      </c>
      <c r="B45" s="232" t="s">
        <v>935</v>
      </c>
      <c r="C45" s="232" t="s">
        <v>936</v>
      </c>
      <c r="D45" s="232" t="s">
        <v>929</v>
      </c>
      <c r="E45" s="161" t="s">
        <v>342</v>
      </c>
      <c r="F45" s="161">
        <v>1979</v>
      </c>
      <c r="G45" s="162" t="s">
        <v>199</v>
      </c>
      <c r="H45" s="110"/>
      <c r="I45" s="93">
        <v>1.56</v>
      </c>
      <c r="J45" s="51">
        <v>1</v>
      </c>
      <c r="K45" s="51">
        <v>1</v>
      </c>
      <c r="L45" s="125"/>
      <c r="M45" s="73">
        <v>5</v>
      </c>
    </row>
    <row r="46" spans="1:13" ht="15">
      <c r="A46" s="48">
        <v>4</v>
      </c>
      <c r="B46" s="232" t="s">
        <v>942</v>
      </c>
      <c r="C46" s="232" t="s">
        <v>749</v>
      </c>
      <c r="D46" s="232" t="s">
        <v>929</v>
      </c>
      <c r="E46" s="161" t="s">
        <v>342</v>
      </c>
      <c r="F46" s="161">
        <v>1975</v>
      </c>
      <c r="G46" s="162" t="s">
        <v>199</v>
      </c>
      <c r="H46" s="110"/>
      <c r="I46" s="93">
        <v>1.5</v>
      </c>
      <c r="J46" s="51">
        <v>2</v>
      </c>
      <c r="K46" s="51">
        <v>1</v>
      </c>
      <c r="L46" s="125"/>
      <c r="M46" s="73">
        <v>4</v>
      </c>
    </row>
    <row r="47" spans="1:13" ht="15">
      <c r="A47" s="48">
        <v>5</v>
      </c>
      <c r="B47" s="232" t="s">
        <v>1079</v>
      </c>
      <c r="C47" s="232" t="s">
        <v>464</v>
      </c>
      <c r="D47" s="232" t="s">
        <v>1060</v>
      </c>
      <c r="E47" s="156" t="s">
        <v>342</v>
      </c>
      <c r="F47" s="161">
        <v>1971</v>
      </c>
      <c r="G47" s="162" t="s">
        <v>199</v>
      </c>
      <c r="H47" s="110"/>
      <c r="I47" s="93">
        <v>1.3</v>
      </c>
      <c r="J47" s="51">
        <v>1</v>
      </c>
      <c r="K47" s="51">
        <v>0</v>
      </c>
      <c r="L47" s="125"/>
      <c r="M47" s="73">
        <v>3</v>
      </c>
    </row>
    <row r="48" spans="1:13">
      <c r="A48" s="528"/>
      <c r="H48" s="161" t="s">
        <v>161</v>
      </c>
      <c r="I48" s="52"/>
      <c r="J48" s="54"/>
      <c r="K48" s="54"/>
      <c r="L48" s="55"/>
      <c r="M48" s="54"/>
    </row>
    <row r="49" spans="1:13" ht="15">
      <c r="A49" s="48"/>
      <c r="B49" s="231"/>
      <c r="C49" s="231"/>
      <c r="D49" s="231"/>
      <c r="E49" s="153"/>
      <c r="F49" s="154"/>
      <c r="G49" s="155"/>
      <c r="H49" s="110"/>
      <c r="I49" s="51"/>
      <c r="J49" s="51"/>
      <c r="K49" s="51"/>
      <c r="L49" s="125"/>
      <c r="M49" s="73"/>
    </row>
    <row r="50" spans="1:13" ht="15">
      <c r="A50" s="48"/>
      <c r="B50" s="231"/>
      <c r="C50" s="231"/>
      <c r="D50" s="231"/>
      <c r="E50" s="153"/>
      <c r="F50" s="154"/>
      <c r="G50" s="155"/>
      <c r="H50" s="110"/>
      <c r="I50" s="51"/>
      <c r="J50" s="51"/>
      <c r="K50" s="51"/>
      <c r="L50" s="125"/>
      <c r="M50" s="73"/>
    </row>
    <row r="51" spans="1:13" ht="18">
      <c r="A51" s="544" t="s">
        <v>1258</v>
      </c>
      <c r="B51" s="545"/>
      <c r="C51" s="545"/>
      <c r="D51" s="545"/>
      <c r="E51" s="545"/>
      <c r="F51" s="545"/>
      <c r="G51" s="545"/>
      <c r="H51" s="545"/>
      <c r="I51" s="545"/>
      <c r="J51" s="545"/>
      <c r="K51" s="545"/>
      <c r="L51" s="545"/>
      <c r="M51" s="546"/>
    </row>
    <row r="52" spans="1:13" ht="15">
      <c r="A52" s="48">
        <v>1</v>
      </c>
      <c r="B52" s="232" t="s">
        <v>911</v>
      </c>
      <c r="C52" s="232" t="s">
        <v>927</v>
      </c>
      <c r="D52" s="232" t="s">
        <v>891</v>
      </c>
      <c r="E52" s="156" t="s">
        <v>342</v>
      </c>
      <c r="F52" s="161">
        <v>1964</v>
      </c>
      <c r="G52" s="162" t="s">
        <v>164</v>
      </c>
      <c r="H52" s="110"/>
      <c r="I52" s="93">
        <v>1.56</v>
      </c>
      <c r="J52" s="51">
        <v>2</v>
      </c>
      <c r="K52" s="51">
        <v>2</v>
      </c>
      <c r="L52" s="125"/>
      <c r="M52" s="73">
        <v>8</v>
      </c>
    </row>
    <row r="53" spans="1:13" ht="15">
      <c r="A53" s="48">
        <v>2</v>
      </c>
      <c r="B53" s="232" t="s">
        <v>300</v>
      </c>
      <c r="C53" s="232" t="s">
        <v>301</v>
      </c>
      <c r="D53" s="232" t="s">
        <v>264</v>
      </c>
      <c r="E53" s="156" t="s">
        <v>173</v>
      </c>
      <c r="F53" s="161">
        <v>1962</v>
      </c>
      <c r="G53" s="162" t="s">
        <v>164</v>
      </c>
      <c r="H53" s="110"/>
      <c r="I53" s="93">
        <v>1.53</v>
      </c>
      <c r="J53" s="51">
        <v>3</v>
      </c>
      <c r="K53" s="51">
        <v>2</v>
      </c>
      <c r="L53" s="125"/>
      <c r="M53" s="73">
        <v>6</v>
      </c>
    </row>
    <row r="54" spans="1:13" ht="15">
      <c r="A54" s="48">
        <v>3</v>
      </c>
      <c r="B54" s="232" t="s">
        <v>457</v>
      </c>
      <c r="C54" s="232" t="s">
        <v>497</v>
      </c>
      <c r="D54" s="232" t="s">
        <v>405</v>
      </c>
      <c r="E54" s="156" t="s">
        <v>342</v>
      </c>
      <c r="F54" s="161">
        <v>1963</v>
      </c>
      <c r="G54" s="162" t="s">
        <v>164</v>
      </c>
      <c r="H54" s="110"/>
      <c r="I54" s="93">
        <v>1.4</v>
      </c>
      <c r="J54" s="51">
        <v>1</v>
      </c>
      <c r="K54" s="51">
        <v>0</v>
      </c>
      <c r="L54" s="125"/>
      <c r="M54" s="73">
        <v>4.5</v>
      </c>
    </row>
    <row r="55" spans="1:13" ht="15">
      <c r="A55" s="48">
        <v>3</v>
      </c>
      <c r="B55" s="232" t="s">
        <v>1080</v>
      </c>
      <c r="C55" s="232" t="s">
        <v>1119</v>
      </c>
      <c r="D55" s="232" t="s">
        <v>1060</v>
      </c>
      <c r="E55" s="156" t="s">
        <v>342</v>
      </c>
      <c r="F55" s="161">
        <v>1966</v>
      </c>
      <c r="G55" s="162" t="s">
        <v>164</v>
      </c>
      <c r="H55" s="110"/>
      <c r="I55" s="93">
        <v>1.4</v>
      </c>
      <c r="J55" s="51">
        <v>1</v>
      </c>
      <c r="K55" s="51">
        <v>0</v>
      </c>
      <c r="L55" s="125"/>
      <c r="M55" s="73">
        <v>4.5</v>
      </c>
    </row>
    <row r="56" spans="1:13" ht="15">
      <c r="A56" s="48">
        <v>5</v>
      </c>
      <c r="B56" s="232" t="s">
        <v>311</v>
      </c>
      <c r="C56" s="232" t="s">
        <v>1182</v>
      </c>
      <c r="D56" s="232" t="s">
        <v>1171</v>
      </c>
      <c r="E56" s="156" t="s">
        <v>342</v>
      </c>
      <c r="F56" s="161">
        <v>22882</v>
      </c>
      <c r="G56" s="162" t="s">
        <v>164</v>
      </c>
      <c r="H56" s="110"/>
      <c r="I56" s="93">
        <v>1.4</v>
      </c>
      <c r="J56" s="51">
        <v>3</v>
      </c>
      <c r="K56" s="51">
        <v>2</v>
      </c>
      <c r="L56" s="125"/>
      <c r="M56" s="73">
        <v>3</v>
      </c>
    </row>
    <row r="57" spans="1:13" ht="15">
      <c r="A57" s="48">
        <v>6</v>
      </c>
      <c r="B57" s="232" t="s">
        <v>560</v>
      </c>
      <c r="C57" s="232" t="s">
        <v>464</v>
      </c>
      <c r="D57" s="232" t="s">
        <v>522</v>
      </c>
      <c r="E57" s="156" t="s">
        <v>523</v>
      </c>
      <c r="F57" s="161">
        <v>1968</v>
      </c>
      <c r="G57" s="162" t="s">
        <v>164</v>
      </c>
      <c r="H57" s="110"/>
      <c r="I57" s="93">
        <v>1.3</v>
      </c>
      <c r="J57" s="51">
        <v>1</v>
      </c>
      <c r="K57" s="51">
        <v>0</v>
      </c>
      <c r="L57" s="125"/>
      <c r="M57" s="73">
        <v>2</v>
      </c>
    </row>
    <row r="58" spans="1:13" ht="15">
      <c r="A58" s="48">
        <v>7</v>
      </c>
      <c r="B58" s="231" t="s">
        <v>495</v>
      </c>
      <c r="C58" s="231" t="s">
        <v>231</v>
      </c>
      <c r="D58" s="275" t="s">
        <v>405</v>
      </c>
      <c r="E58" s="153" t="s">
        <v>342</v>
      </c>
      <c r="F58" s="154">
        <v>1960</v>
      </c>
      <c r="G58" s="194" t="s">
        <v>164</v>
      </c>
      <c r="H58" s="110"/>
      <c r="I58" s="93">
        <v>1.3</v>
      </c>
      <c r="J58" s="51">
        <v>3</v>
      </c>
      <c r="K58" s="51">
        <v>2</v>
      </c>
      <c r="L58" s="125"/>
      <c r="M58" s="73">
        <v>1</v>
      </c>
    </row>
    <row r="59" spans="1:13" ht="15">
      <c r="A59" s="48">
        <v>8</v>
      </c>
      <c r="B59" s="232" t="s">
        <v>411</v>
      </c>
      <c r="C59" s="232" t="s">
        <v>242</v>
      </c>
      <c r="D59" s="232" t="s">
        <v>405</v>
      </c>
      <c r="E59" s="156" t="s">
        <v>342</v>
      </c>
      <c r="F59" s="161">
        <v>1969</v>
      </c>
      <c r="G59" s="162" t="s">
        <v>164</v>
      </c>
      <c r="H59" s="110"/>
      <c r="I59" s="93">
        <v>1.2</v>
      </c>
      <c r="J59" s="51">
        <v>1</v>
      </c>
      <c r="K59" s="51">
        <v>0</v>
      </c>
      <c r="L59" s="125"/>
      <c r="M59" s="73">
        <v>1</v>
      </c>
    </row>
    <row r="60" spans="1:13" ht="15">
      <c r="A60" s="48"/>
      <c r="B60" s="231"/>
      <c r="C60" s="231"/>
      <c r="D60" s="231"/>
      <c r="E60" s="153"/>
      <c r="F60" s="154"/>
      <c r="G60" s="155"/>
      <c r="H60" s="110"/>
      <c r="I60" s="51"/>
      <c r="J60" s="51"/>
      <c r="K60" s="51"/>
      <c r="L60" s="125"/>
      <c r="M60" s="73"/>
    </row>
    <row r="61" spans="1:13" ht="15">
      <c r="A61" s="48"/>
      <c r="B61" s="231"/>
      <c r="C61" s="231"/>
      <c r="D61" s="231"/>
      <c r="E61" s="153"/>
      <c r="F61" s="154"/>
      <c r="G61" s="155"/>
      <c r="H61" s="110"/>
      <c r="I61" s="51"/>
      <c r="J61" s="51"/>
      <c r="K61" s="51"/>
      <c r="L61" s="125"/>
      <c r="M61" s="73"/>
    </row>
    <row r="62" spans="1:13" ht="18">
      <c r="A62" s="544" t="s">
        <v>1262</v>
      </c>
      <c r="B62" s="545"/>
      <c r="C62" s="545"/>
      <c r="D62" s="545"/>
      <c r="E62" s="545"/>
      <c r="F62" s="545"/>
      <c r="G62" s="545"/>
      <c r="H62" s="545"/>
      <c r="I62" s="545"/>
      <c r="J62" s="545"/>
      <c r="K62" s="545"/>
      <c r="L62" s="545"/>
      <c r="M62" s="546"/>
    </row>
    <row r="63" spans="1:13" ht="15">
      <c r="A63" s="48">
        <v>1</v>
      </c>
      <c r="B63" s="232" t="s">
        <v>308</v>
      </c>
      <c r="C63" s="232" t="s">
        <v>309</v>
      </c>
      <c r="D63" s="232" t="s">
        <v>264</v>
      </c>
      <c r="E63" s="156" t="s">
        <v>173</v>
      </c>
      <c r="F63" s="161">
        <v>1948</v>
      </c>
      <c r="G63" s="162" t="s">
        <v>160</v>
      </c>
      <c r="H63" s="110"/>
      <c r="I63" s="93">
        <v>1.4</v>
      </c>
      <c r="J63" s="51">
        <v>2</v>
      </c>
      <c r="K63" s="51">
        <v>2</v>
      </c>
      <c r="L63" s="125"/>
      <c r="M63" s="73">
        <v>8</v>
      </c>
    </row>
    <row r="64" spans="1:13" ht="15">
      <c r="A64" s="48"/>
      <c r="B64" s="231"/>
      <c r="C64" s="231"/>
      <c r="D64" s="231"/>
      <c r="E64" s="153"/>
      <c r="F64" s="154"/>
      <c r="G64" s="155"/>
      <c r="H64" s="110"/>
      <c r="I64" s="51"/>
      <c r="J64" s="51"/>
      <c r="K64" s="51"/>
      <c r="L64" s="125"/>
      <c r="M64" s="73"/>
    </row>
    <row r="65" spans="1:1">
      <c r="A65" s="528"/>
    </row>
    <row r="66" spans="1:1">
      <c r="A66" s="528"/>
    </row>
    <row r="67" spans="1:1">
      <c r="A67" s="528"/>
    </row>
    <row r="68" spans="1:1">
      <c r="A68" s="528"/>
    </row>
    <row r="69" spans="1:1">
      <c r="A69" s="528"/>
    </row>
    <row r="70" spans="1:1">
      <c r="A70" s="528"/>
    </row>
    <row r="71" spans="1:1">
      <c r="A71" s="528"/>
    </row>
    <row r="72" spans="1:1">
      <c r="A72" s="528"/>
    </row>
    <row r="73" spans="1:1">
      <c r="A73" s="528"/>
    </row>
    <row r="74" spans="1:1">
      <c r="A74" s="528"/>
    </row>
    <row r="75" spans="1:1">
      <c r="A75" s="528"/>
    </row>
    <row r="76" spans="1:1">
      <c r="A76" s="528"/>
    </row>
    <row r="77" spans="1:1">
      <c r="A77" s="528"/>
    </row>
    <row r="78" spans="1:1">
      <c r="A78" s="528"/>
    </row>
    <row r="79" spans="1:1">
      <c r="A79" s="528"/>
    </row>
    <row r="80" spans="1:1">
      <c r="A80" s="528"/>
    </row>
    <row r="81" spans="1:1">
      <c r="A81" s="528"/>
    </row>
    <row r="82" spans="1:1">
      <c r="A82" s="528"/>
    </row>
    <row r="83" spans="1:1">
      <c r="A83" s="528"/>
    </row>
    <row r="84" spans="1:1">
      <c r="A84" s="528"/>
    </row>
    <row r="85" spans="1:1">
      <c r="A85" s="528"/>
    </row>
    <row r="86" spans="1:1">
      <c r="A86" s="528"/>
    </row>
    <row r="87" spans="1:1">
      <c r="A87" s="528"/>
    </row>
    <row r="88" spans="1:1">
      <c r="A88" s="528"/>
    </row>
    <row r="89" spans="1:1">
      <c r="A89" s="528"/>
    </row>
    <row r="90" spans="1:1">
      <c r="A90" s="528"/>
    </row>
    <row r="91" spans="1:1">
      <c r="A91" s="528"/>
    </row>
    <row r="92" spans="1:1">
      <c r="A92" s="528"/>
    </row>
    <row r="93" spans="1:1">
      <c r="A93" s="528"/>
    </row>
    <row r="94" spans="1:1">
      <c r="A94" s="528"/>
    </row>
    <row r="95" spans="1:1">
      <c r="A95" s="528"/>
    </row>
    <row r="96" spans="1:1">
      <c r="A96" s="528"/>
    </row>
    <row r="97" spans="1:1">
      <c r="A97" s="528"/>
    </row>
    <row r="98" spans="1:1">
      <c r="A98" s="528"/>
    </row>
    <row r="99" spans="1:1">
      <c r="A99" s="528"/>
    </row>
    <row r="100" spans="1:1">
      <c r="A100" s="528"/>
    </row>
    <row r="101" spans="1:1">
      <c r="A101" s="528"/>
    </row>
    <row r="102" spans="1:1">
      <c r="A102" s="528"/>
    </row>
    <row r="103" spans="1:1">
      <c r="A103" s="528"/>
    </row>
    <row r="104" spans="1:1">
      <c r="A104" s="528"/>
    </row>
    <row r="105" spans="1:1">
      <c r="A105" s="528"/>
    </row>
    <row r="106" spans="1:1">
      <c r="A106" s="528"/>
    </row>
    <row r="107" spans="1:1">
      <c r="A107" s="528"/>
    </row>
    <row r="108" spans="1:1">
      <c r="A108" s="528"/>
    </row>
    <row r="109" spans="1:1">
      <c r="A109" s="528"/>
    </row>
    <row r="110" spans="1:1">
      <c r="A110" s="528"/>
    </row>
    <row r="111" spans="1:1">
      <c r="A111" s="528"/>
    </row>
    <row r="112" spans="1:1">
      <c r="A112" s="528"/>
    </row>
    <row r="113" spans="1:1">
      <c r="A113" s="528"/>
    </row>
    <row r="114" spans="1:1">
      <c r="A114" s="528"/>
    </row>
    <row r="115" spans="1:1">
      <c r="A115" s="528"/>
    </row>
    <row r="116" spans="1:1">
      <c r="A116" s="528"/>
    </row>
    <row r="117" spans="1:1">
      <c r="A117" s="528"/>
    </row>
    <row r="118" spans="1:1">
      <c r="A118" s="528"/>
    </row>
    <row r="119" spans="1:1">
      <c r="A119" s="528"/>
    </row>
    <row r="120" spans="1:1">
      <c r="A120" s="528"/>
    </row>
    <row r="121" spans="1:1">
      <c r="A121" s="528"/>
    </row>
    <row r="122" spans="1:1">
      <c r="A122" s="528"/>
    </row>
    <row r="123" spans="1:1">
      <c r="A123" s="528"/>
    </row>
    <row r="124" spans="1:1">
      <c r="A124" s="528"/>
    </row>
    <row r="125" spans="1:1">
      <c r="A125" s="528"/>
    </row>
    <row r="126" spans="1:1">
      <c r="A126" s="528"/>
    </row>
    <row r="127" spans="1:1">
      <c r="A127" s="528"/>
    </row>
    <row r="128" spans="1:1">
      <c r="A128" s="528"/>
    </row>
    <row r="129" spans="1:1">
      <c r="A129" s="528"/>
    </row>
    <row r="130" spans="1:1">
      <c r="A130" s="528"/>
    </row>
    <row r="131" spans="1:1">
      <c r="A131" s="528"/>
    </row>
    <row r="132" spans="1:1">
      <c r="A132" s="528"/>
    </row>
    <row r="133" spans="1:1">
      <c r="A133" s="528"/>
    </row>
    <row r="134" spans="1:1">
      <c r="A134" s="528"/>
    </row>
    <row r="135" spans="1:1">
      <c r="A135" s="528"/>
    </row>
    <row r="136" spans="1:1">
      <c r="A136" s="528"/>
    </row>
    <row r="137" spans="1:1">
      <c r="A137" s="528"/>
    </row>
    <row r="138" spans="1:1">
      <c r="A138" s="528"/>
    </row>
    <row r="139" spans="1:1">
      <c r="A139" s="528"/>
    </row>
    <row r="140" spans="1:1">
      <c r="A140" s="528"/>
    </row>
    <row r="141" spans="1:1">
      <c r="A141" s="528"/>
    </row>
    <row r="142" spans="1:1">
      <c r="A142" s="528"/>
    </row>
    <row r="143" spans="1:1">
      <c r="A143" s="528"/>
    </row>
    <row r="144" spans="1:1">
      <c r="A144" s="528"/>
    </row>
    <row r="145" spans="1:1">
      <c r="A145" s="528"/>
    </row>
    <row r="146" spans="1:1">
      <c r="A146" s="528"/>
    </row>
    <row r="147" spans="1:1">
      <c r="A147" s="528"/>
    </row>
    <row r="148" spans="1:1">
      <c r="A148" s="528"/>
    </row>
    <row r="149" spans="1:1">
      <c r="A149" s="528"/>
    </row>
    <row r="150" spans="1:1">
      <c r="A150" s="528"/>
    </row>
  </sheetData>
  <sheetProtection selectLockedCells="1" selectUnlockedCells="1"/>
  <mergeCells count="9">
    <mergeCell ref="A31:M31"/>
    <mergeCell ref="A42:M42"/>
    <mergeCell ref="A51:M51"/>
    <mergeCell ref="A62:M62"/>
    <mergeCell ref="B1:C1"/>
    <mergeCell ref="B2:C2"/>
    <mergeCell ref="A5:M5"/>
    <mergeCell ref="I1:J2"/>
    <mergeCell ref="K1:L2"/>
  </mergeCells>
  <phoneticPr fontId="6" type="noConversion"/>
  <dataValidations count="2">
    <dataValidation type="list" operator="equal" allowBlank="1" showErrorMessage="1" error="CATEGORIA NON CORRETTA!!!&#10;VEDI MENU' A TENDINA" sqref="G9 G33 G38 G58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G6:G8 G11:G27 G32 G34:G37 G52:G57 G63 G59 G43:G47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M179"/>
  <sheetViews>
    <sheetView topLeftCell="A165" zoomScale="120" zoomScaleNormal="120" workbookViewId="0">
      <selection activeCell="A6" sqref="A6:M179"/>
    </sheetView>
  </sheetViews>
  <sheetFormatPr defaultColWidth="11.5703125" defaultRowHeight="12.75"/>
  <cols>
    <col min="1" max="1" width="3.42578125" style="1" customWidth="1"/>
    <col min="2" max="2" width="19" style="43" bestFit="1" customWidth="1"/>
    <col min="3" max="3" width="14.28515625" style="43" bestFit="1" customWidth="1"/>
    <col min="4" max="4" width="30.5703125" style="43" bestFit="1" customWidth="1"/>
    <col min="5" max="5" width="9.28515625" style="1" hidden="1" customWidth="1"/>
    <col min="6" max="6" width="10.42578125" style="1" bestFit="1" customWidth="1"/>
    <col min="7" max="7" width="5.85546875" style="1" customWidth="1"/>
    <col min="8" max="8" width="11.28515625" style="1" hidden="1" customWidth="1"/>
    <col min="9" max="9" width="8.28515625" style="1" bestFit="1" customWidth="1"/>
    <col min="10" max="10" width="10.140625" style="1" customWidth="1"/>
    <col min="11" max="11" width="11.5703125" style="1" customWidth="1"/>
    <col min="12" max="12" width="8.140625" style="1" customWidth="1"/>
    <col min="13" max="13" width="11.5703125" style="1"/>
  </cols>
  <sheetData>
    <row r="1" spans="1:13" ht="18.75">
      <c r="B1" s="120" t="s">
        <v>0</v>
      </c>
      <c r="C1" s="120"/>
      <c r="D1" s="2" t="s">
        <v>23</v>
      </c>
      <c r="E1" s="3"/>
      <c r="F1" s="3"/>
      <c r="I1" s="566" t="s">
        <v>1253</v>
      </c>
      <c r="J1" s="566"/>
      <c r="K1" s="566">
        <v>10.3</v>
      </c>
      <c r="L1" s="566"/>
      <c r="M1" s="470"/>
    </row>
    <row r="2" spans="1:13" ht="18.75">
      <c r="B2" s="120"/>
      <c r="C2" s="120"/>
      <c r="D2" s="2"/>
      <c r="E2" s="3"/>
      <c r="F2" s="3"/>
      <c r="I2" s="566"/>
      <c r="J2" s="566"/>
      <c r="K2" s="566"/>
      <c r="L2" s="566"/>
      <c r="M2" s="471"/>
    </row>
    <row r="3" spans="1:13" ht="18.75">
      <c r="B3" s="44"/>
      <c r="D3" s="2"/>
    </row>
    <row r="4" spans="1:13" ht="18">
      <c r="A4" s="534" t="s">
        <v>1266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6"/>
    </row>
    <row r="5" spans="1:13" ht="13.5" thickBot="1">
      <c r="A5" s="48" t="s">
        <v>80</v>
      </c>
      <c r="B5" s="48" t="s">
        <v>5</v>
      </c>
      <c r="C5" s="48" t="s">
        <v>4</v>
      </c>
      <c r="D5" s="48" t="s">
        <v>6</v>
      </c>
      <c r="E5" s="48" t="s">
        <v>86</v>
      </c>
      <c r="F5" s="48" t="s">
        <v>12</v>
      </c>
      <c r="G5" s="48" t="s">
        <v>83</v>
      </c>
      <c r="H5" s="48"/>
      <c r="I5" s="48" t="s">
        <v>19</v>
      </c>
      <c r="J5" s="48" t="s">
        <v>20</v>
      </c>
      <c r="K5" s="48" t="s">
        <v>21</v>
      </c>
      <c r="L5" s="54"/>
      <c r="M5" s="69" t="s">
        <v>11</v>
      </c>
    </row>
    <row r="6" spans="1:13" ht="15">
      <c r="A6" s="54">
        <v>1</v>
      </c>
      <c r="B6" s="235" t="s">
        <v>315</v>
      </c>
      <c r="C6" s="235" t="s">
        <v>316</v>
      </c>
      <c r="D6" s="425" t="s">
        <v>317</v>
      </c>
      <c r="E6" s="184" t="s">
        <v>213</v>
      </c>
      <c r="F6" s="301">
        <v>2004</v>
      </c>
      <c r="G6" s="185" t="s">
        <v>318</v>
      </c>
      <c r="H6" s="99"/>
      <c r="I6" s="54">
        <v>3.63</v>
      </c>
      <c r="J6" s="54">
        <v>3.7</v>
      </c>
      <c r="K6" s="54">
        <v>3.94</v>
      </c>
      <c r="L6" s="95">
        <v>3.94</v>
      </c>
      <c r="M6" s="54">
        <v>8</v>
      </c>
    </row>
    <row r="7" spans="1:13" ht="15">
      <c r="A7" s="54">
        <v>2</v>
      </c>
      <c r="B7" s="235" t="s">
        <v>525</v>
      </c>
      <c r="C7" s="235" t="s">
        <v>526</v>
      </c>
      <c r="D7" s="184" t="s">
        <v>522</v>
      </c>
      <c r="E7" s="184" t="s">
        <v>523</v>
      </c>
      <c r="F7" s="301">
        <v>2004</v>
      </c>
      <c r="G7" s="185" t="s">
        <v>318</v>
      </c>
      <c r="H7" s="99"/>
      <c r="I7" s="54">
        <v>3.64</v>
      </c>
      <c r="J7" s="54">
        <v>3.6</v>
      </c>
      <c r="K7" s="54">
        <v>3.86</v>
      </c>
      <c r="L7" s="95">
        <v>3.86</v>
      </c>
      <c r="M7" s="54">
        <v>6</v>
      </c>
    </row>
    <row r="8" spans="1:13" ht="15">
      <c r="A8" s="54">
        <v>3</v>
      </c>
      <c r="B8" s="235" t="s">
        <v>407</v>
      </c>
      <c r="C8" s="235" t="s">
        <v>216</v>
      </c>
      <c r="D8" s="184" t="s">
        <v>405</v>
      </c>
      <c r="E8" s="184" t="s">
        <v>342</v>
      </c>
      <c r="F8" s="301">
        <v>2004</v>
      </c>
      <c r="G8" s="185" t="s">
        <v>318</v>
      </c>
      <c r="H8" s="99"/>
      <c r="I8" s="54">
        <v>3.79</v>
      </c>
      <c r="J8" s="54">
        <v>3.71</v>
      </c>
      <c r="K8" s="54">
        <v>3.45</v>
      </c>
      <c r="L8" s="95">
        <v>3.79</v>
      </c>
      <c r="M8" s="54">
        <v>5</v>
      </c>
    </row>
    <row r="9" spans="1:13" ht="15">
      <c r="A9" s="54">
        <v>4</v>
      </c>
      <c r="B9" s="235" t="s">
        <v>984</v>
      </c>
      <c r="C9" s="235" t="s">
        <v>985</v>
      </c>
      <c r="D9" s="184" t="s">
        <v>956</v>
      </c>
      <c r="E9" s="184" t="s">
        <v>957</v>
      </c>
      <c r="F9" s="301">
        <v>2005</v>
      </c>
      <c r="G9" s="185" t="s">
        <v>318</v>
      </c>
      <c r="H9" s="99"/>
      <c r="I9" s="54">
        <v>3.57</v>
      </c>
      <c r="J9" s="54">
        <v>3.5</v>
      </c>
      <c r="K9" s="54">
        <v>3.57</v>
      </c>
      <c r="L9" s="95">
        <v>3.57</v>
      </c>
      <c r="M9" s="54">
        <v>4</v>
      </c>
    </row>
    <row r="10" spans="1:13" ht="15">
      <c r="A10" s="54">
        <v>5</v>
      </c>
      <c r="B10" s="235" t="s">
        <v>869</v>
      </c>
      <c r="C10" s="235" t="s">
        <v>684</v>
      </c>
      <c r="D10" s="184" t="s">
        <v>868</v>
      </c>
      <c r="E10" s="184" t="s">
        <v>342</v>
      </c>
      <c r="F10" s="301">
        <v>2004</v>
      </c>
      <c r="G10" s="185" t="s">
        <v>318</v>
      </c>
      <c r="H10" s="99"/>
      <c r="I10" s="54">
        <v>3.44</v>
      </c>
      <c r="J10" s="54">
        <v>3.2</v>
      </c>
      <c r="K10" s="54">
        <v>3.52</v>
      </c>
      <c r="L10" s="95">
        <v>3.52</v>
      </c>
      <c r="M10" s="54">
        <v>3</v>
      </c>
    </row>
    <row r="11" spans="1:13" ht="15">
      <c r="A11" s="54">
        <v>6</v>
      </c>
      <c r="B11" s="235" t="s">
        <v>357</v>
      </c>
      <c r="C11" s="235" t="s">
        <v>358</v>
      </c>
      <c r="D11" s="184" t="s">
        <v>349</v>
      </c>
      <c r="E11" s="184" t="s">
        <v>213</v>
      </c>
      <c r="F11" s="301">
        <v>2004</v>
      </c>
      <c r="G11" s="185" t="s">
        <v>318</v>
      </c>
      <c r="H11" s="99"/>
      <c r="I11" s="54">
        <v>3.32</v>
      </c>
      <c r="J11" s="54">
        <v>3.41</v>
      </c>
      <c r="K11" s="54">
        <v>3.38</v>
      </c>
      <c r="L11" s="95">
        <v>3.41</v>
      </c>
      <c r="M11" s="54">
        <v>2</v>
      </c>
    </row>
    <row r="12" spans="1:13" ht="15">
      <c r="A12" s="54">
        <v>7</v>
      </c>
      <c r="B12" s="235" t="s">
        <v>867</v>
      </c>
      <c r="C12" s="235" t="s">
        <v>426</v>
      </c>
      <c r="D12" s="184" t="s">
        <v>868</v>
      </c>
      <c r="E12" s="184" t="s">
        <v>342</v>
      </c>
      <c r="F12" s="301">
        <v>2004</v>
      </c>
      <c r="G12" s="185" t="s">
        <v>318</v>
      </c>
      <c r="H12" s="99"/>
      <c r="I12" s="54">
        <v>3.34</v>
      </c>
      <c r="J12" s="54">
        <v>3.32</v>
      </c>
      <c r="K12" s="54">
        <v>3.4</v>
      </c>
      <c r="L12" s="95">
        <v>3.4</v>
      </c>
      <c r="M12" s="54">
        <v>1</v>
      </c>
    </row>
    <row r="13" spans="1:13" ht="15">
      <c r="A13" s="54">
        <v>8</v>
      </c>
      <c r="B13" s="235" t="s">
        <v>876</v>
      </c>
      <c r="C13" s="235" t="s">
        <v>975</v>
      </c>
      <c r="D13" s="184" t="s">
        <v>956</v>
      </c>
      <c r="E13" s="184" t="s">
        <v>957</v>
      </c>
      <c r="F13" s="301">
        <v>2004</v>
      </c>
      <c r="G13" s="185" t="s">
        <v>318</v>
      </c>
      <c r="H13" s="99"/>
      <c r="I13" s="54">
        <v>3.23</v>
      </c>
      <c r="J13" s="54">
        <v>2.98</v>
      </c>
      <c r="K13" s="54">
        <v>3.22</v>
      </c>
      <c r="L13" s="95">
        <v>3.23</v>
      </c>
      <c r="M13" s="54">
        <v>1</v>
      </c>
    </row>
    <row r="14" spans="1:13" ht="15">
      <c r="A14" s="54">
        <v>9</v>
      </c>
      <c r="B14" s="235" t="s">
        <v>986</v>
      </c>
      <c r="C14" s="235" t="s">
        <v>706</v>
      </c>
      <c r="D14" s="184" t="s">
        <v>956</v>
      </c>
      <c r="E14" s="184" t="s">
        <v>957</v>
      </c>
      <c r="F14" s="301">
        <v>2004</v>
      </c>
      <c r="G14" s="185" t="s">
        <v>318</v>
      </c>
      <c r="H14" s="99"/>
      <c r="I14" s="54">
        <v>3.02</v>
      </c>
      <c r="J14" s="54">
        <v>3.17</v>
      </c>
      <c r="K14" s="54">
        <v>3.56</v>
      </c>
      <c r="L14" s="95">
        <v>3.17</v>
      </c>
      <c r="M14" s="54">
        <v>1</v>
      </c>
    </row>
    <row r="15" spans="1:13" ht="15">
      <c r="A15" s="54">
        <v>10</v>
      </c>
      <c r="B15" s="235" t="s">
        <v>403</v>
      </c>
      <c r="C15" s="235" t="s">
        <v>404</v>
      </c>
      <c r="D15" s="184" t="s">
        <v>405</v>
      </c>
      <c r="E15" s="184" t="s">
        <v>342</v>
      </c>
      <c r="F15" s="301">
        <v>2004</v>
      </c>
      <c r="G15" s="185" t="s">
        <v>318</v>
      </c>
      <c r="H15" s="99"/>
      <c r="I15" s="54">
        <v>2.4900000000000002</v>
      </c>
      <c r="J15" s="54">
        <v>3.12</v>
      </c>
      <c r="K15" s="54">
        <v>2.82</v>
      </c>
      <c r="L15" s="95">
        <v>3.12</v>
      </c>
      <c r="M15" s="54">
        <v>1</v>
      </c>
    </row>
    <row r="16" spans="1:13" ht="15">
      <c r="A16" s="54">
        <v>11</v>
      </c>
      <c r="B16" s="235" t="s">
        <v>1016</v>
      </c>
      <c r="C16" s="235" t="s">
        <v>985</v>
      </c>
      <c r="D16" s="184" t="s">
        <v>956</v>
      </c>
      <c r="E16" s="184"/>
      <c r="F16" s="301">
        <v>2004</v>
      </c>
      <c r="G16" s="185" t="s">
        <v>318</v>
      </c>
      <c r="H16" s="99"/>
      <c r="I16" s="54">
        <v>2.93</v>
      </c>
      <c r="J16" s="54">
        <v>3.09</v>
      </c>
      <c r="K16" s="54" t="s">
        <v>161</v>
      </c>
      <c r="L16" s="95">
        <v>3.09</v>
      </c>
      <c r="M16" s="54">
        <v>1</v>
      </c>
    </row>
    <row r="17" spans="1:13" ht="15">
      <c r="A17" s="54">
        <v>12</v>
      </c>
      <c r="B17" s="235" t="s">
        <v>853</v>
      </c>
      <c r="C17" s="235" t="s">
        <v>742</v>
      </c>
      <c r="D17" s="184" t="s">
        <v>830</v>
      </c>
      <c r="E17" s="184" t="s">
        <v>173</v>
      </c>
      <c r="F17" s="301">
        <v>2004</v>
      </c>
      <c r="G17" s="185" t="s">
        <v>318</v>
      </c>
      <c r="H17" s="99"/>
      <c r="I17" s="54">
        <v>2.88</v>
      </c>
      <c r="J17" s="54">
        <v>2.98</v>
      </c>
      <c r="K17" s="54">
        <v>2.9</v>
      </c>
      <c r="L17" s="95">
        <v>2.98</v>
      </c>
      <c r="M17" s="54">
        <v>1</v>
      </c>
    </row>
    <row r="18" spans="1:13" ht="15">
      <c r="A18" s="54">
        <v>13</v>
      </c>
      <c r="B18" s="235" t="s">
        <v>323</v>
      </c>
      <c r="C18" s="235" t="s">
        <v>324</v>
      </c>
      <c r="D18" s="184" t="s">
        <v>317</v>
      </c>
      <c r="E18" s="184" t="s">
        <v>213</v>
      </c>
      <c r="F18" s="301">
        <v>2005</v>
      </c>
      <c r="G18" s="185" t="s">
        <v>318</v>
      </c>
      <c r="H18" s="99"/>
      <c r="I18" s="54">
        <v>2.63</v>
      </c>
      <c r="J18" s="54">
        <v>2.36</v>
      </c>
      <c r="K18" s="54">
        <v>2.84</v>
      </c>
      <c r="L18" s="95">
        <v>2.94</v>
      </c>
      <c r="M18" s="54">
        <v>1</v>
      </c>
    </row>
    <row r="19" spans="1:13" ht="15">
      <c r="A19" s="54">
        <v>14</v>
      </c>
      <c r="B19" s="235" t="s">
        <v>870</v>
      </c>
      <c r="C19" s="235" t="s">
        <v>449</v>
      </c>
      <c r="D19" s="184" t="s">
        <v>868</v>
      </c>
      <c r="E19" s="184" t="s">
        <v>342</v>
      </c>
      <c r="F19" s="301">
        <v>2004</v>
      </c>
      <c r="G19" s="185" t="s">
        <v>318</v>
      </c>
      <c r="H19" s="99"/>
      <c r="I19" s="54">
        <v>2.72</v>
      </c>
      <c r="J19" s="54">
        <v>3.94</v>
      </c>
      <c r="K19" s="54">
        <v>2.77</v>
      </c>
      <c r="L19" s="95">
        <v>2.94</v>
      </c>
      <c r="M19" s="54">
        <v>1</v>
      </c>
    </row>
    <row r="20" spans="1:13" ht="15">
      <c r="A20" s="54">
        <v>15</v>
      </c>
      <c r="B20" s="235" t="s">
        <v>1058</v>
      </c>
      <c r="C20" s="235" t="s">
        <v>1059</v>
      </c>
      <c r="D20" s="184" t="s">
        <v>1060</v>
      </c>
      <c r="E20" s="184" t="s">
        <v>342</v>
      </c>
      <c r="F20" s="301">
        <v>2005</v>
      </c>
      <c r="G20" s="185" t="s">
        <v>318</v>
      </c>
      <c r="H20" s="99"/>
      <c r="I20" s="54" t="s">
        <v>161</v>
      </c>
      <c r="J20" s="54">
        <v>3.6</v>
      </c>
      <c r="K20" s="54">
        <v>3.86</v>
      </c>
      <c r="L20" s="95">
        <v>2.86</v>
      </c>
      <c r="M20" s="54">
        <v>1</v>
      </c>
    </row>
    <row r="21" spans="1:13" ht="15">
      <c r="A21" s="54">
        <v>16</v>
      </c>
      <c r="B21" s="235" t="s">
        <v>365</v>
      </c>
      <c r="C21" s="235" t="s">
        <v>366</v>
      </c>
      <c r="D21" s="184" t="s">
        <v>349</v>
      </c>
      <c r="E21" s="184" t="s">
        <v>213</v>
      </c>
      <c r="F21" s="301">
        <v>2004</v>
      </c>
      <c r="G21" s="185" t="s">
        <v>318</v>
      </c>
      <c r="H21" s="99"/>
      <c r="I21" s="54" t="s">
        <v>161</v>
      </c>
      <c r="J21" s="54">
        <v>2.8</v>
      </c>
      <c r="K21" s="54">
        <v>2.77</v>
      </c>
      <c r="L21" s="95">
        <v>2.8</v>
      </c>
      <c r="M21" s="54">
        <v>1</v>
      </c>
    </row>
    <row r="22" spans="1:13" ht="15">
      <c r="A22" s="54">
        <v>17</v>
      </c>
      <c r="B22" s="235" t="s">
        <v>982</v>
      </c>
      <c r="C22" s="235" t="s">
        <v>259</v>
      </c>
      <c r="D22" s="184" t="s">
        <v>956</v>
      </c>
      <c r="E22" s="184" t="s">
        <v>957</v>
      </c>
      <c r="F22" s="301">
        <v>2005</v>
      </c>
      <c r="G22" s="185" t="s">
        <v>318</v>
      </c>
      <c r="H22" s="99"/>
      <c r="I22" s="54">
        <v>2.52</v>
      </c>
      <c r="J22" s="54">
        <v>2.67</v>
      </c>
      <c r="K22" s="54">
        <v>3.62</v>
      </c>
      <c r="L22" s="95">
        <v>2.67</v>
      </c>
      <c r="M22" s="54">
        <v>1</v>
      </c>
    </row>
    <row r="23" spans="1:13" ht="15">
      <c r="A23" s="54">
        <v>18</v>
      </c>
      <c r="B23" s="235" t="s">
        <v>1211</v>
      </c>
      <c r="C23" s="235" t="s">
        <v>1212</v>
      </c>
      <c r="D23" s="184" t="s">
        <v>1213</v>
      </c>
      <c r="E23" s="184" t="s">
        <v>1214</v>
      </c>
      <c r="F23" s="301">
        <v>2005</v>
      </c>
      <c r="G23" s="185" t="s">
        <v>318</v>
      </c>
      <c r="H23" s="99"/>
      <c r="I23" s="54">
        <v>2.44</v>
      </c>
      <c r="J23" s="54">
        <v>2.2000000000000002</v>
      </c>
      <c r="K23" s="54">
        <v>2.66</v>
      </c>
      <c r="L23" s="95">
        <v>2.66</v>
      </c>
      <c r="M23" s="54">
        <v>1</v>
      </c>
    </row>
    <row r="24" spans="1:13" ht="15">
      <c r="A24" s="54">
        <v>19</v>
      </c>
      <c r="B24" s="235" t="s">
        <v>520</v>
      </c>
      <c r="C24" s="235" t="s">
        <v>521</v>
      </c>
      <c r="D24" s="184" t="s">
        <v>522</v>
      </c>
      <c r="E24" s="184" t="s">
        <v>523</v>
      </c>
      <c r="F24" s="301">
        <v>2005</v>
      </c>
      <c r="G24" s="185" t="s">
        <v>318</v>
      </c>
      <c r="H24" s="99"/>
      <c r="I24" s="54">
        <v>2.65</v>
      </c>
      <c r="J24" s="54">
        <v>1.85</v>
      </c>
      <c r="K24" s="54" t="s">
        <v>161</v>
      </c>
      <c r="L24" s="95">
        <v>2.65</v>
      </c>
      <c r="M24" s="54">
        <v>1</v>
      </c>
    </row>
    <row r="25" spans="1:13" ht="15">
      <c r="A25" s="54">
        <v>20</v>
      </c>
      <c r="B25" s="235" t="s">
        <v>571</v>
      </c>
      <c r="C25" s="235" t="s">
        <v>328</v>
      </c>
      <c r="D25" s="184" t="s">
        <v>572</v>
      </c>
      <c r="E25" s="184" t="s">
        <v>573</v>
      </c>
      <c r="F25" s="301">
        <v>2005</v>
      </c>
      <c r="G25" s="185" t="s">
        <v>318</v>
      </c>
      <c r="H25" s="99"/>
      <c r="I25" s="54">
        <v>2.5099999999999998</v>
      </c>
      <c r="J25" s="54">
        <v>2.48</v>
      </c>
      <c r="K25" s="54">
        <v>2.64</v>
      </c>
      <c r="L25" s="95">
        <v>2.64</v>
      </c>
      <c r="M25" s="54">
        <v>1</v>
      </c>
    </row>
    <row r="26" spans="1:13" ht="15">
      <c r="A26" s="54">
        <v>21</v>
      </c>
      <c r="B26" s="235" t="s">
        <v>361</v>
      </c>
      <c r="C26" s="235" t="s">
        <v>362</v>
      </c>
      <c r="D26" s="184" t="s">
        <v>349</v>
      </c>
      <c r="E26" s="184" t="s">
        <v>213</v>
      </c>
      <c r="F26" s="301">
        <v>2005</v>
      </c>
      <c r="G26" s="185" t="s">
        <v>318</v>
      </c>
      <c r="H26" s="99"/>
      <c r="I26" s="54">
        <v>2.61</v>
      </c>
      <c r="J26" s="54">
        <v>2.6</v>
      </c>
      <c r="K26" s="54">
        <v>3.58</v>
      </c>
      <c r="L26" s="95">
        <v>2.61</v>
      </c>
      <c r="M26" s="54">
        <v>1</v>
      </c>
    </row>
    <row r="27" spans="1:13" ht="15">
      <c r="A27" s="54">
        <v>22</v>
      </c>
      <c r="B27" s="235" t="s">
        <v>1170</v>
      </c>
      <c r="C27" s="235" t="s">
        <v>446</v>
      </c>
      <c r="D27" s="184" t="s">
        <v>1171</v>
      </c>
      <c r="E27" s="184" t="s">
        <v>342</v>
      </c>
      <c r="F27" s="301">
        <v>2005</v>
      </c>
      <c r="G27" s="185" t="s">
        <v>318</v>
      </c>
      <c r="H27" s="99"/>
      <c r="I27" s="54">
        <v>1.92</v>
      </c>
      <c r="J27" s="54">
        <v>1.91</v>
      </c>
      <c r="K27" s="54">
        <v>2.35</v>
      </c>
      <c r="L27" s="95">
        <v>2.35</v>
      </c>
      <c r="M27" s="54">
        <v>1</v>
      </c>
    </row>
    <row r="28" spans="1:13" ht="15">
      <c r="A28" s="54"/>
      <c r="B28" s="235"/>
      <c r="C28" s="235"/>
      <c r="D28" s="235"/>
      <c r="E28" s="184"/>
      <c r="F28" s="301"/>
      <c r="G28" s="185"/>
      <c r="H28" s="99"/>
      <c r="I28" s="54"/>
      <c r="J28" s="54"/>
      <c r="K28" s="54"/>
      <c r="L28" s="95"/>
      <c r="M28" s="54"/>
    </row>
    <row r="29" spans="1:13" ht="18">
      <c r="A29" s="534" t="s">
        <v>1267</v>
      </c>
      <c r="B29" s="535"/>
      <c r="C29" s="535"/>
      <c r="D29" s="535"/>
      <c r="E29" s="535"/>
      <c r="F29" s="535"/>
      <c r="G29" s="535"/>
      <c r="H29" s="535"/>
      <c r="I29" s="535"/>
      <c r="J29" s="535"/>
      <c r="K29" s="535"/>
      <c r="L29" s="535"/>
      <c r="M29" s="536"/>
    </row>
    <row r="30" spans="1:13" ht="15">
      <c r="A30" s="48">
        <v>1</v>
      </c>
      <c r="B30" s="231" t="s">
        <v>1066</v>
      </c>
      <c r="C30" s="231" t="s">
        <v>227</v>
      </c>
      <c r="D30" s="153" t="s">
        <v>1060</v>
      </c>
      <c r="E30" s="153" t="s">
        <v>342</v>
      </c>
      <c r="F30" s="161">
        <v>2004</v>
      </c>
      <c r="G30" s="162" t="s">
        <v>168</v>
      </c>
      <c r="H30" s="99"/>
      <c r="I30" s="95">
        <v>4.05</v>
      </c>
      <c r="J30" s="95">
        <v>4.17</v>
      </c>
      <c r="K30" s="95">
        <v>4.2300000000000004</v>
      </c>
      <c r="L30" s="95">
        <f t="shared" ref="L30:L55" si="0">MAX(I30:K30)</f>
        <v>4.2300000000000004</v>
      </c>
      <c r="M30" s="532">
        <v>8</v>
      </c>
    </row>
    <row r="31" spans="1:13" ht="15">
      <c r="A31" s="48">
        <v>2</v>
      </c>
      <c r="B31" s="421" t="s">
        <v>747</v>
      </c>
      <c r="C31" s="421" t="s">
        <v>469</v>
      </c>
      <c r="D31" s="500" t="s">
        <v>735</v>
      </c>
      <c r="E31" s="500" t="s">
        <v>173</v>
      </c>
      <c r="F31" s="301">
        <v>2004</v>
      </c>
      <c r="G31" s="185" t="s">
        <v>168</v>
      </c>
      <c r="H31" s="99"/>
      <c r="I31" s="95">
        <v>3.89</v>
      </c>
      <c r="J31" s="95">
        <v>3.93</v>
      </c>
      <c r="K31" s="95">
        <v>3.74</v>
      </c>
      <c r="L31" s="95">
        <f t="shared" si="0"/>
        <v>3.93</v>
      </c>
      <c r="M31" s="532">
        <v>6</v>
      </c>
    </row>
    <row r="32" spans="1:13" ht="15">
      <c r="A32" s="48">
        <v>3</v>
      </c>
      <c r="B32" s="231" t="s">
        <v>805</v>
      </c>
      <c r="C32" s="231" t="s">
        <v>193</v>
      </c>
      <c r="D32" s="153" t="s">
        <v>800</v>
      </c>
      <c r="E32" s="153" t="s">
        <v>523</v>
      </c>
      <c r="F32" s="161">
        <v>2004</v>
      </c>
      <c r="G32" s="162" t="s">
        <v>168</v>
      </c>
      <c r="H32" s="99"/>
      <c r="I32" s="95">
        <v>3.8</v>
      </c>
      <c r="J32" s="95">
        <v>3.89</v>
      </c>
      <c r="K32" s="95">
        <v>3.9</v>
      </c>
      <c r="L32" s="95">
        <f t="shared" si="0"/>
        <v>3.9</v>
      </c>
      <c r="M32" s="532">
        <v>5</v>
      </c>
    </row>
    <row r="33" spans="1:13" ht="15">
      <c r="A33" s="48">
        <v>4</v>
      </c>
      <c r="B33" s="231" t="s">
        <v>1249</v>
      </c>
      <c r="C33" s="231" t="s">
        <v>1250</v>
      </c>
      <c r="D33" s="153" t="s">
        <v>1251</v>
      </c>
      <c r="E33" s="153" t="s">
        <v>213</v>
      </c>
      <c r="F33" s="161">
        <v>2004</v>
      </c>
      <c r="G33" s="162" t="s">
        <v>168</v>
      </c>
      <c r="H33" s="99"/>
      <c r="I33" s="95">
        <v>3.69</v>
      </c>
      <c r="J33" s="95">
        <v>3.81</v>
      </c>
      <c r="K33" s="95">
        <v>3.69</v>
      </c>
      <c r="L33" s="95">
        <f t="shared" si="0"/>
        <v>3.81</v>
      </c>
      <c r="M33" s="532">
        <v>4</v>
      </c>
    </row>
    <row r="34" spans="1:13" ht="15">
      <c r="A34" s="48">
        <v>5</v>
      </c>
      <c r="B34" s="232" t="s">
        <v>1335</v>
      </c>
      <c r="C34" s="232" t="s">
        <v>1081</v>
      </c>
      <c r="D34" s="232" t="s">
        <v>956</v>
      </c>
      <c r="E34" s="156"/>
      <c r="F34" s="161">
        <v>2004</v>
      </c>
      <c r="G34" s="162" t="s">
        <v>168</v>
      </c>
      <c r="H34" s="99"/>
      <c r="I34" s="95" t="s">
        <v>169</v>
      </c>
      <c r="J34" s="95">
        <v>3.78</v>
      </c>
      <c r="K34" s="95">
        <v>3.72</v>
      </c>
      <c r="L34" s="95">
        <f t="shared" si="0"/>
        <v>3.78</v>
      </c>
      <c r="M34" s="532">
        <v>3</v>
      </c>
    </row>
    <row r="35" spans="1:13" ht="15">
      <c r="A35" s="48">
        <v>6</v>
      </c>
      <c r="B35" s="231" t="s">
        <v>348</v>
      </c>
      <c r="C35" s="231" t="s">
        <v>263</v>
      </c>
      <c r="D35" s="153" t="s">
        <v>349</v>
      </c>
      <c r="E35" s="153" t="s">
        <v>213</v>
      </c>
      <c r="F35" s="161">
        <v>2004</v>
      </c>
      <c r="G35" s="162" t="s">
        <v>168</v>
      </c>
      <c r="H35" s="99"/>
      <c r="I35" s="95">
        <v>3.62</v>
      </c>
      <c r="J35" s="95">
        <v>3.55</v>
      </c>
      <c r="K35" s="95">
        <v>3.51</v>
      </c>
      <c r="L35" s="95">
        <f t="shared" si="0"/>
        <v>3.62</v>
      </c>
      <c r="M35" s="532">
        <v>2</v>
      </c>
    </row>
    <row r="36" spans="1:13" ht="15">
      <c r="A36" s="48">
        <v>7</v>
      </c>
      <c r="B36" s="231" t="s">
        <v>575</v>
      </c>
      <c r="C36" s="231" t="s">
        <v>576</v>
      </c>
      <c r="D36" s="153" t="s">
        <v>572</v>
      </c>
      <c r="E36" s="153" t="s">
        <v>573</v>
      </c>
      <c r="F36" s="161">
        <v>2004</v>
      </c>
      <c r="G36" s="162" t="s">
        <v>168</v>
      </c>
      <c r="H36" s="99"/>
      <c r="I36" s="95" t="s">
        <v>169</v>
      </c>
      <c r="J36" s="95">
        <v>3.45</v>
      </c>
      <c r="K36" s="95">
        <v>3.57</v>
      </c>
      <c r="L36" s="95">
        <f t="shared" si="0"/>
        <v>3.57</v>
      </c>
      <c r="M36" s="532">
        <v>1</v>
      </c>
    </row>
    <row r="37" spans="1:13" ht="15">
      <c r="A37" s="48">
        <v>8</v>
      </c>
      <c r="B37" s="231" t="s">
        <v>1238</v>
      </c>
      <c r="C37" s="231" t="s">
        <v>205</v>
      </c>
      <c r="D37" s="153" t="s">
        <v>1236</v>
      </c>
      <c r="E37" s="153" t="s">
        <v>342</v>
      </c>
      <c r="F37" s="161">
        <v>2004</v>
      </c>
      <c r="G37" s="162" t="s">
        <v>168</v>
      </c>
      <c r="H37" s="99"/>
      <c r="I37" s="95">
        <v>3.57</v>
      </c>
      <c r="J37" s="95">
        <v>3.57</v>
      </c>
      <c r="K37" s="95">
        <v>3.42</v>
      </c>
      <c r="L37" s="95">
        <f t="shared" si="0"/>
        <v>3.57</v>
      </c>
      <c r="M37" s="532">
        <v>1</v>
      </c>
    </row>
    <row r="38" spans="1:13" ht="15">
      <c r="A38" s="48">
        <v>9</v>
      </c>
      <c r="B38" s="231" t="s">
        <v>893</v>
      </c>
      <c r="C38" s="231" t="s">
        <v>208</v>
      </c>
      <c r="D38" s="153" t="s">
        <v>891</v>
      </c>
      <c r="E38" s="153" t="s">
        <v>342</v>
      </c>
      <c r="F38" s="161">
        <v>2004</v>
      </c>
      <c r="G38" s="162" t="s">
        <v>168</v>
      </c>
      <c r="H38" s="99"/>
      <c r="I38" s="95">
        <v>3.44</v>
      </c>
      <c r="J38" s="95">
        <v>3.47</v>
      </c>
      <c r="K38" s="95">
        <v>3.42</v>
      </c>
      <c r="L38" s="95">
        <f t="shared" si="0"/>
        <v>3.47</v>
      </c>
      <c r="M38" s="532">
        <v>1</v>
      </c>
    </row>
    <row r="39" spans="1:13" ht="15">
      <c r="A39" s="48">
        <v>10</v>
      </c>
      <c r="B39" s="231" t="s">
        <v>270</v>
      </c>
      <c r="C39" s="231" t="s">
        <v>725</v>
      </c>
      <c r="D39" s="153" t="s">
        <v>800</v>
      </c>
      <c r="E39" s="153" t="s">
        <v>523</v>
      </c>
      <c r="F39" s="161">
        <v>2005</v>
      </c>
      <c r="G39" s="162" t="s">
        <v>168</v>
      </c>
      <c r="H39" s="99"/>
      <c r="I39" s="95" t="s">
        <v>169</v>
      </c>
      <c r="J39" s="95">
        <v>3.32</v>
      </c>
      <c r="K39" s="95">
        <v>3.45</v>
      </c>
      <c r="L39" s="95">
        <f t="shared" si="0"/>
        <v>3.45</v>
      </c>
      <c r="M39" s="532">
        <v>1</v>
      </c>
    </row>
    <row r="40" spans="1:13" ht="15">
      <c r="A40" s="48">
        <v>11</v>
      </c>
      <c r="B40" s="231" t="s">
        <v>802</v>
      </c>
      <c r="C40" s="231" t="s">
        <v>378</v>
      </c>
      <c r="D40" s="153" t="s">
        <v>800</v>
      </c>
      <c r="E40" s="153" t="s">
        <v>523</v>
      </c>
      <c r="F40" s="161">
        <v>2004</v>
      </c>
      <c r="G40" s="162" t="s">
        <v>168</v>
      </c>
      <c r="H40" s="99"/>
      <c r="I40" s="95">
        <v>3.42</v>
      </c>
      <c r="J40" s="95">
        <v>3.35</v>
      </c>
      <c r="K40" s="95">
        <v>3.37</v>
      </c>
      <c r="L40" s="95">
        <f t="shared" si="0"/>
        <v>3.42</v>
      </c>
      <c r="M40" s="532">
        <v>1</v>
      </c>
    </row>
    <row r="41" spans="1:13" ht="15">
      <c r="A41" s="48">
        <v>12</v>
      </c>
      <c r="B41" s="231" t="s">
        <v>798</v>
      </c>
      <c r="C41" s="231" t="s">
        <v>799</v>
      </c>
      <c r="D41" s="153" t="s">
        <v>800</v>
      </c>
      <c r="E41" s="153" t="s">
        <v>523</v>
      </c>
      <c r="F41" s="161">
        <v>2004</v>
      </c>
      <c r="G41" s="162" t="s">
        <v>168</v>
      </c>
      <c r="H41" s="99"/>
      <c r="I41" s="95">
        <v>3.32</v>
      </c>
      <c r="J41" s="95">
        <v>3.3</v>
      </c>
      <c r="K41" s="95">
        <v>3.41</v>
      </c>
      <c r="L41" s="95">
        <f t="shared" si="0"/>
        <v>3.41</v>
      </c>
      <c r="M41" s="532">
        <v>1</v>
      </c>
    </row>
    <row r="42" spans="1:13" ht="15">
      <c r="A42" s="48">
        <v>13</v>
      </c>
      <c r="B42" s="231" t="s">
        <v>808</v>
      </c>
      <c r="C42" s="231" t="s">
        <v>809</v>
      </c>
      <c r="D42" s="153" t="s">
        <v>800</v>
      </c>
      <c r="E42" s="153" t="s">
        <v>523</v>
      </c>
      <c r="F42" s="161">
        <v>2004</v>
      </c>
      <c r="G42" s="162" t="s">
        <v>168</v>
      </c>
      <c r="H42" s="99"/>
      <c r="I42" s="95">
        <v>3.39</v>
      </c>
      <c r="J42" s="95">
        <v>3.38</v>
      </c>
      <c r="K42" s="95">
        <v>3.36</v>
      </c>
      <c r="L42" s="95">
        <f t="shared" si="0"/>
        <v>3.39</v>
      </c>
      <c r="M42" s="532">
        <v>1</v>
      </c>
    </row>
    <row r="43" spans="1:13" ht="15">
      <c r="A43" s="48">
        <v>14</v>
      </c>
      <c r="B43" s="231" t="s">
        <v>355</v>
      </c>
      <c r="C43" s="231" t="s">
        <v>245</v>
      </c>
      <c r="D43" s="153" t="s">
        <v>349</v>
      </c>
      <c r="E43" s="153" t="s">
        <v>213</v>
      </c>
      <c r="F43" s="161">
        <v>2005</v>
      </c>
      <c r="G43" s="162" t="s">
        <v>168</v>
      </c>
      <c r="H43" s="99"/>
      <c r="I43" s="95">
        <v>3.19</v>
      </c>
      <c r="J43" s="95">
        <v>2.99</v>
      </c>
      <c r="K43" s="95">
        <v>3.3</v>
      </c>
      <c r="L43" s="95">
        <f t="shared" si="0"/>
        <v>3.3</v>
      </c>
      <c r="M43" s="532">
        <v>1</v>
      </c>
    </row>
    <row r="44" spans="1:13" ht="15">
      <c r="A44" s="48">
        <v>15</v>
      </c>
      <c r="B44" s="231" t="s">
        <v>804</v>
      </c>
      <c r="C44" s="231" t="s">
        <v>266</v>
      </c>
      <c r="D44" s="153" t="s">
        <v>800</v>
      </c>
      <c r="E44" s="153" t="s">
        <v>523</v>
      </c>
      <c r="F44" s="161">
        <v>2005</v>
      </c>
      <c r="G44" s="162" t="s">
        <v>168</v>
      </c>
      <c r="H44" s="99"/>
      <c r="I44" s="95">
        <v>2.96</v>
      </c>
      <c r="J44" s="95">
        <v>3.28</v>
      </c>
      <c r="K44" s="95">
        <v>3</v>
      </c>
      <c r="L44" s="95">
        <f t="shared" si="0"/>
        <v>3.28</v>
      </c>
      <c r="M44" s="532">
        <v>1</v>
      </c>
    </row>
    <row r="45" spans="1:13" ht="15">
      <c r="A45" s="48">
        <v>16</v>
      </c>
      <c r="B45" s="231" t="s">
        <v>409</v>
      </c>
      <c r="C45" s="231" t="s">
        <v>378</v>
      </c>
      <c r="D45" s="153" t="s">
        <v>405</v>
      </c>
      <c r="E45" s="153" t="s">
        <v>342</v>
      </c>
      <c r="F45" s="161">
        <v>2004</v>
      </c>
      <c r="G45" s="162" t="s">
        <v>168</v>
      </c>
      <c r="H45" s="99"/>
      <c r="I45" s="95">
        <v>3.25</v>
      </c>
      <c r="J45" s="95">
        <v>3.04</v>
      </c>
      <c r="K45" s="95">
        <v>2.54</v>
      </c>
      <c r="L45" s="95">
        <f t="shared" si="0"/>
        <v>3.25</v>
      </c>
      <c r="M45" s="532">
        <v>1</v>
      </c>
    </row>
    <row r="46" spans="1:13" ht="15">
      <c r="A46" s="48">
        <v>17</v>
      </c>
      <c r="B46" s="231" t="s">
        <v>166</v>
      </c>
      <c r="C46" s="231" t="s">
        <v>167</v>
      </c>
      <c r="D46" s="153" t="s">
        <v>158</v>
      </c>
      <c r="E46" s="153" t="s">
        <v>159</v>
      </c>
      <c r="F46" s="161">
        <v>2005</v>
      </c>
      <c r="G46" s="162" t="s">
        <v>168</v>
      </c>
      <c r="H46" s="99"/>
      <c r="I46" s="95">
        <v>2.85</v>
      </c>
      <c r="J46" s="95">
        <v>3.05</v>
      </c>
      <c r="K46" s="95">
        <v>3.23</v>
      </c>
      <c r="L46" s="95">
        <f t="shared" si="0"/>
        <v>3.23</v>
      </c>
      <c r="M46" s="532">
        <v>1</v>
      </c>
    </row>
    <row r="47" spans="1:13" ht="15">
      <c r="A47" s="48">
        <v>18</v>
      </c>
      <c r="B47" s="231" t="s">
        <v>335</v>
      </c>
      <c r="C47" s="231" t="s">
        <v>336</v>
      </c>
      <c r="D47" s="153" t="s">
        <v>317</v>
      </c>
      <c r="E47" s="153" t="s">
        <v>213</v>
      </c>
      <c r="F47" s="161">
        <v>2004</v>
      </c>
      <c r="G47" s="162" t="s">
        <v>168</v>
      </c>
      <c r="H47" s="99"/>
      <c r="I47" s="95">
        <v>3.21</v>
      </c>
      <c r="J47" s="95" t="s">
        <v>169</v>
      </c>
      <c r="K47" s="95">
        <v>3.09</v>
      </c>
      <c r="L47" s="95">
        <f t="shared" si="0"/>
        <v>3.21</v>
      </c>
      <c r="M47" s="532">
        <v>1</v>
      </c>
    </row>
    <row r="48" spans="1:13" ht="15">
      <c r="A48" s="48">
        <v>19</v>
      </c>
      <c r="B48" s="231" t="s">
        <v>326</v>
      </c>
      <c r="C48" s="231" t="s">
        <v>266</v>
      </c>
      <c r="D48" s="153" t="s">
        <v>317</v>
      </c>
      <c r="E48" s="153" t="s">
        <v>213</v>
      </c>
      <c r="F48" s="161">
        <v>2004</v>
      </c>
      <c r="G48" s="162" t="s">
        <v>168</v>
      </c>
      <c r="H48" s="99"/>
      <c r="I48" s="95">
        <v>3.15</v>
      </c>
      <c r="J48" s="95">
        <v>3.13</v>
      </c>
      <c r="K48" s="95" t="s">
        <v>169</v>
      </c>
      <c r="L48" s="95">
        <f t="shared" si="0"/>
        <v>3.15</v>
      </c>
      <c r="M48" s="532">
        <v>1</v>
      </c>
    </row>
    <row r="49" spans="1:13" ht="15">
      <c r="A49" s="48">
        <v>20</v>
      </c>
      <c r="B49" s="232" t="s">
        <v>528</v>
      </c>
      <c r="C49" s="232" t="s">
        <v>529</v>
      </c>
      <c r="D49" s="156" t="s">
        <v>522</v>
      </c>
      <c r="E49" s="156" t="s">
        <v>523</v>
      </c>
      <c r="F49" s="161">
        <v>2005</v>
      </c>
      <c r="G49" s="162" t="s">
        <v>318</v>
      </c>
      <c r="H49" s="99"/>
      <c r="I49" s="95">
        <v>3.06</v>
      </c>
      <c r="J49" s="95">
        <v>2.89</v>
      </c>
      <c r="K49" s="95">
        <v>3.06</v>
      </c>
      <c r="L49" s="95">
        <f t="shared" si="0"/>
        <v>3.06</v>
      </c>
      <c r="M49" s="532">
        <v>1</v>
      </c>
    </row>
    <row r="50" spans="1:13" ht="15">
      <c r="A50" s="48">
        <v>21</v>
      </c>
      <c r="B50" s="231" t="s">
        <v>531</v>
      </c>
      <c r="C50" s="231" t="s">
        <v>378</v>
      </c>
      <c r="D50" s="153" t="s">
        <v>522</v>
      </c>
      <c r="E50" s="153" t="s">
        <v>523</v>
      </c>
      <c r="F50" s="161">
        <v>2005</v>
      </c>
      <c r="G50" s="162" t="s">
        <v>168</v>
      </c>
      <c r="H50" s="99"/>
      <c r="I50" s="95" t="s">
        <v>169</v>
      </c>
      <c r="J50" s="95">
        <v>2.97</v>
      </c>
      <c r="K50" s="95">
        <v>3.01</v>
      </c>
      <c r="L50" s="95">
        <f t="shared" si="0"/>
        <v>3.01</v>
      </c>
      <c r="M50" s="532">
        <v>1</v>
      </c>
    </row>
    <row r="51" spans="1:13" ht="15">
      <c r="A51" s="48">
        <v>22</v>
      </c>
      <c r="B51" s="231" t="s">
        <v>1063</v>
      </c>
      <c r="C51" s="231" t="s">
        <v>1064</v>
      </c>
      <c r="D51" s="153" t="s">
        <v>1060</v>
      </c>
      <c r="E51" s="153" t="s">
        <v>342</v>
      </c>
      <c r="F51" s="161">
        <v>2005</v>
      </c>
      <c r="G51" s="162" t="s">
        <v>168</v>
      </c>
      <c r="H51" s="99"/>
      <c r="I51" s="95">
        <v>2.92</v>
      </c>
      <c r="J51" s="95">
        <v>3.01</v>
      </c>
      <c r="K51" s="95">
        <v>2.91</v>
      </c>
      <c r="L51" s="95">
        <f t="shared" si="0"/>
        <v>3.01</v>
      </c>
      <c r="M51" s="532">
        <v>1</v>
      </c>
    </row>
    <row r="52" spans="1:13" ht="15">
      <c r="A52" s="48">
        <v>23</v>
      </c>
      <c r="B52" s="231" t="s">
        <v>890</v>
      </c>
      <c r="C52" s="231" t="s">
        <v>193</v>
      </c>
      <c r="D52" s="153" t="s">
        <v>891</v>
      </c>
      <c r="E52" s="153" t="s">
        <v>342</v>
      </c>
      <c r="F52" s="161">
        <v>2005</v>
      </c>
      <c r="G52" s="162" t="s">
        <v>168</v>
      </c>
      <c r="H52" s="99"/>
      <c r="I52" s="95">
        <v>2.86</v>
      </c>
      <c r="J52" s="95" t="s">
        <v>169</v>
      </c>
      <c r="K52" s="95">
        <v>2.95</v>
      </c>
      <c r="L52" s="95">
        <f t="shared" si="0"/>
        <v>2.95</v>
      </c>
      <c r="M52" s="532">
        <v>1</v>
      </c>
    </row>
    <row r="53" spans="1:13" ht="15">
      <c r="A53" s="48">
        <v>24</v>
      </c>
      <c r="B53" s="231" t="s">
        <v>352</v>
      </c>
      <c r="C53" s="231" t="s">
        <v>252</v>
      </c>
      <c r="D53" s="153" t="s">
        <v>349</v>
      </c>
      <c r="E53" s="153" t="s">
        <v>213</v>
      </c>
      <c r="F53" s="161">
        <v>2005</v>
      </c>
      <c r="G53" s="162" t="s">
        <v>168</v>
      </c>
      <c r="H53" s="99"/>
      <c r="I53" s="95">
        <v>2.65</v>
      </c>
      <c r="J53" s="95">
        <v>2.85</v>
      </c>
      <c r="K53" s="95">
        <v>2.69</v>
      </c>
      <c r="L53" s="95">
        <f t="shared" si="0"/>
        <v>2.85</v>
      </c>
      <c r="M53" s="532">
        <v>1</v>
      </c>
    </row>
    <row r="54" spans="1:13" ht="15">
      <c r="A54" s="48">
        <v>25</v>
      </c>
      <c r="B54" s="231" t="s">
        <v>411</v>
      </c>
      <c r="C54" s="231" t="s">
        <v>321</v>
      </c>
      <c r="D54" s="153" t="s">
        <v>405</v>
      </c>
      <c r="E54" s="153" t="s">
        <v>342</v>
      </c>
      <c r="F54" s="161">
        <v>2004</v>
      </c>
      <c r="G54" s="162" t="s">
        <v>168</v>
      </c>
      <c r="H54" s="99"/>
      <c r="I54" s="95">
        <v>2.79</v>
      </c>
      <c r="J54" s="95">
        <v>2.4900000000000002</v>
      </c>
      <c r="K54" s="95" t="s">
        <v>169</v>
      </c>
      <c r="L54" s="95">
        <f t="shared" si="0"/>
        <v>2.79</v>
      </c>
      <c r="M54" s="532">
        <v>1</v>
      </c>
    </row>
    <row r="55" spans="1:13" ht="15">
      <c r="A55" s="48">
        <v>26</v>
      </c>
      <c r="B55" s="421" t="s">
        <v>320</v>
      </c>
      <c r="C55" s="421" t="s">
        <v>321</v>
      </c>
      <c r="D55" s="153" t="s">
        <v>317</v>
      </c>
      <c r="E55" s="500" t="s">
        <v>213</v>
      </c>
      <c r="F55" s="301">
        <v>2005</v>
      </c>
      <c r="G55" s="185" t="s">
        <v>168</v>
      </c>
      <c r="H55" s="99"/>
      <c r="I55" s="95">
        <v>2.72</v>
      </c>
      <c r="J55" s="95">
        <v>2.68</v>
      </c>
      <c r="K55" s="95">
        <v>2.76</v>
      </c>
      <c r="L55" s="95">
        <f t="shared" si="0"/>
        <v>2.76</v>
      </c>
      <c r="M55" s="532">
        <v>1</v>
      </c>
    </row>
    <row r="56" spans="1:13" ht="15">
      <c r="A56" s="48"/>
      <c r="B56" s="231"/>
      <c r="C56" s="231"/>
      <c r="D56" s="231"/>
      <c r="E56" s="153"/>
      <c r="F56" s="161"/>
      <c r="G56" s="162"/>
      <c r="H56" s="99"/>
      <c r="I56" s="54"/>
      <c r="J56" s="54"/>
      <c r="K56" s="54"/>
      <c r="L56" s="95"/>
      <c r="M56" s="54"/>
    </row>
    <row r="57" spans="1:13" ht="15">
      <c r="A57" s="48"/>
      <c r="B57" s="231"/>
      <c r="C57" s="231"/>
      <c r="D57" s="231"/>
      <c r="E57" s="153"/>
      <c r="F57" s="161"/>
      <c r="G57" s="162"/>
      <c r="H57" s="99"/>
      <c r="I57" s="54"/>
      <c r="J57" s="54"/>
      <c r="K57" s="54"/>
      <c r="L57" s="95"/>
      <c r="M57" s="54"/>
    </row>
    <row r="58" spans="1:13" ht="18">
      <c r="A58" s="534" t="s">
        <v>1268</v>
      </c>
      <c r="B58" s="535"/>
      <c r="C58" s="535"/>
      <c r="D58" s="535"/>
      <c r="E58" s="535"/>
      <c r="F58" s="535"/>
      <c r="G58" s="535"/>
      <c r="H58" s="535"/>
      <c r="I58" s="535"/>
      <c r="J58" s="535"/>
      <c r="K58" s="535"/>
      <c r="L58" s="535"/>
      <c r="M58" s="536"/>
    </row>
    <row r="59" spans="1:13" ht="15">
      <c r="A59" s="48">
        <v>1</v>
      </c>
      <c r="B59" s="231" t="s">
        <v>710</v>
      </c>
      <c r="C59" s="231" t="s">
        <v>722</v>
      </c>
      <c r="D59" s="156" t="s">
        <v>703</v>
      </c>
      <c r="E59" s="156" t="s">
        <v>342</v>
      </c>
      <c r="F59" s="161">
        <v>1998</v>
      </c>
      <c r="G59" s="162" t="s">
        <v>139</v>
      </c>
      <c r="H59" s="99"/>
      <c r="I59" s="95">
        <v>5.96</v>
      </c>
      <c r="J59" s="95">
        <v>5.91</v>
      </c>
      <c r="K59" s="95" t="s">
        <v>161</v>
      </c>
      <c r="L59" s="95">
        <f t="shared" ref="L59:L75" si="1">MAX(I59:K59)</f>
        <v>5.96</v>
      </c>
      <c r="M59" s="532">
        <v>8</v>
      </c>
    </row>
    <row r="60" spans="1:13" ht="15">
      <c r="A60" s="48">
        <v>2</v>
      </c>
      <c r="B60" s="231" t="s">
        <v>1140</v>
      </c>
      <c r="C60" s="231" t="s">
        <v>1141</v>
      </c>
      <c r="D60" s="156" t="s">
        <v>1133</v>
      </c>
      <c r="E60" s="156" t="s">
        <v>1134</v>
      </c>
      <c r="F60" s="161">
        <v>1998</v>
      </c>
      <c r="G60" s="162" t="s">
        <v>139</v>
      </c>
      <c r="H60" s="99"/>
      <c r="I60" s="95" t="s">
        <v>161</v>
      </c>
      <c r="J60" s="95">
        <v>5.88</v>
      </c>
      <c r="K60" s="95">
        <v>5.96</v>
      </c>
      <c r="L60" s="95">
        <f t="shared" si="1"/>
        <v>5.96</v>
      </c>
      <c r="M60" s="532">
        <v>6</v>
      </c>
    </row>
    <row r="61" spans="1:13" ht="15">
      <c r="A61" s="48">
        <v>3</v>
      </c>
      <c r="B61" s="231" t="s">
        <v>777</v>
      </c>
      <c r="C61" s="231" t="s">
        <v>657</v>
      </c>
      <c r="D61" s="156" t="s">
        <v>776</v>
      </c>
      <c r="E61" s="156" t="s">
        <v>213</v>
      </c>
      <c r="F61" s="161">
        <v>1998</v>
      </c>
      <c r="G61" s="162" t="s">
        <v>139</v>
      </c>
      <c r="H61" s="99"/>
      <c r="I61" s="95">
        <v>5.54</v>
      </c>
      <c r="J61" s="95">
        <v>5.6</v>
      </c>
      <c r="K61" s="95">
        <v>5.81</v>
      </c>
      <c r="L61" s="95">
        <f t="shared" si="1"/>
        <v>5.81</v>
      </c>
      <c r="M61" s="532">
        <v>5</v>
      </c>
    </row>
    <row r="62" spans="1:13" ht="15">
      <c r="A62" s="48">
        <v>4</v>
      </c>
      <c r="B62" s="231" t="s">
        <v>690</v>
      </c>
      <c r="C62" s="231" t="s">
        <v>227</v>
      </c>
      <c r="D62" s="156" t="s">
        <v>1236</v>
      </c>
      <c r="E62" s="156" t="s">
        <v>342</v>
      </c>
      <c r="F62" s="161">
        <v>1999</v>
      </c>
      <c r="G62" s="162" t="s">
        <v>139</v>
      </c>
      <c r="H62" s="99"/>
      <c r="I62" s="95">
        <v>5.51</v>
      </c>
      <c r="J62" s="95">
        <v>5.3</v>
      </c>
      <c r="K62" s="95">
        <v>5.55</v>
      </c>
      <c r="L62" s="95">
        <f t="shared" si="1"/>
        <v>5.55</v>
      </c>
      <c r="M62" s="532">
        <v>4</v>
      </c>
    </row>
    <row r="63" spans="1:13" ht="15">
      <c r="A63" s="48">
        <v>5</v>
      </c>
      <c r="B63" s="231" t="s">
        <v>650</v>
      </c>
      <c r="C63" s="231" t="s">
        <v>227</v>
      </c>
      <c r="D63" s="156" t="s">
        <v>572</v>
      </c>
      <c r="E63" s="156" t="s">
        <v>573</v>
      </c>
      <c r="F63" s="161">
        <v>1999</v>
      </c>
      <c r="G63" s="162" t="s">
        <v>139</v>
      </c>
      <c r="H63" s="99"/>
      <c r="I63" s="95">
        <v>3.69</v>
      </c>
      <c r="J63" s="95">
        <v>4.8600000000000003</v>
      </c>
      <c r="K63" s="95">
        <v>5.23</v>
      </c>
      <c r="L63" s="95">
        <f t="shared" si="1"/>
        <v>5.23</v>
      </c>
      <c r="M63" s="532">
        <v>3</v>
      </c>
    </row>
    <row r="64" spans="1:13" ht="15">
      <c r="A64" s="48">
        <v>6</v>
      </c>
      <c r="B64" s="231" t="s">
        <v>187</v>
      </c>
      <c r="C64" s="231" t="s">
        <v>189</v>
      </c>
      <c r="D64" s="156" t="s">
        <v>172</v>
      </c>
      <c r="E64" s="156" t="s">
        <v>173</v>
      </c>
      <c r="F64" s="161">
        <v>1999</v>
      </c>
      <c r="G64" s="162" t="s">
        <v>139</v>
      </c>
      <c r="H64" s="99"/>
      <c r="I64" s="95">
        <v>5.16</v>
      </c>
      <c r="J64" s="95" t="s">
        <v>161</v>
      </c>
      <c r="K64" s="95">
        <v>4.87</v>
      </c>
      <c r="L64" s="95">
        <f t="shared" si="1"/>
        <v>5.16</v>
      </c>
      <c r="M64" s="532">
        <v>2</v>
      </c>
    </row>
    <row r="65" spans="1:13" ht="15">
      <c r="A65" s="48">
        <v>7</v>
      </c>
      <c r="B65" s="231" t="s">
        <v>1105</v>
      </c>
      <c r="C65" s="231" t="s">
        <v>657</v>
      </c>
      <c r="D65" s="156" t="s">
        <v>1060</v>
      </c>
      <c r="E65" s="156" t="s">
        <v>342</v>
      </c>
      <c r="F65" s="161">
        <v>1998</v>
      </c>
      <c r="G65" s="162" t="s">
        <v>139</v>
      </c>
      <c r="H65" s="99"/>
      <c r="I65" s="95">
        <v>5.15</v>
      </c>
      <c r="J65" s="95">
        <v>4.97</v>
      </c>
      <c r="K65" s="95">
        <v>4.62</v>
      </c>
      <c r="L65" s="95">
        <f t="shared" si="1"/>
        <v>5.15</v>
      </c>
      <c r="M65" s="532">
        <v>1</v>
      </c>
    </row>
    <row r="66" spans="1:13" ht="15">
      <c r="A66" s="48">
        <v>8</v>
      </c>
      <c r="B66" s="231" t="s">
        <v>537</v>
      </c>
      <c r="C66" s="231" t="s">
        <v>1188</v>
      </c>
      <c r="D66" s="156" t="s">
        <v>1171</v>
      </c>
      <c r="E66" s="156" t="s">
        <v>342</v>
      </c>
      <c r="F66" s="161">
        <v>36007</v>
      </c>
      <c r="G66" s="162" t="s">
        <v>139</v>
      </c>
      <c r="H66" s="99"/>
      <c r="I66" s="95">
        <v>4.6100000000000003</v>
      </c>
      <c r="J66" s="95">
        <v>5.04</v>
      </c>
      <c r="K66" s="95">
        <v>5.0599999999999996</v>
      </c>
      <c r="L66" s="95">
        <f t="shared" si="1"/>
        <v>5.0599999999999996</v>
      </c>
      <c r="M66" s="54">
        <v>1</v>
      </c>
    </row>
    <row r="67" spans="1:13" ht="15">
      <c r="A67" s="48">
        <v>9</v>
      </c>
      <c r="B67" s="231" t="s">
        <v>724</v>
      </c>
      <c r="C67" s="231" t="s">
        <v>725</v>
      </c>
      <c r="D67" s="156" t="s">
        <v>703</v>
      </c>
      <c r="E67" s="156" t="s">
        <v>342</v>
      </c>
      <c r="F67" s="161">
        <v>1999</v>
      </c>
      <c r="G67" s="162" t="s">
        <v>139</v>
      </c>
      <c r="H67" s="99"/>
      <c r="I67" s="95">
        <v>4.8899999999999997</v>
      </c>
      <c r="J67" s="95">
        <v>4.95</v>
      </c>
      <c r="K67" s="95">
        <v>4.9000000000000004</v>
      </c>
      <c r="L67" s="95">
        <f t="shared" si="1"/>
        <v>4.95</v>
      </c>
      <c r="M67" s="54">
        <v>1</v>
      </c>
    </row>
    <row r="68" spans="1:13" ht="15">
      <c r="A68" s="48">
        <v>10</v>
      </c>
      <c r="B68" s="231" t="s">
        <v>443</v>
      </c>
      <c r="C68" s="231" t="s">
        <v>1182</v>
      </c>
      <c r="D68" s="156" t="s">
        <v>1171</v>
      </c>
      <c r="E68" s="156" t="s">
        <v>342</v>
      </c>
      <c r="F68" s="161">
        <v>36054</v>
      </c>
      <c r="G68" s="162" t="s">
        <v>139</v>
      </c>
      <c r="H68" s="99"/>
      <c r="I68" s="95">
        <v>4.67</v>
      </c>
      <c r="J68" s="95">
        <v>4.79</v>
      </c>
      <c r="K68" s="95">
        <v>4.82</v>
      </c>
      <c r="L68" s="95">
        <f t="shared" si="1"/>
        <v>4.82</v>
      </c>
      <c r="M68" s="54">
        <v>1</v>
      </c>
    </row>
    <row r="69" spans="1:13" ht="15">
      <c r="A69" s="48">
        <v>11</v>
      </c>
      <c r="B69" s="231" t="s">
        <v>1106</v>
      </c>
      <c r="C69" s="231" t="s">
        <v>644</v>
      </c>
      <c r="D69" s="156" t="s">
        <v>1060</v>
      </c>
      <c r="E69" s="156" t="s">
        <v>342</v>
      </c>
      <c r="F69" s="161">
        <v>1998</v>
      </c>
      <c r="G69" s="162" t="s">
        <v>139</v>
      </c>
      <c r="H69" s="99"/>
      <c r="I69" s="95">
        <v>4.75</v>
      </c>
      <c r="J69" s="95">
        <v>4.4800000000000004</v>
      </c>
      <c r="K69" s="95">
        <v>4.7300000000000004</v>
      </c>
      <c r="L69" s="95">
        <f t="shared" si="1"/>
        <v>4.75</v>
      </c>
      <c r="M69" s="54">
        <v>1</v>
      </c>
    </row>
    <row r="70" spans="1:13" ht="15">
      <c r="A70" s="48">
        <v>12</v>
      </c>
      <c r="B70" s="231" t="s">
        <v>643</v>
      </c>
      <c r="C70" s="231" t="s">
        <v>644</v>
      </c>
      <c r="D70" s="156" t="s">
        <v>572</v>
      </c>
      <c r="E70" s="156" t="s">
        <v>573</v>
      </c>
      <c r="F70" s="161">
        <v>1999</v>
      </c>
      <c r="G70" s="162" t="s">
        <v>139</v>
      </c>
      <c r="H70" s="99"/>
      <c r="I70" s="95">
        <v>4.74</v>
      </c>
      <c r="J70" s="95">
        <v>4.71</v>
      </c>
      <c r="K70" s="95">
        <v>4.4000000000000004</v>
      </c>
      <c r="L70" s="95">
        <f t="shared" si="1"/>
        <v>4.74</v>
      </c>
      <c r="M70" s="54">
        <v>1</v>
      </c>
    </row>
    <row r="71" spans="1:13" ht="15">
      <c r="A71" s="48">
        <v>13</v>
      </c>
      <c r="B71" s="231" t="s">
        <v>245</v>
      </c>
      <c r="C71" s="231" t="s">
        <v>1186</v>
      </c>
      <c r="D71" s="156" t="s">
        <v>1171</v>
      </c>
      <c r="E71" s="156" t="s">
        <v>342</v>
      </c>
      <c r="F71" s="161">
        <v>35796</v>
      </c>
      <c r="G71" s="162" t="s">
        <v>139</v>
      </c>
      <c r="H71" s="99"/>
      <c r="I71" s="95">
        <v>4.4800000000000004</v>
      </c>
      <c r="J71" s="95">
        <v>4.59</v>
      </c>
      <c r="K71" s="95">
        <v>4.4000000000000004</v>
      </c>
      <c r="L71" s="95">
        <f t="shared" si="1"/>
        <v>4.59</v>
      </c>
      <c r="M71" s="54">
        <v>1</v>
      </c>
    </row>
    <row r="72" spans="1:13" ht="15">
      <c r="A72" s="48">
        <v>14</v>
      </c>
      <c r="B72" s="231" t="s">
        <v>215</v>
      </c>
      <c r="C72" s="231" t="s">
        <v>235</v>
      </c>
      <c r="D72" s="156" t="s">
        <v>212</v>
      </c>
      <c r="E72" s="156" t="s">
        <v>213</v>
      </c>
      <c r="F72" s="161">
        <v>1998</v>
      </c>
      <c r="G72" s="162" t="s">
        <v>139</v>
      </c>
      <c r="H72" s="99"/>
      <c r="I72" s="95">
        <v>4.33</v>
      </c>
      <c r="J72" s="95">
        <v>4.33</v>
      </c>
      <c r="K72" s="95">
        <v>4.55</v>
      </c>
      <c r="L72" s="95">
        <f t="shared" si="1"/>
        <v>4.55</v>
      </c>
      <c r="M72" s="54">
        <v>1</v>
      </c>
    </row>
    <row r="73" spans="1:13" ht="15">
      <c r="A73" s="48">
        <v>15</v>
      </c>
      <c r="B73" s="232" t="s">
        <v>219</v>
      </c>
      <c r="C73" s="232" t="s">
        <v>223</v>
      </c>
      <c r="D73" s="156" t="s">
        <v>212</v>
      </c>
      <c r="E73" s="156" t="s">
        <v>213</v>
      </c>
      <c r="F73" s="161">
        <v>1999</v>
      </c>
      <c r="G73" s="162" t="s">
        <v>139</v>
      </c>
      <c r="H73" s="99"/>
      <c r="I73" s="95">
        <v>4.33</v>
      </c>
      <c r="J73" s="95">
        <v>3.98</v>
      </c>
      <c r="K73" s="95">
        <v>3.83</v>
      </c>
      <c r="L73" s="95">
        <f t="shared" si="1"/>
        <v>4.33</v>
      </c>
      <c r="M73" s="54">
        <v>1</v>
      </c>
    </row>
    <row r="74" spans="1:13" ht="15">
      <c r="A74" s="48">
        <v>16</v>
      </c>
      <c r="B74" s="231" t="s">
        <v>653</v>
      </c>
      <c r="C74" s="231" t="s">
        <v>654</v>
      </c>
      <c r="D74" s="156" t="s">
        <v>572</v>
      </c>
      <c r="E74" s="156" t="s">
        <v>573</v>
      </c>
      <c r="F74" s="161">
        <v>1998</v>
      </c>
      <c r="G74" s="162" t="s">
        <v>139</v>
      </c>
      <c r="H74" s="99"/>
      <c r="I74" s="95">
        <v>4.28</v>
      </c>
      <c r="J74" s="95">
        <v>3.94</v>
      </c>
      <c r="K74" s="95">
        <v>4.2300000000000004</v>
      </c>
      <c r="L74" s="95">
        <f t="shared" si="1"/>
        <v>4.28</v>
      </c>
      <c r="M74" s="54">
        <v>1</v>
      </c>
    </row>
    <row r="75" spans="1:13" ht="15">
      <c r="A75" s="48">
        <v>17</v>
      </c>
      <c r="B75" s="231" t="s">
        <v>1342</v>
      </c>
      <c r="C75" s="231" t="s">
        <v>242</v>
      </c>
      <c r="D75" s="156" t="s">
        <v>1213</v>
      </c>
      <c r="E75" s="156" t="s">
        <v>1214</v>
      </c>
      <c r="F75" s="161">
        <v>1998</v>
      </c>
      <c r="G75" s="162" t="s">
        <v>139</v>
      </c>
      <c r="H75" s="99"/>
      <c r="I75" s="95">
        <v>3.5</v>
      </c>
      <c r="J75" s="95">
        <v>3.85</v>
      </c>
      <c r="K75" s="95">
        <v>2.94</v>
      </c>
      <c r="L75" s="95">
        <f t="shared" si="1"/>
        <v>3.85</v>
      </c>
      <c r="M75" s="54">
        <v>1</v>
      </c>
    </row>
    <row r="76" spans="1:13" ht="15">
      <c r="A76" s="48"/>
      <c r="B76" s="231"/>
      <c r="C76" s="231"/>
      <c r="D76" s="232"/>
      <c r="E76" s="156"/>
      <c r="F76" s="161"/>
      <c r="G76" s="162"/>
      <c r="H76" s="99"/>
      <c r="I76" s="54"/>
      <c r="J76" s="54"/>
      <c r="K76" s="54"/>
      <c r="L76" s="95"/>
      <c r="M76" s="54"/>
    </row>
    <row r="77" spans="1:13" ht="15">
      <c r="A77" s="48"/>
      <c r="B77" s="231"/>
      <c r="C77" s="231"/>
      <c r="D77" s="232"/>
      <c r="E77" s="156"/>
      <c r="F77" s="161"/>
      <c r="G77" s="162"/>
      <c r="H77" s="99"/>
      <c r="I77" s="54"/>
      <c r="J77" s="54"/>
      <c r="K77" s="54"/>
      <c r="L77" s="95"/>
      <c r="M77" s="54"/>
    </row>
    <row r="78" spans="1:13" ht="15">
      <c r="A78" s="48"/>
      <c r="B78" s="231"/>
      <c r="C78" s="231"/>
      <c r="D78" s="232"/>
      <c r="E78" s="156"/>
      <c r="F78" s="161"/>
      <c r="G78" s="162"/>
      <c r="H78" s="99"/>
      <c r="I78" s="54"/>
      <c r="J78" s="54"/>
      <c r="K78" s="54"/>
      <c r="L78" s="95"/>
      <c r="M78" s="54"/>
    </row>
    <row r="79" spans="1:13" ht="18">
      <c r="A79" s="534" t="s">
        <v>1257</v>
      </c>
      <c r="B79" s="535"/>
      <c r="C79" s="535"/>
      <c r="D79" s="535"/>
      <c r="E79" s="535"/>
      <c r="F79" s="535"/>
      <c r="G79" s="535"/>
      <c r="H79" s="535"/>
      <c r="I79" s="535"/>
      <c r="J79" s="535"/>
      <c r="K79" s="535"/>
      <c r="L79" s="535"/>
      <c r="M79" s="536"/>
    </row>
    <row r="80" spans="1:13" ht="15">
      <c r="A80" s="48">
        <v>1</v>
      </c>
      <c r="B80" s="232" t="s">
        <v>1113</v>
      </c>
      <c r="C80" s="232" t="s">
        <v>1114</v>
      </c>
      <c r="D80" s="156" t="s">
        <v>1060</v>
      </c>
      <c r="E80" s="156" t="s">
        <v>342</v>
      </c>
      <c r="F80" s="161">
        <v>1996</v>
      </c>
      <c r="G80" s="162" t="s">
        <v>239</v>
      </c>
      <c r="H80" s="99"/>
      <c r="I80" s="54">
        <v>5.89</v>
      </c>
      <c r="J80" s="54" t="s">
        <v>161</v>
      </c>
      <c r="K80" s="54">
        <v>5.97</v>
      </c>
      <c r="L80" s="95">
        <f t="shared" ref="L80:L91" si="2">MAX(I80:K80)</f>
        <v>5.97</v>
      </c>
      <c r="M80" s="532">
        <v>8</v>
      </c>
    </row>
    <row r="81" spans="1:13" ht="15">
      <c r="A81" s="48">
        <v>2</v>
      </c>
      <c r="B81" s="232" t="s">
        <v>876</v>
      </c>
      <c r="C81" s="232" t="s">
        <v>245</v>
      </c>
      <c r="D81" s="156" t="s">
        <v>868</v>
      </c>
      <c r="E81" s="156" t="s">
        <v>342</v>
      </c>
      <c r="F81" s="161">
        <v>1996</v>
      </c>
      <c r="G81" s="162" t="s">
        <v>239</v>
      </c>
      <c r="H81" s="99"/>
      <c r="I81" s="54">
        <v>5.17</v>
      </c>
      <c r="J81" s="54">
        <v>5.67</v>
      </c>
      <c r="K81" s="54">
        <v>5.29</v>
      </c>
      <c r="L81" s="95">
        <f t="shared" si="2"/>
        <v>5.67</v>
      </c>
      <c r="M81" s="532">
        <v>6</v>
      </c>
    </row>
    <row r="82" spans="1:13" ht="15">
      <c r="A82" s="48">
        <v>3</v>
      </c>
      <c r="B82" s="232" t="s">
        <v>198</v>
      </c>
      <c r="C82" s="232" t="s">
        <v>1195</v>
      </c>
      <c r="D82" s="156" t="s">
        <v>1171</v>
      </c>
      <c r="E82" s="156" t="s">
        <v>342</v>
      </c>
      <c r="F82" s="161">
        <v>35612</v>
      </c>
      <c r="G82" s="162" t="s">
        <v>239</v>
      </c>
      <c r="H82" s="99"/>
      <c r="I82" s="54">
        <v>5.39</v>
      </c>
      <c r="J82" s="54">
        <v>4.6100000000000003</v>
      </c>
      <c r="K82" s="54">
        <v>5.17</v>
      </c>
      <c r="L82" s="95">
        <f t="shared" si="2"/>
        <v>5.39</v>
      </c>
      <c r="M82" s="532">
        <v>5</v>
      </c>
    </row>
    <row r="83" spans="1:13" ht="15">
      <c r="A83" s="48">
        <v>4</v>
      </c>
      <c r="B83" s="232" t="s">
        <v>779</v>
      </c>
      <c r="C83" s="232" t="s">
        <v>780</v>
      </c>
      <c r="D83" s="156" t="s">
        <v>776</v>
      </c>
      <c r="E83" s="156" t="s">
        <v>213</v>
      </c>
      <c r="F83" s="161">
        <v>1997</v>
      </c>
      <c r="G83" s="162" t="s">
        <v>239</v>
      </c>
      <c r="H83" s="99"/>
      <c r="I83" s="54">
        <v>3.67</v>
      </c>
      <c r="J83" s="54">
        <v>5.27</v>
      </c>
      <c r="K83" s="54">
        <v>5.22</v>
      </c>
      <c r="L83" s="95">
        <f t="shared" si="2"/>
        <v>5.27</v>
      </c>
      <c r="M83" s="532">
        <v>4</v>
      </c>
    </row>
    <row r="84" spans="1:13" ht="15">
      <c r="A84" s="48">
        <v>5</v>
      </c>
      <c r="B84" s="232" t="s">
        <v>575</v>
      </c>
      <c r="C84" s="232" t="s">
        <v>657</v>
      </c>
      <c r="D84" s="156" t="s">
        <v>572</v>
      </c>
      <c r="E84" s="156" t="s">
        <v>573</v>
      </c>
      <c r="F84" s="161">
        <v>1997</v>
      </c>
      <c r="G84" s="162" t="s">
        <v>239</v>
      </c>
      <c r="H84" s="99"/>
      <c r="I84" s="54">
        <v>5.08</v>
      </c>
      <c r="J84" s="54" t="s">
        <v>161</v>
      </c>
      <c r="K84" s="54">
        <v>5.2</v>
      </c>
      <c r="L84" s="95">
        <f t="shared" si="2"/>
        <v>5.2</v>
      </c>
      <c r="M84" s="532">
        <v>3</v>
      </c>
    </row>
    <row r="85" spans="1:13" ht="15">
      <c r="A85" s="48">
        <v>6</v>
      </c>
      <c r="B85" s="232" t="s">
        <v>226</v>
      </c>
      <c r="C85" s="232" t="s">
        <v>245</v>
      </c>
      <c r="D85" s="156" t="s">
        <v>212</v>
      </c>
      <c r="E85" s="156" t="s">
        <v>213</v>
      </c>
      <c r="F85" s="161">
        <v>1996</v>
      </c>
      <c r="G85" s="162" t="s">
        <v>239</v>
      </c>
      <c r="H85" s="99"/>
      <c r="I85" s="54">
        <v>5.18</v>
      </c>
      <c r="J85" s="54">
        <v>4.76</v>
      </c>
      <c r="K85" s="54">
        <v>5.01</v>
      </c>
      <c r="L85" s="95">
        <f t="shared" si="2"/>
        <v>5.18</v>
      </c>
      <c r="M85" s="532">
        <v>2</v>
      </c>
    </row>
    <row r="86" spans="1:13" ht="15">
      <c r="A86" s="48">
        <v>7</v>
      </c>
      <c r="B86" s="232" t="s">
        <v>1022</v>
      </c>
      <c r="C86" s="232" t="s">
        <v>485</v>
      </c>
      <c r="D86" s="156" t="s">
        <v>956</v>
      </c>
      <c r="E86" s="156" t="s">
        <v>957</v>
      </c>
      <c r="F86" s="161">
        <v>1997</v>
      </c>
      <c r="G86" s="162" t="s">
        <v>239</v>
      </c>
      <c r="H86" s="99"/>
      <c r="I86" s="54">
        <v>4.75</v>
      </c>
      <c r="J86" s="54">
        <v>4.8099999999999996</v>
      </c>
      <c r="K86" s="54">
        <v>4.9400000000000004</v>
      </c>
      <c r="L86" s="95">
        <f t="shared" si="2"/>
        <v>4.9400000000000004</v>
      </c>
      <c r="M86" s="532">
        <v>1</v>
      </c>
    </row>
    <row r="87" spans="1:13" ht="15">
      <c r="A87" s="48">
        <v>8</v>
      </c>
      <c r="B87" s="232" t="s">
        <v>463</v>
      </c>
      <c r="C87" s="232" t="s">
        <v>464</v>
      </c>
      <c r="D87" s="156" t="s">
        <v>405</v>
      </c>
      <c r="E87" s="156" t="s">
        <v>342</v>
      </c>
      <c r="F87" s="161">
        <v>1997</v>
      </c>
      <c r="G87" s="162" t="s">
        <v>239</v>
      </c>
      <c r="H87" s="99"/>
      <c r="I87" s="54">
        <v>4.72</v>
      </c>
      <c r="J87" s="54">
        <v>4.72</v>
      </c>
      <c r="K87" s="54">
        <v>4.46</v>
      </c>
      <c r="L87" s="95">
        <f t="shared" si="2"/>
        <v>4.72</v>
      </c>
      <c r="M87" s="54">
        <v>1</v>
      </c>
    </row>
    <row r="88" spans="1:13" ht="15">
      <c r="A88" s="48">
        <v>9</v>
      </c>
      <c r="B88" s="232" t="s">
        <v>248</v>
      </c>
      <c r="C88" s="232" t="s">
        <v>249</v>
      </c>
      <c r="D88" s="156" t="s">
        <v>212</v>
      </c>
      <c r="E88" s="156" t="s">
        <v>213</v>
      </c>
      <c r="F88" s="161">
        <v>1996</v>
      </c>
      <c r="G88" s="162" t="s">
        <v>239</v>
      </c>
      <c r="H88" s="99"/>
      <c r="I88" s="54">
        <v>4.13</v>
      </c>
      <c r="J88" s="54">
        <v>4.1900000000000004</v>
      </c>
      <c r="K88" s="54">
        <v>4.3</v>
      </c>
      <c r="L88" s="95">
        <f t="shared" si="2"/>
        <v>4.3</v>
      </c>
      <c r="M88" s="54">
        <v>1</v>
      </c>
    </row>
    <row r="89" spans="1:13" ht="15">
      <c r="A89" s="48">
        <v>10</v>
      </c>
      <c r="B89" s="232" t="s">
        <v>241</v>
      </c>
      <c r="C89" s="232" t="s">
        <v>242</v>
      </c>
      <c r="D89" s="156" t="s">
        <v>212</v>
      </c>
      <c r="E89" s="156" t="s">
        <v>213</v>
      </c>
      <c r="F89" s="161">
        <v>1996</v>
      </c>
      <c r="G89" s="162" t="s">
        <v>239</v>
      </c>
      <c r="H89" s="99"/>
      <c r="I89" s="54">
        <v>3.95</v>
      </c>
      <c r="J89" s="54">
        <v>4.22</v>
      </c>
      <c r="K89" s="54">
        <v>3.64</v>
      </c>
      <c r="L89" s="95">
        <f t="shared" si="2"/>
        <v>4.22</v>
      </c>
      <c r="M89" s="54">
        <v>1</v>
      </c>
    </row>
    <row r="90" spans="1:13" ht="15">
      <c r="A90" s="48">
        <v>11</v>
      </c>
      <c r="B90" s="232" t="s">
        <v>283</v>
      </c>
      <c r="C90" s="232" t="s">
        <v>223</v>
      </c>
      <c r="D90" s="156" t="s">
        <v>264</v>
      </c>
      <c r="E90" s="156" t="s">
        <v>173</v>
      </c>
      <c r="F90" s="161">
        <v>1996</v>
      </c>
      <c r="G90" s="162" t="s">
        <v>239</v>
      </c>
      <c r="H90" s="99"/>
      <c r="I90" s="54">
        <v>4.2</v>
      </c>
      <c r="J90" s="54">
        <v>3.82</v>
      </c>
      <c r="K90" s="54">
        <v>4.1500000000000004</v>
      </c>
      <c r="L90" s="95">
        <f t="shared" si="2"/>
        <v>4.2</v>
      </c>
      <c r="M90" s="54">
        <v>1</v>
      </c>
    </row>
    <row r="91" spans="1:13" ht="15">
      <c r="A91" s="48">
        <v>12</v>
      </c>
      <c r="B91" s="232" t="s">
        <v>659</v>
      </c>
      <c r="C91" s="232" t="s">
        <v>266</v>
      </c>
      <c r="D91" s="156" t="s">
        <v>572</v>
      </c>
      <c r="E91" s="156" t="s">
        <v>573</v>
      </c>
      <c r="F91" s="161">
        <v>1997</v>
      </c>
      <c r="G91" s="162" t="s">
        <v>239</v>
      </c>
      <c r="H91" s="99"/>
      <c r="I91" s="54">
        <v>2.15</v>
      </c>
      <c r="J91" s="54" t="s">
        <v>1338</v>
      </c>
      <c r="K91" s="54" t="s">
        <v>1338</v>
      </c>
      <c r="L91" s="95">
        <f t="shared" si="2"/>
        <v>2.15</v>
      </c>
      <c r="M91" s="54">
        <v>1</v>
      </c>
    </row>
    <row r="92" spans="1:13" ht="15">
      <c r="A92" s="48"/>
      <c r="B92" s="232"/>
      <c r="C92" s="232"/>
      <c r="D92" s="156"/>
      <c r="E92" s="156"/>
      <c r="F92" s="161"/>
      <c r="G92" s="162"/>
      <c r="H92" s="99"/>
      <c r="I92" s="54"/>
      <c r="J92" s="54"/>
      <c r="K92" s="54"/>
      <c r="L92" s="95"/>
      <c r="M92" s="54"/>
    </row>
    <row r="93" spans="1:13" ht="15">
      <c r="A93" s="48"/>
      <c r="B93" s="232"/>
      <c r="C93" s="232"/>
      <c r="D93" s="232"/>
      <c r="E93" s="156"/>
      <c r="F93" s="161"/>
      <c r="G93" s="162"/>
      <c r="H93" s="99"/>
      <c r="I93" s="54"/>
      <c r="J93" s="54"/>
      <c r="K93" s="54"/>
      <c r="L93" s="95"/>
      <c r="M93" s="54"/>
    </row>
    <row r="94" spans="1:13" ht="15">
      <c r="A94" s="48"/>
      <c r="B94" s="232"/>
      <c r="C94" s="232"/>
      <c r="D94" s="232"/>
      <c r="E94" s="156"/>
      <c r="F94" s="161"/>
      <c r="G94" s="162"/>
      <c r="H94" s="99"/>
      <c r="I94" s="54"/>
      <c r="J94" s="54"/>
      <c r="K94" s="54"/>
      <c r="L94" s="95"/>
      <c r="M94" s="54"/>
    </row>
    <row r="95" spans="1:13" ht="18">
      <c r="A95" s="534" t="s">
        <v>1269</v>
      </c>
      <c r="B95" s="535"/>
      <c r="C95" s="535"/>
      <c r="D95" s="535"/>
      <c r="E95" s="535"/>
      <c r="F95" s="535"/>
      <c r="G95" s="535"/>
      <c r="H95" s="535"/>
      <c r="I95" s="535"/>
      <c r="J95" s="535"/>
      <c r="K95" s="535"/>
      <c r="L95" s="535"/>
      <c r="M95" s="536"/>
    </row>
    <row r="96" spans="1:13" ht="15">
      <c r="A96" s="48">
        <v>1</v>
      </c>
      <c r="B96" s="232" t="s">
        <v>1089</v>
      </c>
      <c r="C96" s="232" t="s">
        <v>717</v>
      </c>
      <c r="D96" s="156" t="s">
        <v>1060</v>
      </c>
      <c r="E96" s="156" t="s">
        <v>342</v>
      </c>
      <c r="F96" s="161">
        <v>2001</v>
      </c>
      <c r="G96" s="162" t="s">
        <v>138</v>
      </c>
      <c r="H96" s="99"/>
      <c r="I96" s="54">
        <v>5.04</v>
      </c>
      <c r="J96" s="54">
        <v>4.91</v>
      </c>
      <c r="K96" s="54" t="s">
        <v>1343</v>
      </c>
      <c r="L96" s="95">
        <f t="shared" ref="L96:L132" si="3">MAX(I96:K96)</f>
        <v>5.04</v>
      </c>
      <c r="M96" s="532">
        <v>8</v>
      </c>
    </row>
    <row r="97" spans="1:13" ht="15">
      <c r="A97" s="48">
        <v>2</v>
      </c>
      <c r="B97" s="232" t="s">
        <v>702</v>
      </c>
      <c r="C97" s="232" t="s">
        <v>175</v>
      </c>
      <c r="D97" s="156" t="s">
        <v>703</v>
      </c>
      <c r="E97" s="156" t="s">
        <v>342</v>
      </c>
      <c r="F97" s="161">
        <v>2001</v>
      </c>
      <c r="G97" s="162" t="s">
        <v>138</v>
      </c>
      <c r="H97" s="99"/>
      <c r="I97" s="54">
        <v>4.22</v>
      </c>
      <c r="J97" s="54">
        <v>4.34</v>
      </c>
      <c r="K97" s="54">
        <v>4.62</v>
      </c>
      <c r="L97" s="95">
        <f t="shared" si="3"/>
        <v>4.62</v>
      </c>
      <c r="M97" s="532">
        <v>6</v>
      </c>
    </row>
    <row r="98" spans="1:13" ht="15">
      <c r="A98" s="48">
        <v>3</v>
      </c>
      <c r="B98" s="232" t="s">
        <v>361</v>
      </c>
      <c r="C98" s="232" t="s">
        <v>385</v>
      </c>
      <c r="D98" s="156" t="s">
        <v>349</v>
      </c>
      <c r="E98" s="156" t="s">
        <v>213</v>
      </c>
      <c r="F98" s="161">
        <v>2001</v>
      </c>
      <c r="G98" s="162" t="s">
        <v>138</v>
      </c>
      <c r="H98" s="99"/>
      <c r="I98" s="54">
        <v>4.24</v>
      </c>
      <c r="J98" s="54">
        <v>4.13</v>
      </c>
      <c r="K98" s="54">
        <v>4.62</v>
      </c>
      <c r="L98" s="95">
        <f t="shared" si="3"/>
        <v>4.62</v>
      </c>
      <c r="M98" s="532">
        <v>5</v>
      </c>
    </row>
    <row r="99" spans="1:13" ht="15">
      <c r="A99" s="48">
        <v>4</v>
      </c>
      <c r="B99" s="232" t="s">
        <v>435</v>
      </c>
      <c r="C99" s="232" t="s">
        <v>423</v>
      </c>
      <c r="D99" s="156" t="s">
        <v>956</v>
      </c>
      <c r="E99" s="156" t="s">
        <v>957</v>
      </c>
      <c r="F99" s="161">
        <v>2000</v>
      </c>
      <c r="G99" s="162" t="s">
        <v>138</v>
      </c>
      <c r="H99" s="99"/>
      <c r="I99" s="54">
        <v>4.5599999999999996</v>
      </c>
      <c r="J99" s="54">
        <v>4.49</v>
      </c>
      <c r="K99" s="54">
        <v>4.54</v>
      </c>
      <c r="L99" s="95">
        <f t="shared" si="3"/>
        <v>4.5599999999999996</v>
      </c>
      <c r="M99" s="532">
        <v>4</v>
      </c>
    </row>
    <row r="100" spans="1:13" ht="15">
      <c r="A100" s="48">
        <v>5</v>
      </c>
      <c r="B100" s="232" t="s">
        <v>1086</v>
      </c>
      <c r="C100" s="232" t="s">
        <v>1087</v>
      </c>
      <c r="D100" s="156" t="s">
        <v>1060</v>
      </c>
      <c r="E100" s="156" t="s">
        <v>342</v>
      </c>
      <c r="F100" s="161">
        <v>2001</v>
      </c>
      <c r="G100" s="162" t="s">
        <v>138</v>
      </c>
      <c r="H100" s="99"/>
      <c r="I100" s="54">
        <v>4.3499999999999996</v>
      </c>
      <c r="J100" s="54">
        <v>4.54</v>
      </c>
      <c r="K100" s="54">
        <v>4.5</v>
      </c>
      <c r="L100" s="95">
        <f t="shared" si="3"/>
        <v>4.54</v>
      </c>
      <c r="M100" s="532">
        <v>3</v>
      </c>
    </row>
    <row r="101" spans="1:13" ht="15">
      <c r="A101" s="48">
        <v>6</v>
      </c>
      <c r="B101" s="232" t="s">
        <v>1093</v>
      </c>
      <c r="C101" s="232" t="s">
        <v>1094</v>
      </c>
      <c r="D101" s="156" t="s">
        <v>1060</v>
      </c>
      <c r="E101" s="156" t="s">
        <v>342</v>
      </c>
      <c r="F101" s="161">
        <v>2001</v>
      </c>
      <c r="G101" s="162" t="s">
        <v>138</v>
      </c>
      <c r="H101" s="99"/>
      <c r="I101" s="54">
        <v>4.47</v>
      </c>
      <c r="J101" s="54">
        <v>4.54</v>
      </c>
      <c r="K101" s="54" t="s">
        <v>161</v>
      </c>
      <c r="L101" s="95">
        <f t="shared" si="3"/>
        <v>4.54</v>
      </c>
      <c r="M101" s="532">
        <v>2</v>
      </c>
    </row>
    <row r="102" spans="1:13" ht="15">
      <c r="A102" s="48">
        <v>7</v>
      </c>
      <c r="B102" s="232" t="s">
        <v>761</v>
      </c>
      <c r="C102" s="232" t="s">
        <v>183</v>
      </c>
      <c r="D102" s="156" t="s">
        <v>868</v>
      </c>
      <c r="E102" s="156" t="s">
        <v>342</v>
      </c>
      <c r="F102" s="161">
        <v>2001</v>
      </c>
      <c r="G102" s="162" t="s">
        <v>138</v>
      </c>
      <c r="H102" s="99"/>
      <c r="I102" s="54">
        <v>4.16</v>
      </c>
      <c r="J102" s="54">
        <v>4.25</v>
      </c>
      <c r="K102" s="54">
        <v>4.4800000000000004</v>
      </c>
      <c r="L102" s="95">
        <f t="shared" si="3"/>
        <v>4.4800000000000004</v>
      </c>
      <c r="M102" s="54">
        <v>1</v>
      </c>
    </row>
    <row r="103" spans="1:13" ht="15">
      <c r="A103" s="48">
        <v>8</v>
      </c>
      <c r="B103" s="232" t="s">
        <v>432</v>
      </c>
      <c r="C103" s="232" t="s">
        <v>433</v>
      </c>
      <c r="D103" s="156" t="s">
        <v>405</v>
      </c>
      <c r="E103" s="156" t="s">
        <v>342</v>
      </c>
      <c r="F103" s="161">
        <v>2000</v>
      </c>
      <c r="G103" s="162" t="s">
        <v>138</v>
      </c>
      <c r="H103" s="99"/>
      <c r="I103" s="54">
        <v>4.04</v>
      </c>
      <c r="J103" s="54">
        <v>4.3</v>
      </c>
      <c r="K103" s="54">
        <v>4.29</v>
      </c>
      <c r="L103" s="95">
        <f t="shared" si="3"/>
        <v>4.3</v>
      </c>
      <c r="M103" s="54">
        <v>1</v>
      </c>
    </row>
    <row r="104" spans="1:13" ht="15">
      <c r="A104" s="48">
        <v>9</v>
      </c>
      <c r="B104" s="232" t="s">
        <v>750</v>
      </c>
      <c r="C104" s="232" t="s">
        <v>390</v>
      </c>
      <c r="D104" s="156" t="s">
        <v>735</v>
      </c>
      <c r="E104" s="156" t="s">
        <v>173</v>
      </c>
      <c r="F104" s="161">
        <v>2000</v>
      </c>
      <c r="G104" s="162" t="s">
        <v>138</v>
      </c>
      <c r="H104" s="99"/>
      <c r="I104" s="54">
        <v>4.1500000000000004</v>
      </c>
      <c r="J104" s="54">
        <v>4.12</v>
      </c>
      <c r="K104" s="54">
        <v>3.72</v>
      </c>
      <c r="L104" s="95">
        <f t="shared" si="3"/>
        <v>4.1500000000000004</v>
      </c>
      <c r="M104" s="54">
        <v>1</v>
      </c>
    </row>
    <row r="105" spans="1:13" ht="15">
      <c r="A105" s="48">
        <v>10</v>
      </c>
      <c r="B105" s="232" t="s">
        <v>1001</v>
      </c>
      <c r="C105" s="232" t="s">
        <v>1002</v>
      </c>
      <c r="D105" s="156" t="s">
        <v>956</v>
      </c>
      <c r="E105" s="156" t="s">
        <v>957</v>
      </c>
      <c r="F105" s="161">
        <v>2000</v>
      </c>
      <c r="G105" s="162" t="s">
        <v>138</v>
      </c>
      <c r="H105" s="99"/>
      <c r="I105" s="54">
        <v>4.1100000000000003</v>
      </c>
      <c r="J105" s="54">
        <v>3.88</v>
      </c>
      <c r="K105" s="54">
        <v>3.87</v>
      </c>
      <c r="L105" s="95">
        <f t="shared" si="3"/>
        <v>4.1100000000000003</v>
      </c>
      <c r="M105" s="54">
        <v>1</v>
      </c>
    </row>
    <row r="106" spans="1:13" ht="15">
      <c r="A106" s="48">
        <v>11</v>
      </c>
      <c r="B106" s="232" t="s">
        <v>274</v>
      </c>
      <c r="C106" s="232" t="s">
        <v>275</v>
      </c>
      <c r="D106" s="156" t="s">
        <v>264</v>
      </c>
      <c r="E106" s="156" t="s">
        <v>173</v>
      </c>
      <c r="F106" s="161">
        <v>2001</v>
      </c>
      <c r="G106" s="162" t="s">
        <v>138</v>
      </c>
      <c r="H106" s="99"/>
      <c r="I106" s="54">
        <v>3.94</v>
      </c>
      <c r="J106" s="54">
        <v>3.96</v>
      </c>
      <c r="K106" s="54">
        <v>3.66</v>
      </c>
      <c r="L106" s="95">
        <f t="shared" si="3"/>
        <v>3.96</v>
      </c>
      <c r="M106" s="54">
        <v>1</v>
      </c>
    </row>
    <row r="107" spans="1:13" ht="15">
      <c r="A107" s="48">
        <v>12</v>
      </c>
      <c r="B107" s="232" t="s">
        <v>437</v>
      </c>
      <c r="C107" s="232" t="s">
        <v>275</v>
      </c>
      <c r="D107" s="156" t="s">
        <v>405</v>
      </c>
      <c r="E107" s="156" t="s">
        <v>342</v>
      </c>
      <c r="F107" s="161">
        <v>2001</v>
      </c>
      <c r="G107" s="162" t="s">
        <v>138</v>
      </c>
      <c r="H107" s="99"/>
      <c r="I107" s="54">
        <v>3.83</v>
      </c>
      <c r="J107" s="54">
        <v>3.93</v>
      </c>
      <c r="K107" s="54">
        <v>3.89</v>
      </c>
      <c r="L107" s="95">
        <f t="shared" si="3"/>
        <v>3.93</v>
      </c>
      <c r="M107" s="54">
        <v>1</v>
      </c>
    </row>
    <row r="108" spans="1:13" ht="15">
      <c r="A108" s="48">
        <v>13</v>
      </c>
      <c r="B108" s="232" t="s">
        <v>206</v>
      </c>
      <c r="C108" s="232" t="s">
        <v>207</v>
      </c>
      <c r="D108" s="156" t="s">
        <v>172</v>
      </c>
      <c r="E108" s="156" t="s">
        <v>173</v>
      </c>
      <c r="F108" s="161">
        <v>2001</v>
      </c>
      <c r="G108" s="162" t="s">
        <v>138</v>
      </c>
      <c r="H108" s="99"/>
      <c r="I108" s="54">
        <v>3.82</v>
      </c>
      <c r="J108" s="54">
        <v>3.18</v>
      </c>
      <c r="K108" s="54">
        <v>3.92</v>
      </c>
      <c r="L108" s="95">
        <f t="shared" si="3"/>
        <v>3.92</v>
      </c>
      <c r="M108" s="54">
        <v>1</v>
      </c>
    </row>
    <row r="109" spans="1:13" ht="15">
      <c r="A109" s="48">
        <v>14</v>
      </c>
      <c r="B109" s="232" t="s">
        <v>813</v>
      </c>
      <c r="C109" s="232" t="s">
        <v>165</v>
      </c>
      <c r="D109" s="156" t="s">
        <v>800</v>
      </c>
      <c r="E109" s="156" t="s">
        <v>523</v>
      </c>
      <c r="F109" s="161">
        <v>2001</v>
      </c>
      <c r="G109" s="162" t="s">
        <v>138</v>
      </c>
      <c r="H109" s="99"/>
      <c r="I109" s="54">
        <v>2.6</v>
      </c>
      <c r="J109" s="54">
        <v>3.89</v>
      </c>
      <c r="K109" s="54">
        <v>3.87</v>
      </c>
      <c r="L109" s="95">
        <f t="shared" si="3"/>
        <v>3.89</v>
      </c>
      <c r="M109" s="54">
        <v>1</v>
      </c>
    </row>
    <row r="110" spans="1:13" ht="15">
      <c r="A110" s="48">
        <v>15</v>
      </c>
      <c r="B110" s="231" t="s">
        <v>197</v>
      </c>
      <c r="C110" s="231" t="s">
        <v>200</v>
      </c>
      <c r="D110" s="156" t="s">
        <v>172</v>
      </c>
      <c r="E110" s="156" t="s">
        <v>173</v>
      </c>
      <c r="F110" s="161">
        <v>2001</v>
      </c>
      <c r="G110" s="162" t="s">
        <v>138</v>
      </c>
      <c r="H110" s="99"/>
      <c r="I110" s="54">
        <v>3.88</v>
      </c>
      <c r="J110" s="54">
        <v>3.61</v>
      </c>
      <c r="K110" s="54">
        <v>3.34</v>
      </c>
      <c r="L110" s="95">
        <f t="shared" si="3"/>
        <v>3.88</v>
      </c>
      <c r="M110" s="54">
        <v>1</v>
      </c>
    </row>
    <row r="111" spans="1:13" ht="15">
      <c r="A111" s="48">
        <v>16</v>
      </c>
      <c r="B111" s="232" t="s">
        <v>1003</v>
      </c>
      <c r="C111" s="232" t="s">
        <v>191</v>
      </c>
      <c r="D111" s="156" t="s">
        <v>956</v>
      </c>
      <c r="E111" s="156" t="s">
        <v>957</v>
      </c>
      <c r="F111" s="161">
        <v>2000</v>
      </c>
      <c r="G111" s="162" t="s">
        <v>138</v>
      </c>
      <c r="H111" s="99"/>
      <c r="I111" s="54">
        <v>3.67</v>
      </c>
      <c r="J111" s="54">
        <v>3.86</v>
      </c>
      <c r="K111" s="54" t="s">
        <v>161</v>
      </c>
      <c r="L111" s="95">
        <f t="shared" si="3"/>
        <v>3.86</v>
      </c>
      <c r="M111" s="54">
        <v>1</v>
      </c>
    </row>
    <row r="112" spans="1:13" ht="15">
      <c r="A112" s="48">
        <v>17</v>
      </c>
      <c r="B112" s="232" t="s">
        <v>422</v>
      </c>
      <c r="C112" s="232" t="s">
        <v>423</v>
      </c>
      <c r="D112" s="156" t="s">
        <v>405</v>
      </c>
      <c r="E112" s="156" t="s">
        <v>342</v>
      </c>
      <c r="F112" s="161">
        <v>2001</v>
      </c>
      <c r="G112" s="162" t="s">
        <v>138</v>
      </c>
      <c r="H112" s="99"/>
      <c r="I112" s="54" t="s">
        <v>161</v>
      </c>
      <c r="J112" s="54">
        <v>3.81</v>
      </c>
      <c r="K112" s="54">
        <v>3.82</v>
      </c>
      <c r="L112" s="95">
        <f t="shared" si="3"/>
        <v>3.82</v>
      </c>
      <c r="M112" s="54">
        <v>1</v>
      </c>
    </row>
    <row r="113" spans="1:13" ht="15">
      <c r="A113" s="48">
        <v>18</v>
      </c>
      <c r="B113" s="232" t="s">
        <v>277</v>
      </c>
      <c r="C113" s="232" t="s">
        <v>278</v>
      </c>
      <c r="D113" s="156" t="s">
        <v>264</v>
      </c>
      <c r="E113" s="156" t="s">
        <v>173</v>
      </c>
      <c r="F113" s="161">
        <v>2000</v>
      </c>
      <c r="G113" s="162" t="s">
        <v>138</v>
      </c>
      <c r="H113" s="99"/>
      <c r="I113" s="54">
        <v>3.74</v>
      </c>
      <c r="J113" s="54">
        <v>3.75</v>
      </c>
      <c r="K113" s="54">
        <v>3.81</v>
      </c>
      <c r="L113" s="95">
        <f t="shared" si="3"/>
        <v>3.81</v>
      </c>
      <c r="M113" s="54">
        <v>1</v>
      </c>
    </row>
    <row r="114" spans="1:13" ht="15">
      <c r="A114" s="48">
        <v>19</v>
      </c>
      <c r="B114" s="232" t="s">
        <v>430</v>
      </c>
      <c r="C114" s="232" t="s">
        <v>259</v>
      </c>
      <c r="D114" s="156" t="s">
        <v>405</v>
      </c>
      <c r="E114" s="156" t="s">
        <v>342</v>
      </c>
      <c r="F114" s="161">
        <v>2001</v>
      </c>
      <c r="G114" s="162" t="s">
        <v>138</v>
      </c>
      <c r="H114" s="99"/>
      <c r="I114" s="54">
        <v>3.34</v>
      </c>
      <c r="J114" s="54">
        <v>3.39</v>
      </c>
      <c r="K114" s="54">
        <v>3.72</v>
      </c>
      <c r="L114" s="95">
        <f t="shared" si="3"/>
        <v>3.72</v>
      </c>
      <c r="M114" s="54">
        <v>1</v>
      </c>
    </row>
    <row r="115" spans="1:13" ht="15">
      <c r="A115" s="48">
        <v>20</v>
      </c>
      <c r="B115" s="232" t="s">
        <v>428</v>
      </c>
      <c r="C115" s="232" t="s">
        <v>271</v>
      </c>
      <c r="D115" s="156" t="s">
        <v>405</v>
      </c>
      <c r="E115" s="156" t="s">
        <v>342</v>
      </c>
      <c r="F115" s="161">
        <v>2000</v>
      </c>
      <c r="G115" s="162" t="s">
        <v>138</v>
      </c>
      <c r="H115" s="99"/>
      <c r="I115" s="54">
        <v>3.7</v>
      </c>
      <c r="J115" s="54">
        <v>3.61</v>
      </c>
      <c r="K115" s="54">
        <v>3.35</v>
      </c>
      <c r="L115" s="95">
        <f t="shared" si="3"/>
        <v>3.7</v>
      </c>
      <c r="M115" s="54">
        <v>1</v>
      </c>
    </row>
    <row r="116" spans="1:13" ht="15">
      <c r="A116" s="48">
        <v>21</v>
      </c>
      <c r="B116" s="231" t="s">
        <v>182</v>
      </c>
      <c r="C116" s="231" t="s">
        <v>183</v>
      </c>
      <c r="D116" s="156" t="s">
        <v>172</v>
      </c>
      <c r="E116" s="156" t="s">
        <v>173</v>
      </c>
      <c r="F116" s="161">
        <v>2001</v>
      </c>
      <c r="G116" s="162" t="s">
        <v>138</v>
      </c>
      <c r="H116" s="99"/>
      <c r="I116" s="54">
        <v>3.68</v>
      </c>
      <c r="J116" s="54" t="s">
        <v>161</v>
      </c>
      <c r="K116" s="54">
        <v>3.58</v>
      </c>
      <c r="L116" s="95">
        <f t="shared" si="3"/>
        <v>3.68</v>
      </c>
      <c r="M116" s="54">
        <v>1</v>
      </c>
    </row>
    <row r="117" spans="1:13" ht="15">
      <c r="A117" s="48">
        <v>22</v>
      </c>
      <c r="B117" s="232" t="s">
        <v>215</v>
      </c>
      <c r="C117" s="232" t="s">
        <v>216</v>
      </c>
      <c r="D117" s="156" t="s">
        <v>212</v>
      </c>
      <c r="E117" s="156" t="s">
        <v>213</v>
      </c>
      <c r="F117" s="161">
        <v>2001</v>
      </c>
      <c r="G117" s="162" t="s">
        <v>138</v>
      </c>
      <c r="H117" s="99"/>
      <c r="I117" s="54">
        <v>3.33</v>
      </c>
      <c r="J117" s="54">
        <v>3.47</v>
      </c>
      <c r="K117" s="54">
        <v>3.68</v>
      </c>
      <c r="L117" s="95">
        <f t="shared" si="3"/>
        <v>3.68</v>
      </c>
      <c r="M117" s="54">
        <v>1</v>
      </c>
    </row>
    <row r="118" spans="1:13" ht="15">
      <c r="A118" s="48">
        <v>23</v>
      </c>
      <c r="B118" s="232" t="s">
        <v>899</v>
      </c>
      <c r="C118" s="232" t="s">
        <v>259</v>
      </c>
      <c r="D118" s="156" t="s">
        <v>891</v>
      </c>
      <c r="E118" s="156" t="s">
        <v>342</v>
      </c>
      <c r="F118" s="161">
        <v>2000</v>
      </c>
      <c r="G118" s="162" t="s">
        <v>138</v>
      </c>
      <c r="H118" s="99"/>
      <c r="I118" s="54">
        <v>3.66</v>
      </c>
      <c r="J118" s="54">
        <v>3.58</v>
      </c>
      <c r="K118" s="54">
        <v>3.66</v>
      </c>
      <c r="L118" s="95">
        <f t="shared" si="3"/>
        <v>3.66</v>
      </c>
      <c r="M118" s="54">
        <v>1</v>
      </c>
    </row>
    <row r="119" spans="1:13" ht="15">
      <c r="A119" s="48">
        <v>24</v>
      </c>
      <c r="B119" s="232" t="s">
        <v>201</v>
      </c>
      <c r="C119" s="232" t="s">
        <v>202</v>
      </c>
      <c r="D119" s="156" t="s">
        <v>172</v>
      </c>
      <c r="E119" s="156" t="s">
        <v>173</v>
      </c>
      <c r="F119" s="161">
        <v>2000</v>
      </c>
      <c r="G119" s="162" t="s">
        <v>138</v>
      </c>
      <c r="H119" s="99"/>
      <c r="I119" s="54">
        <v>3.49</v>
      </c>
      <c r="J119" s="54">
        <v>3.44</v>
      </c>
      <c r="K119" s="54">
        <v>3.66</v>
      </c>
      <c r="L119" s="95">
        <f t="shared" si="3"/>
        <v>3.66</v>
      </c>
      <c r="M119" s="54">
        <v>1</v>
      </c>
    </row>
    <row r="120" spans="1:13" ht="15">
      <c r="A120" s="48">
        <v>35</v>
      </c>
      <c r="B120" s="232" t="s">
        <v>1126</v>
      </c>
      <c r="C120" s="232" t="s">
        <v>271</v>
      </c>
      <c r="D120" s="156" t="s">
        <v>1125</v>
      </c>
      <c r="E120" s="156" t="s">
        <v>213</v>
      </c>
      <c r="F120" s="161">
        <v>2001</v>
      </c>
      <c r="G120" s="162" t="s">
        <v>138</v>
      </c>
      <c r="H120" s="99"/>
      <c r="I120" s="54">
        <v>2.94</v>
      </c>
      <c r="J120" s="54">
        <v>3.4</v>
      </c>
      <c r="K120" s="54">
        <v>3.66</v>
      </c>
      <c r="L120" s="95">
        <f t="shared" si="3"/>
        <v>3.66</v>
      </c>
      <c r="M120" s="54">
        <v>1</v>
      </c>
    </row>
    <row r="121" spans="1:13" ht="15">
      <c r="A121" s="48">
        <v>26</v>
      </c>
      <c r="B121" s="232" t="s">
        <v>435</v>
      </c>
      <c r="C121" s="232" t="s">
        <v>358</v>
      </c>
      <c r="D121" s="156" t="s">
        <v>405</v>
      </c>
      <c r="E121" s="156" t="s">
        <v>342</v>
      </c>
      <c r="F121" s="161">
        <v>2000</v>
      </c>
      <c r="G121" s="162" t="s">
        <v>138</v>
      </c>
      <c r="H121" s="99"/>
      <c r="I121" s="54" t="s">
        <v>161</v>
      </c>
      <c r="J121" s="54">
        <v>3.4</v>
      </c>
      <c r="K121" s="54">
        <v>3.66</v>
      </c>
      <c r="L121" s="95">
        <f t="shared" si="3"/>
        <v>3.66</v>
      </c>
      <c r="M121" s="54">
        <v>1</v>
      </c>
    </row>
    <row r="122" spans="1:13" ht="15">
      <c r="A122" s="48">
        <v>27</v>
      </c>
      <c r="B122" s="232" t="s">
        <v>280</v>
      </c>
      <c r="C122" s="232" t="s">
        <v>259</v>
      </c>
      <c r="D122" s="156" t="s">
        <v>264</v>
      </c>
      <c r="E122" s="156" t="s">
        <v>173</v>
      </c>
      <c r="F122" s="161">
        <v>2000</v>
      </c>
      <c r="G122" s="162" t="s">
        <v>138</v>
      </c>
      <c r="H122" s="99"/>
      <c r="I122" s="54">
        <v>3.57</v>
      </c>
      <c r="J122" s="54">
        <v>3.36</v>
      </c>
      <c r="K122" s="54">
        <v>3.65</v>
      </c>
      <c r="L122" s="95">
        <f t="shared" si="3"/>
        <v>3.65</v>
      </c>
      <c r="M122" s="54">
        <v>1</v>
      </c>
    </row>
    <row r="123" spans="1:13" ht="15">
      <c r="A123" s="48">
        <v>28</v>
      </c>
      <c r="B123" s="232" t="s">
        <v>272</v>
      </c>
      <c r="C123" s="232" t="s">
        <v>273</v>
      </c>
      <c r="D123" s="156" t="s">
        <v>264</v>
      </c>
      <c r="E123" s="156" t="s">
        <v>173</v>
      </c>
      <c r="F123" s="161">
        <v>2001</v>
      </c>
      <c r="G123" s="162" t="s">
        <v>138</v>
      </c>
      <c r="H123" s="99"/>
      <c r="I123" s="54">
        <v>3.55</v>
      </c>
      <c r="J123" s="54">
        <v>3.29</v>
      </c>
      <c r="K123" s="54">
        <v>3.54</v>
      </c>
      <c r="L123" s="95">
        <f t="shared" si="3"/>
        <v>3.55</v>
      </c>
      <c r="M123" s="54">
        <v>1</v>
      </c>
    </row>
    <row r="124" spans="1:13" ht="15">
      <c r="A124" s="48">
        <v>29</v>
      </c>
      <c r="B124" s="232" t="s">
        <v>743</v>
      </c>
      <c r="C124" s="232" t="s">
        <v>744</v>
      </c>
      <c r="D124" s="156" t="s">
        <v>735</v>
      </c>
      <c r="E124" s="156" t="s">
        <v>173</v>
      </c>
      <c r="F124" s="161">
        <v>2000</v>
      </c>
      <c r="G124" s="162" t="s">
        <v>138</v>
      </c>
      <c r="H124" s="99"/>
      <c r="I124" s="54">
        <v>3.41</v>
      </c>
      <c r="J124" s="54">
        <v>3.12</v>
      </c>
      <c r="K124" s="54">
        <v>3.54</v>
      </c>
      <c r="L124" s="95">
        <f t="shared" si="3"/>
        <v>3.54</v>
      </c>
      <c r="M124" s="54">
        <v>1</v>
      </c>
    </row>
    <row r="125" spans="1:13" ht="15">
      <c r="A125" s="48">
        <v>30</v>
      </c>
      <c r="B125" s="232" t="s">
        <v>1174</v>
      </c>
      <c r="C125" s="232" t="s">
        <v>446</v>
      </c>
      <c r="D125" s="156" t="s">
        <v>1171</v>
      </c>
      <c r="E125" s="156" t="s">
        <v>342</v>
      </c>
      <c r="F125" s="161">
        <v>37246</v>
      </c>
      <c r="G125" s="162" t="s">
        <v>138</v>
      </c>
      <c r="H125" s="99"/>
      <c r="I125" s="54">
        <v>3.54</v>
      </c>
      <c r="J125" s="54">
        <v>3.01</v>
      </c>
      <c r="K125" s="54" t="s">
        <v>1343</v>
      </c>
      <c r="L125" s="95">
        <f t="shared" si="3"/>
        <v>3.54</v>
      </c>
      <c r="M125" s="54">
        <v>1</v>
      </c>
    </row>
    <row r="126" spans="1:13" ht="15">
      <c r="A126" s="48">
        <v>31</v>
      </c>
      <c r="B126" s="231" t="s">
        <v>174</v>
      </c>
      <c r="C126" s="231" t="s">
        <v>175</v>
      </c>
      <c r="D126" s="156" t="s">
        <v>172</v>
      </c>
      <c r="E126" s="156" t="s">
        <v>173</v>
      </c>
      <c r="F126" s="161">
        <v>2000</v>
      </c>
      <c r="G126" s="162" t="s">
        <v>138</v>
      </c>
      <c r="H126" s="99"/>
      <c r="I126" s="54" t="s">
        <v>161</v>
      </c>
      <c r="J126" s="54">
        <v>3.48</v>
      </c>
      <c r="K126" s="87">
        <v>3.53</v>
      </c>
      <c r="L126" s="95">
        <f t="shared" si="3"/>
        <v>3.53</v>
      </c>
      <c r="M126" s="54">
        <v>1</v>
      </c>
    </row>
    <row r="127" spans="1:13" ht="15">
      <c r="A127" s="48">
        <v>32</v>
      </c>
      <c r="B127" s="232" t="s">
        <v>787</v>
      </c>
      <c r="C127" s="232" t="s">
        <v>358</v>
      </c>
      <c r="D127" s="156" t="s">
        <v>776</v>
      </c>
      <c r="E127" s="156" t="s">
        <v>213</v>
      </c>
      <c r="F127" s="161">
        <v>2000</v>
      </c>
      <c r="G127" s="162" t="s">
        <v>138</v>
      </c>
      <c r="H127" s="99"/>
      <c r="I127" s="54">
        <v>3.35</v>
      </c>
      <c r="J127" s="54">
        <v>2.97</v>
      </c>
      <c r="K127" s="54">
        <v>3.07</v>
      </c>
      <c r="L127" s="95">
        <f t="shared" si="3"/>
        <v>3.35</v>
      </c>
      <c r="M127" s="54">
        <v>1</v>
      </c>
    </row>
    <row r="128" spans="1:13" ht="15">
      <c r="A128" s="48">
        <v>33</v>
      </c>
      <c r="B128" s="231" t="s">
        <v>176</v>
      </c>
      <c r="C128" s="231" t="s">
        <v>177</v>
      </c>
      <c r="D128" s="156" t="s">
        <v>172</v>
      </c>
      <c r="E128" s="156" t="s">
        <v>173</v>
      </c>
      <c r="F128" s="161">
        <v>2001</v>
      </c>
      <c r="G128" s="162" t="s">
        <v>138</v>
      </c>
      <c r="H128" s="99"/>
      <c r="I128" s="54">
        <v>2.91</v>
      </c>
      <c r="J128" s="54">
        <v>3.08</v>
      </c>
      <c r="K128" s="54">
        <v>3.2</v>
      </c>
      <c r="L128" s="95">
        <f t="shared" si="3"/>
        <v>3.2</v>
      </c>
      <c r="M128" s="54">
        <v>1</v>
      </c>
    </row>
    <row r="129" spans="1:13" ht="15">
      <c r="A129" s="48">
        <v>34</v>
      </c>
      <c r="B129" s="231" t="s">
        <v>194</v>
      </c>
      <c r="C129" s="231" t="s">
        <v>195</v>
      </c>
      <c r="D129" s="156" t="s">
        <v>172</v>
      </c>
      <c r="E129" s="156" t="s">
        <v>173</v>
      </c>
      <c r="F129" s="161">
        <v>2001</v>
      </c>
      <c r="G129" s="162" t="s">
        <v>138</v>
      </c>
      <c r="H129" s="99"/>
      <c r="I129" s="54">
        <v>3.05</v>
      </c>
      <c r="J129" s="54">
        <v>2.75</v>
      </c>
      <c r="K129" s="54">
        <v>2.29</v>
      </c>
      <c r="L129" s="95">
        <f t="shared" si="3"/>
        <v>3.05</v>
      </c>
      <c r="M129" s="54">
        <v>1</v>
      </c>
    </row>
    <row r="130" spans="1:13" ht="15">
      <c r="A130" s="48">
        <v>35</v>
      </c>
      <c r="B130" s="232" t="s">
        <v>282</v>
      </c>
      <c r="C130" s="232" t="s">
        <v>191</v>
      </c>
      <c r="D130" s="156" t="s">
        <v>264</v>
      </c>
      <c r="E130" s="156" t="s">
        <v>173</v>
      </c>
      <c r="F130" s="161">
        <v>2000</v>
      </c>
      <c r="G130" s="162" t="s">
        <v>138</v>
      </c>
      <c r="H130" s="99"/>
      <c r="I130" s="54" t="s">
        <v>161</v>
      </c>
      <c r="J130" s="54">
        <v>2.69</v>
      </c>
      <c r="K130" s="54" t="s">
        <v>161</v>
      </c>
      <c r="L130" s="95">
        <f t="shared" si="3"/>
        <v>2.69</v>
      </c>
      <c r="M130" s="54">
        <v>1</v>
      </c>
    </row>
    <row r="131" spans="1:13" ht="15">
      <c r="A131" s="48">
        <v>36</v>
      </c>
      <c r="B131" s="232" t="s">
        <v>759</v>
      </c>
      <c r="C131" s="232" t="s">
        <v>1176</v>
      </c>
      <c r="D131" s="156" t="s">
        <v>1171</v>
      </c>
      <c r="E131" s="156" t="s">
        <v>342</v>
      </c>
      <c r="F131" s="161">
        <v>36915</v>
      </c>
      <c r="G131" s="162" t="s">
        <v>138</v>
      </c>
      <c r="H131" s="99"/>
      <c r="I131" s="54">
        <v>2.41</v>
      </c>
      <c r="J131" s="54">
        <v>2.4300000000000002</v>
      </c>
      <c r="K131" s="54" t="s">
        <v>1343</v>
      </c>
      <c r="L131" s="95">
        <f t="shared" si="3"/>
        <v>2.4300000000000002</v>
      </c>
      <c r="M131" s="54">
        <v>1</v>
      </c>
    </row>
    <row r="132" spans="1:13" ht="15">
      <c r="A132" s="48">
        <v>37</v>
      </c>
      <c r="B132" s="232" t="s">
        <v>590</v>
      </c>
      <c r="C132" s="232" t="s">
        <v>390</v>
      </c>
      <c r="D132" s="156" t="s">
        <v>572</v>
      </c>
      <c r="E132" s="156" t="s">
        <v>573</v>
      </c>
      <c r="F132" s="161">
        <v>2001</v>
      </c>
      <c r="G132" s="162" t="s">
        <v>138</v>
      </c>
      <c r="H132" s="99"/>
      <c r="I132" s="54">
        <v>2.17</v>
      </c>
      <c r="J132" s="54" t="s">
        <v>1343</v>
      </c>
      <c r="K132" s="54" t="s">
        <v>1343</v>
      </c>
      <c r="L132" s="95">
        <f t="shared" si="3"/>
        <v>2.17</v>
      </c>
      <c r="M132" s="54">
        <v>1</v>
      </c>
    </row>
    <row r="133" spans="1:13" ht="15">
      <c r="A133" s="48"/>
      <c r="B133" s="232"/>
      <c r="C133" s="232"/>
      <c r="D133" s="232"/>
      <c r="E133" s="156"/>
      <c r="F133" s="161"/>
      <c r="G133" s="162"/>
      <c r="H133" s="99"/>
      <c r="I133" s="54"/>
      <c r="J133" s="54"/>
      <c r="K133" s="54"/>
      <c r="L133" s="95"/>
      <c r="M133" s="54"/>
    </row>
    <row r="134" spans="1:13" ht="18">
      <c r="A134" s="534" t="s">
        <v>116</v>
      </c>
      <c r="B134" s="535"/>
      <c r="C134" s="535"/>
      <c r="D134" s="535"/>
      <c r="E134" s="535"/>
      <c r="F134" s="535"/>
      <c r="G134" s="535"/>
      <c r="H134" s="535"/>
      <c r="I134" s="535"/>
      <c r="J134" s="535"/>
      <c r="K134" s="535"/>
      <c r="L134" s="535"/>
      <c r="M134" s="536"/>
    </row>
    <row r="135" spans="1:13" ht="15">
      <c r="A135" s="48">
        <v>1</v>
      </c>
      <c r="B135" s="232" t="s">
        <v>1010</v>
      </c>
      <c r="C135" s="232" t="s">
        <v>358</v>
      </c>
      <c r="D135" s="156" t="s">
        <v>956</v>
      </c>
      <c r="E135" s="156" t="s">
        <v>957</v>
      </c>
      <c r="F135" s="161">
        <v>1999</v>
      </c>
      <c r="G135" s="162" t="s">
        <v>181</v>
      </c>
      <c r="H135" s="99"/>
      <c r="I135" s="54">
        <v>4.84</v>
      </c>
      <c r="J135" s="54">
        <v>4.72</v>
      </c>
      <c r="K135" s="54">
        <v>4.97</v>
      </c>
      <c r="L135" s="95">
        <f t="shared" ref="L135:L151" si="4">MAX(I135:K135)</f>
        <v>4.97</v>
      </c>
      <c r="M135" s="54">
        <v>8</v>
      </c>
    </row>
    <row r="136" spans="1:13" ht="15">
      <c r="A136" s="48">
        <v>2</v>
      </c>
      <c r="B136" s="232" t="s">
        <v>1237</v>
      </c>
      <c r="C136" s="232" t="s">
        <v>390</v>
      </c>
      <c r="D136" s="156" t="s">
        <v>1236</v>
      </c>
      <c r="E136" s="156" t="s">
        <v>342</v>
      </c>
      <c r="F136" s="161">
        <v>1998</v>
      </c>
      <c r="G136" s="162" t="s">
        <v>181</v>
      </c>
      <c r="H136" s="99"/>
      <c r="I136" s="54">
        <v>4.7300000000000004</v>
      </c>
      <c r="J136" s="54">
        <v>4.62</v>
      </c>
      <c r="K136" s="54">
        <v>4.71</v>
      </c>
      <c r="L136" s="95">
        <f t="shared" si="4"/>
        <v>4.7300000000000004</v>
      </c>
      <c r="M136" s="54">
        <v>6</v>
      </c>
    </row>
    <row r="137" spans="1:13" ht="15">
      <c r="A137" s="48">
        <v>3</v>
      </c>
      <c r="B137" s="232" t="s">
        <v>730</v>
      </c>
      <c r="C137" s="232" t="s">
        <v>372</v>
      </c>
      <c r="D137" s="156" t="s">
        <v>703</v>
      </c>
      <c r="E137" s="156" t="s">
        <v>342</v>
      </c>
      <c r="F137" s="161">
        <v>1999</v>
      </c>
      <c r="G137" s="162" t="s">
        <v>181</v>
      </c>
      <c r="H137" s="99"/>
      <c r="I137" s="54">
        <v>4.6399999999999997</v>
      </c>
      <c r="J137" s="54" t="s">
        <v>161</v>
      </c>
      <c r="K137" s="54">
        <v>3.9</v>
      </c>
      <c r="L137" s="95">
        <f t="shared" si="4"/>
        <v>4.6399999999999997</v>
      </c>
      <c r="M137" s="54">
        <v>5</v>
      </c>
    </row>
    <row r="138" spans="1:13" ht="15">
      <c r="A138" s="48">
        <v>4</v>
      </c>
      <c r="B138" s="232" t="s">
        <v>1103</v>
      </c>
      <c r="C138" s="232" t="s">
        <v>390</v>
      </c>
      <c r="D138" s="156" t="s">
        <v>1060</v>
      </c>
      <c r="E138" s="156" t="s">
        <v>342</v>
      </c>
      <c r="F138" s="161">
        <v>1999</v>
      </c>
      <c r="G138" s="162" t="s">
        <v>181</v>
      </c>
      <c r="H138" s="99"/>
      <c r="I138" s="54" t="s">
        <v>161</v>
      </c>
      <c r="J138" s="54">
        <v>4.37</v>
      </c>
      <c r="K138" s="54">
        <v>4.55</v>
      </c>
      <c r="L138" s="95">
        <f t="shared" si="4"/>
        <v>4.55</v>
      </c>
      <c r="M138" s="54">
        <v>4</v>
      </c>
    </row>
    <row r="139" spans="1:13" ht="15">
      <c r="A139" s="48">
        <v>5</v>
      </c>
      <c r="B139" s="232" t="s">
        <v>792</v>
      </c>
      <c r="C139" s="232" t="s">
        <v>793</v>
      </c>
      <c r="D139" s="156" t="s">
        <v>776</v>
      </c>
      <c r="E139" s="156" t="s">
        <v>213</v>
      </c>
      <c r="F139" s="161">
        <v>1999</v>
      </c>
      <c r="G139" s="162" t="s">
        <v>181</v>
      </c>
      <c r="H139" s="99"/>
      <c r="I139" s="54">
        <v>4.45</v>
      </c>
      <c r="J139" s="54">
        <v>4.5199999999999996</v>
      </c>
      <c r="K139" s="54">
        <v>4.5</v>
      </c>
      <c r="L139" s="95">
        <f t="shared" si="4"/>
        <v>4.5199999999999996</v>
      </c>
      <c r="M139" s="54">
        <v>3</v>
      </c>
    </row>
    <row r="140" spans="1:13" ht="15">
      <c r="A140" s="48">
        <v>6</v>
      </c>
      <c r="B140" s="232" t="s">
        <v>1101</v>
      </c>
      <c r="C140" s="232" t="s">
        <v>821</v>
      </c>
      <c r="D140" s="156" t="s">
        <v>1060</v>
      </c>
      <c r="E140" s="156" t="s">
        <v>342</v>
      </c>
      <c r="F140" s="161">
        <v>1999</v>
      </c>
      <c r="G140" s="162" t="s">
        <v>181</v>
      </c>
      <c r="H140" s="99"/>
      <c r="I140" s="54">
        <v>4.47</v>
      </c>
      <c r="J140" s="54">
        <v>4.49</v>
      </c>
      <c r="K140" s="54">
        <v>4.3600000000000003</v>
      </c>
      <c r="L140" s="95">
        <f t="shared" si="4"/>
        <v>4.49</v>
      </c>
      <c r="M140" s="54">
        <v>2</v>
      </c>
    </row>
    <row r="141" spans="1:13" ht="15">
      <c r="A141" s="48">
        <v>7</v>
      </c>
      <c r="B141" s="232" t="s">
        <v>1012</v>
      </c>
      <c r="C141" s="232" t="s">
        <v>1014</v>
      </c>
      <c r="D141" s="156" t="s">
        <v>956</v>
      </c>
      <c r="E141" s="156" t="s">
        <v>957</v>
      </c>
      <c r="F141" s="161">
        <v>1998</v>
      </c>
      <c r="G141" s="162" t="s">
        <v>181</v>
      </c>
      <c r="H141" s="99"/>
      <c r="I141" s="54">
        <v>3.9</v>
      </c>
      <c r="J141" s="54">
        <v>4.45</v>
      </c>
      <c r="K141" s="54">
        <v>4.1100000000000003</v>
      </c>
      <c r="L141" s="95">
        <f t="shared" si="4"/>
        <v>4.45</v>
      </c>
      <c r="M141" s="54">
        <v>1</v>
      </c>
    </row>
    <row r="142" spans="1:13" ht="15">
      <c r="A142" s="48">
        <v>8</v>
      </c>
      <c r="B142" s="232" t="s">
        <v>1008</v>
      </c>
      <c r="C142" s="232" t="s">
        <v>183</v>
      </c>
      <c r="D142" s="156" t="s">
        <v>956</v>
      </c>
      <c r="E142" s="156" t="s">
        <v>957</v>
      </c>
      <c r="F142" s="161">
        <v>1999</v>
      </c>
      <c r="G142" s="162" t="s">
        <v>181</v>
      </c>
      <c r="H142" s="99"/>
      <c r="I142" s="54">
        <v>4.25</v>
      </c>
      <c r="J142" s="54">
        <v>4.2699999999999996</v>
      </c>
      <c r="K142" s="54">
        <v>4.21</v>
      </c>
      <c r="L142" s="95">
        <f t="shared" si="4"/>
        <v>4.2699999999999996</v>
      </c>
      <c r="M142" s="54">
        <v>1</v>
      </c>
    </row>
    <row r="143" spans="1:13" ht="15">
      <c r="A143" s="48">
        <v>9</v>
      </c>
      <c r="B143" s="232" t="s">
        <v>1016</v>
      </c>
      <c r="C143" s="232" t="s">
        <v>1017</v>
      </c>
      <c r="D143" s="156" t="s">
        <v>956</v>
      </c>
      <c r="E143" s="156" t="s">
        <v>957</v>
      </c>
      <c r="F143" s="161">
        <v>1999</v>
      </c>
      <c r="G143" s="162" t="s">
        <v>181</v>
      </c>
      <c r="H143" s="99"/>
      <c r="I143" s="54">
        <v>4.12</v>
      </c>
      <c r="J143" s="54" t="s">
        <v>161</v>
      </c>
      <c r="K143" s="54">
        <v>4.18</v>
      </c>
      <c r="L143" s="95">
        <f t="shared" si="4"/>
        <v>4.18</v>
      </c>
      <c r="M143" s="54">
        <v>1</v>
      </c>
    </row>
    <row r="144" spans="1:13" ht="15">
      <c r="A144" s="48">
        <v>10</v>
      </c>
      <c r="B144" s="232" t="s">
        <v>1099</v>
      </c>
      <c r="C144" s="232" t="s">
        <v>195</v>
      </c>
      <c r="D144" s="156" t="s">
        <v>1060</v>
      </c>
      <c r="E144" s="156" t="s">
        <v>342</v>
      </c>
      <c r="F144" s="161">
        <v>1998</v>
      </c>
      <c r="G144" s="162" t="s">
        <v>181</v>
      </c>
      <c r="H144" s="99"/>
      <c r="I144" s="54">
        <v>4.1399999999999997</v>
      </c>
      <c r="J144" s="54">
        <v>3.7</v>
      </c>
      <c r="K144" s="54">
        <v>3.88</v>
      </c>
      <c r="L144" s="95">
        <f t="shared" si="4"/>
        <v>4.1399999999999997</v>
      </c>
      <c r="M144" s="54">
        <v>1</v>
      </c>
    </row>
    <row r="145" spans="1:13" ht="15">
      <c r="A145" s="48">
        <v>11</v>
      </c>
      <c r="B145" s="232" t="s">
        <v>1299</v>
      </c>
      <c r="C145" s="232" t="s">
        <v>1300</v>
      </c>
      <c r="D145" s="232" t="s">
        <v>735</v>
      </c>
      <c r="E145" s="156"/>
      <c r="F145" s="161">
        <v>1999</v>
      </c>
      <c r="G145" s="162" t="s">
        <v>181</v>
      </c>
      <c r="H145" s="99"/>
      <c r="I145" s="54">
        <v>4.13</v>
      </c>
      <c r="J145" s="54">
        <v>3.87</v>
      </c>
      <c r="K145" s="54">
        <v>3.72</v>
      </c>
      <c r="L145" s="95">
        <f t="shared" si="4"/>
        <v>4.13</v>
      </c>
      <c r="M145" s="54">
        <v>1</v>
      </c>
    </row>
    <row r="146" spans="1:13" ht="15">
      <c r="A146" s="48">
        <v>12</v>
      </c>
      <c r="B146" s="232" t="s">
        <v>758</v>
      </c>
      <c r="C146" s="232" t="s">
        <v>759</v>
      </c>
      <c r="D146" s="156" t="s">
        <v>735</v>
      </c>
      <c r="E146" s="156" t="s">
        <v>173</v>
      </c>
      <c r="F146" s="161">
        <v>1999</v>
      </c>
      <c r="G146" s="162" t="s">
        <v>181</v>
      </c>
      <c r="H146" s="99"/>
      <c r="I146" s="54">
        <v>4.12</v>
      </c>
      <c r="J146" s="54">
        <v>4</v>
      </c>
      <c r="K146" s="54">
        <v>3.8</v>
      </c>
      <c r="L146" s="95">
        <f t="shared" si="4"/>
        <v>4.12</v>
      </c>
      <c r="M146" s="54">
        <v>1</v>
      </c>
    </row>
    <row r="147" spans="1:13" ht="15">
      <c r="A147" s="48">
        <v>13</v>
      </c>
      <c r="B147" s="232" t="s">
        <v>448</v>
      </c>
      <c r="C147" s="232" t="s">
        <v>449</v>
      </c>
      <c r="D147" s="156" t="s">
        <v>405</v>
      </c>
      <c r="E147" s="156" t="s">
        <v>342</v>
      </c>
      <c r="F147" s="161">
        <v>1998</v>
      </c>
      <c r="G147" s="162" t="s">
        <v>181</v>
      </c>
      <c r="H147" s="99"/>
      <c r="I147" s="54">
        <v>4.01</v>
      </c>
      <c r="J147" s="54">
        <v>3.71</v>
      </c>
      <c r="K147" s="54" t="s">
        <v>161</v>
      </c>
      <c r="L147" s="95">
        <f t="shared" si="4"/>
        <v>4.01</v>
      </c>
      <c r="M147" s="54">
        <v>1</v>
      </c>
    </row>
    <row r="148" spans="1:13" ht="15">
      <c r="A148" s="48">
        <v>14</v>
      </c>
      <c r="B148" s="232" t="s">
        <v>789</v>
      </c>
      <c r="C148" s="232" t="s">
        <v>790</v>
      </c>
      <c r="D148" s="156" t="s">
        <v>776</v>
      </c>
      <c r="E148" s="156" t="s">
        <v>213</v>
      </c>
      <c r="F148" s="161">
        <v>1998</v>
      </c>
      <c r="G148" s="162" t="s">
        <v>181</v>
      </c>
      <c r="H148" s="99"/>
      <c r="I148" s="54">
        <v>3.97</v>
      </c>
      <c r="J148" s="54">
        <v>3.89</v>
      </c>
      <c r="K148" s="54">
        <v>3.78</v>
      </c>
      <c r="L148" s="95">
        <f t="shared" si="4"/>
        <v>3.97</v>
      </c>
      <c r="M148" s="54">
        <v>1</v>
      </c>
    </row>
    <row r="149" spans="1:13" ht="15">
      <c r="A149" s="48">
        <v>15</v>
      </c>
      <c r="B149" s="232" t="s">
        <v>197</v>
      </c>
      <c r="C149" s="232" t="s">
        <v>415</v>
      </c>
      <c r="D149" s="156" t="s">
        <v>572</v>
      </c>
      <c r="E149" s="156" t="s">
        <v>573</v>
      </c>
      <c r="F149" s="161">
        <v>1998</v>
      </c>
      <c r="G149" s="162" t="s">
        <v>181</v>
      </c>
      <c r="H149" s="99"/>
      <c r="I149" s="54">
        <v>3.79</v>
      </c>
      <c r="J149" s="54">
        <v>3.79</v>
      </c>
      <c r="K149" s="54">
        <v>3.78</v>
      </c>
      <c r="L149" s="95">
        <f t="shared" si="4"/>
        <v>3.79</v>
      </c>
      <c r="M149" s="54">
        <v>1</v>
      </c>
    </row>
    <row r="150" spans="1:13" ht="15">
      <c r="A150" s="48">
        <v>16</v>
      </c>
      <c r="B150" s="232" t="s">
        <v>1178</v>
      </c>
      <c r="C150" s="232" t="s">
        <v>1179</v>
      </c>
      <c r="D150" s="156" t="s">
        <v>1171</v>
      </c>
      <c r="E150" s="156" t="s">
        <v>342</v>
      </c>
      <c r="F150" s="161">
        <v>36271</v>
      </c>
      <c r="G150" s="162" t="s">
        <v>181</v>
      </c>
      <c r="H150" s="99"/>
      <c r="I150" s="54">
        <v>3.6</v>
      </c>
      <c r="J150" s="54" t="s">
        <v>161</v>
      </c>
      <c r="K150" s="54">
        <v>3.4</v>
      </c>
      <c r="L150" s="95">
        <f t="shared" si="4"/>
        <v>3.6</v>
      </c>
      <c r="M150" s="54">
        <v>1</v>
      </c>
    </row>
    <row r="151" spans="1:13" ht="15">
      <c r="A151" s="48">
        <v>17</v>
      </c>
      <c r="B151" s="232" t="s">
        <v>1100</v>
      </c>
      <c r="C151" s="232" t="s">
        <v>971</v>
      </c>
      <c r="D151" s="156" t="s">
        <v>1060</v>
      </c>
      <c r="E151" s="156" t="s">
        <v>342</v>
      </c>
      <c r="F151" s="161">
        <v>1999</v>
      </c>
      <c r="G151" s="162" t="s">
        <v>181</v>
      </c>
      <c r="H151" s="99"/>
      <c r="I151" s="54">
        <v>2.37</v>
      </c>
      <c r="J151" s="54" t="s">
        <v>1343</v>
      </c>
      <c r="K151" s="54" t="s">
        <v>1343</v>
      </c>
      <c r="L151" s="95">
        <f t="shared" si="4"/>
        <v>2.37</v>
      </c>
      <c r="M151" s="54">
        <v>1</v>
      </c>
    </row>
    <row r="152" spans="1:13" ht="15">
      <c r="A152" s="48"/>
      <c r="B152" s="232"/>
      <c r="C152" s="232"/>
      <c r="D152" s="232"/>
      <c r="E152" s="156"/>
      <c r="F152" s="161"/>
      <c r="G152" s="162"/>
      <c r="H152" s="99"/>
      <c r="I152" s="54"/>
      <c r="J152" s="54"/>
      <c r="K152" s="54"/>
      <c r="L152" s="95"/>
      <c r="M152" s="54"/>
    </row>
    <row r="153" spans="1:13" ht="18">
      <c r="A153" s="534" t="s">
        <v>1256</v>
      </c>
      <c r="B153" s="535"/>
      <c r="C153" s="535"/>
      <c r="D153" s="535"/>
      <c r="E153" s="535"/>
      <c r="F153" s="535"/>
      <c r="G153" s="535"/>
      <c r="H153" s="535"/>
      <c r="I153" s="535"/>
      <c r="J153" s="535"/>
      <c r="K153" s="535"/>
      <c r="L153" s="535"/>
      <c r="M153" s="536"/>
    </row>
    <row r="154" spans="1:13" ht="15">
      <c r="A154" s="48">
        <v>1</v>
      </c>
      <c r="B154" s="232" t="s">
        <v>1110</v>
      </c>
      <c r="C154" s="232" t="s">
        <v>271</v>
      </c>
      <c r="D154" s="156" t="s">
        <v>1060</v>
      </c>
      <c r="E154" s="156" t="s">
        <v>342</v>
      </c>
      <c r="F154" s="161">
        <v>1997</v>
      </c>
      <c r="G154" s="162" t="s">
        <v>459</v>
      </c>
      <c r="H154" s="99"/>
      <c r="I154" s="54" t="s">
        <v>161</v>
      </c>
      <c r="J154" s="54">
        <v>3.92</v>
      </c>
      <c r="K154" s="54">
        <v>4.1900000000000004</v>
      </c>
      <c r="L154" s="95">
        <v>4.1900000000000004</v>
      </c>
      <c r="M154" s="54">
        <v>8</v>
      </c>
    </row>
    <row r="155" spans="1:13" ht="15">
      <c r="A155" s="48">
        <v>2</v>
      </c>
      <c r="B155" s="232" t="s">
        <v>1197</v>
      </c>
      <c r="C155" s="232" t="s">
        <v>1198</v>
      </c>
      <c r="D155" s="156" t="s">
        <v>1171</v>
      </c>
      <c r="E155" s="156" t="s">
        <v>342</v>
      </c>
      <c r="F155" s="161">
        <v>35196</v>
      </c>
      <c r="G155" s="162" t="s">
        <v>459</v>
      </c>
      <c r="H155" s="99"/>
      <c r="I155" s="54">
        <v>3.98</v>
      </c>
      <c r="J155" s="54">
        <v>3.97</v>
      </c>
      <c r="K155" s="54">
        <v>3.94</v>
      </c>
      <c r="L155" s="95">
        <v>3.98</v>
      </c>
      <c r="M155" s="54">
        <v>6</v>
      </c>
    </row>
    <row r="156" spans="1:13" ht="15">
      <c r="A156" s="48">
        <v>3</v>
      </c>
      <c r="B156" s="232" t="s">
        <v>457</v>
      </c>
      <c r="C156" s="232" t="s">
        <v>458</v>
      </c>
      <c r="D156" s="156" t="s">
        <v>405</v>
      </c>
      <c r="E156" s="156" t="s">
        <v>342</v>
      </c>
      <c r="F156" s="161">
        <v>1996</v>
      </c>
      <c r="G156" s="162" t="s">
        <v>459</v>
      </c>
      <c r="H156" s="99"/>
      <c r="I156" s="54">
        <v>3.13</v>
      </c>
      <c r="J156" s="54">
        <v>3.29</v>
      </c>
      <c r="K156" s="54">
        <v>2.41</v>
      </c>
      <c r="L156" s="95">
        <v>3.29</v>
      </c>
      <c r="M156" s="54">
        <v>5</v>
      </c>
    </row>
    <row r="157" spans="1:13" ht="15">
      <c r="A157" s="48">
        <v>4</v>
      </c>
      <c r="B157" s="232" t="s">
        <v>1112</v>
      </c>
      <c r="C157" s="232" t="s">
        <v>275</v>
      </c>
      <c r="D157" s="156" t="s">
        <v>1060</v>
      </c>
      <c r="E157" s="156" t="s">
        <v>342</v>
      </c>
      <c r="F157" s="161">
        <v>1997</v>
      </c>
      <c r="G157" s="162" t="s">
        <v>459</v>
      </c>
      <c r="H157" s="99"/>
      <c r="I157" s="54" t="s">
        <v>161</v>
      </c>
      <c r="J157" s="54">
        <v>2.84</v>
      </c>
      <c r="K157" s="54" t="s">
        <v>161</v>
      </c>
      <c r="L157" s="95">
        <v>2.84</v>
      </c>
      <c r="M157" s="54">
        <v>4</v>
      </c>
    </row>
    <row r="158" spans="1:13" ht="15">
      <c r="A158" s="48"/>
      <c r="B158" s="232"/>
      <c r="C158" s="232"/>
      <c r="D158" s="156"/>
      <c r="E158" s="156"/>
      <c r="F158" s="161"/>
      <c r="G158" s="162"/>
      <c r="H158" s="99"/>
      <c r="I158" s="54"/>
      <c r="J158" s="54"/>
      <c r="K158" s="54"/>
      <c r="L158" s="95"/>
      <c r="M158" s="54"/>
    </row>
    <row r="159" spans="1:13" ht="15">
      <c r="A159" s="48"/>
      <c r="B159" s="232"/>
      <c r="C159" s="232"/>
      <c r="D159" s="232"/>
      <c r="E159" s="156"/>
      <c r="F159" s="161"/>
      <c r="G159" s="162"/>
      <c r="H159" s="99"/>
      <c r="I159" s="54"/>
      <c r="J159" s="54"/>
      <c r="K159" s="54"/>
      <c r="L159" s="95"/>
      <c r="M159" s="54"/>
    </row>
    <row r="160" spans="1:13" ht="18">
      <c r="A160" s="534" t="s">
        <v>1270</v>
      </c>
      <c r="B160" s="535"/>
      <c r="C160" s="535"/>
      <c r="D160" s="535"/>
      <c r="E160" s="535"/>
      <c r="F160" s="535"/>
      <c r="G160" s="535"/>
      <c r="H160" s="535"/>
      <c r="I160" s="535"/>
      <c r="J160" s="535"/>
      <c r="K160" s="535"/>
      <c r="L160" s="535"/>
      <c r="M160" s="536"/>
    </row>
    <row r="161" spans="1:13" ht="15.75">
      <c r="A161" s="48">
        <v>1</v>
      </c>
      <c r="B161" s="236" t="s">
        <v>1053</v>
      </c>
      <c r="C161" s="272" t="s">
        <v>1271</v>
      </c>
      <c r="D161" s="343" t="s">
        <v>1051</v>
      </c>
      <c r="E161" s="136"/>
      <c r="F161" s="271">
        <v>1993</v>
      </c>
      <c r="G161" s="137" t="s">
        <v>543</v>
      </c>
      <c r="H161" s="99"/>
      <c r="I161" s="54">
        <v>4.43</v>
      </c>
      <c r="J161" s="54">
        <v>3.84</v>
      </c>
      <c r="K161" s="54">
        <v>4</v>
      </c>
      <c r="L161" s="95">
        <f>MAX(I161:K161)</f>
        <v>4.43</v>
      </c>
      <c r="M161" s="54">
        <v>8</v>
      </c>
    </row>
    <row r="162" spans="1:13" ht="15.75">
      <c r="A162" s="48">
        <v>2</v>
      </c>
      <c r="B162" s="236" t="s">
        <v>541</v>
      </c>
      <c r="C162" s="236" t="s">
        <v>542</v>
      </c>
      <c r="D162" s="156" t="s">
        <v>522</v>
      </c>
      <c r="E162" s="136" t="s">
        <v>523</v>
      </c>
      <c r="F162" s="271">
        <v>1980</v>
      </c>
      <c r="G162" s="137" t="s">
        <v>543</v>
      </c>
      <c r="H162" s="99"/>
      <c r="I162" s="54">
        <v>3.38</v>
      </c>
      <c r="J162" s="54">
        <v>3.17</v>
      </c>
      <c r="K162" s="54">
        <v>3.33</v>
      </c>
      <c r="L162" s="95">
        <f>MAX(I162:K162)</f>
        <v>3.38</v>
      </c>
      <c r="M162" s="54">
        <v>6</v>
      </c>
    </row>
    <row r="163" spans="1:13" ht="15.75">
      <c r="A163" s="48">
        <v>3</v>
      </c>
      <c r="B163" s="236" t="s">
        <v>1154</v>
      </c>
      <c r="C163" s="236" t="s">
        <v>1155</v>
      </c>
      <c r="D163" s="156" t="s">
        <v>1151</v>
      </c>
      <c r="E163" s="136" t="s">
        <v>1152</v>
      </c>
      <c r="F163" s="271">
        <v>1991</v>
      </c>
      <c r="G163" s="137" t="s">
        <v>543</v>
      </c>
      <c r="H163" s="99"/>
      <c r="I163" s="54">
        <v>2.34</v>
      </c>
      <c r="J163" s="54">
        <v>2.66</v>
      </c>
      <c r="K163" s="54" t="s">
        <v>161</v>
      </c>
      <c r="L163" s="95">
        <f>MAX(I163:K163)</f>
        <v>2.66</v>
      </c>
      <c r="M163" s="54">
        <v>5</v>
      </c>
    </row>
    <row r="164" spans="1:13" ht="15.75">
      <c r="A164" s="48"/>
      <c r="B164" s="236"/>
      <c r="C164" s="236"/>
      <c r="D164" s="156"/>
      <c r="E164" s="136"/>
      <c r="F164" s="271"/>
      <c r="G164" s="137"/>
      <c r="H164" s="99"/>
      <c r="I164" s="54"/>
      <c r="J164" s="54"/>
      <c r="K164" s="54"/>
      <c r="L164" s="95"/>
      <c r="M164" s="54"/>
    </row>
    <row r="165" spans="1:13" ht="15">
      <c r="A165" s="48"/>
      <c r="B165" s="232"/>
      <c r="C165" s="232"/>
      <c r="D165" s="232"/>
      <c r="E165" s="156"/>
      <c r="F165" s="161"/>
      <c r="G165" s="162"/>
      <c r="H165" s="99"/>
      <c r="I165" s="54"/>
      <c r="J165" s="54"/>
      <c r="K165" s="54"/>
      <c r="L165" s="95"/>
      <c r="M165" s="54"/>
    </row>
    <row r="166" spans="1:13" ht="18">
      <c r="A166" s="534" t="s">
        <v>1272</v>
      </c>
      <c r="B166" s="535"/>
      <c r="C166" s="535"/>
      <c r="D166" s="535"/>
      <c r="E166" s="535"/>
      <c r="F166" s="535"/>
      <c r="G166" s="535"/>
      <c r="H166" s="535"/>
      <c r="I166" s="535"/>
      <c r="J166" s="535"/>
      <c r="K166" s="535"/>
      <c r="L166" s="535"/>
      <c r="M166" s="536"/>
    </row>
    <row r="167" spans="1:13" ht="15">
      <c r="A167" s="48">
        <v>1</v>
      </c>
      <c r="B167" s="234" t="s">
        <v>296</v>
      </c>
      <c r="C167" s="234" t="s">
        <v>297</v>
      </c>
      <c r="D167" s="257" t="s">
        <v>264</v>
      </c>
      <c r="E167" s="173" t="s">
        <v>173</v>
      </c>
      <c r="F167" s="173">
        <v>1973</v>
      </c>
      <c r="G167" s="173" t="s">
        <v>298</v>
      </c>
      <c r="H167" s="99"/>
      <c r="I167" s="54" t="s">
        <v>161</v>
      </c>
      <c r="J167" s="54">
        <v>3.88</v>
      </c>
      <c r="K167" s="54">
        <v>3.95</v>
      </c>
      <c r="L167" s="95">
        <f t="shared" ref="L167:L173" si="5">MAX(I167:K167)</f>
        <v>3.95</v>
      </c>
      <c r="M167" s="54">
        <v>8</v>
      </c>
    </row>
    <row r="168" spans="1:13" ht="15">
      <c r="A168" s="48">
        <v>2</v>
      </c>
      <c r="B168" s="234" t="s">
        <v>393</v>
      </c>
      <c r="C168" s="234" t="s">
        <v>394</v>
      </c>
      <c r="D168" s="257" t="s">
        <v>349</v>
      </c>
      <c r="E168" s="173" t="s">
        <v>213</v>
      </c>
      <c r="F168" s="173">
        <v>1972</v>
      </c>
      <c r="G168" s="173" t="s">
        <v>298</v>
      </c>
      <c r="H168" s="99"/>
      <c r="I168" s="54">
        <v>3.43</v>
      </c>
      <c r="J168" s="54" t="s">
        <v>161</v>
      </c>
      <c r="K168" s="54" t="s">
        <v>161</v>
      </c>
      <c r="L168" s="95">
        <f t="shared" si="5"/>
        <v>3.43</v>
      </c>
      <c r="M168" s="54">
        <v>6</v>
      </c>
    </row>
    <row r="169" spans="1:13" ht="15">
      <c r="A169" s="48">
        <v>3</v>
      </c>
      <c r="B169" s="234" t="s">
        <v>513</v>
      </c>
      <c r="C169" s="234" t="s">
        <v>514</v>
      </c>
      <c r="D169" s="257" t="s">
        <v>405</v>
      </c>
      <c r="E169" s="173" t="s">
        <v>342</v>
      </c>
      <c r="F169" s="173">
        <v>1970</v>
      </c>
      <c r="G169" s="173" t="s">
        <v>298</v>
      </c>
      <c r="H169" s="99"/>
      <c r="I169" s="54">
        <v>2.5</v>
      </c>
      <c r="J169" s="54">
        <v>3.36</v>
      </c>
      <c r="K169" s="54">
        <v>3.29</v>
      </c>
      <c r="L169" s="95">
        <f t="shared" si="5"/>
        <v>3.36</v>
      </c>
      <c r="M169" s="54">
        <v>5</v>
      </c>
    </row>
    <row r="170" spans="1:13" ht="15">
      <c r="A170" s="48">
        <v>4</v>
      </c>
      <c r="B170" s="234" t="s">
        <v>1138</v>
      </c>
      <c r="C170" s="234" t="s">
        <v>404</v>
      </c>
      <c r="D170" s="257" t="s">
        <v>1133</v>
      </c>
      <c r="E170" s="173" t="s">
        <v>1134</v>
      </c>
      <c r="F170" s="173">
        <v>1971</v>
      </c>
      <c r="G170" s="173" t="s">
        <v>298</v>
      </c>
      <c r="H170" s="99"/>
      <c r="I170" s="54">
        <v>3.29</v>
      </c>
      <c r="J170" s="54">
        <v>3.16</v>
      </c>
      <c r="K170" s="54">
        <v>3.26</v>
      </c>
      <c r="L170" s="95">
        <f t="shared" si="5"/>
        <v>3.29</v>
      </c>
      <c r="M170" s="54">
        <v>4</v>
      </c>
    </row>
    <row r="171" spans="1:13" ht="15">
      <c r="A171" s="48">
        <v>5</v>
      </c>
      <c r="B171" s="234" t="s">
        <v>510</v>
      </c>
      <c r="C171" s="234" t="s">
        <v>511</v>
      </c>
      <c r="D171" s="257" t="s">
        <v>405</v>
      </c>
      <c r="E171" s="173" t="s">
        <v>342</v>
      </c>
      <c r="F171" s="173">
        <v>1972</v>
      </c>
      <c r="G171" s="173" t="s">
        <v>298</v>
      </c>
      <c r="H171" s="99"/>
      <c r="I171" s="54">
        <v>2.87</v>
      </c>
      <c r="J171" s="54">
        <v>2.98</v>
      </c>
      <c r="K171" s="54">
        <v>2.5099999999999998</v>
      </c>
      <c r="L171" s="95">
        <f t="shared" si="5"/>
        <v>2.98</v>
      </c>
      <c r="M171" s="54">
        <v>3</v>
      </c>
    </row>
    <row r="172" spans="1:13" ht="15">
      <c r="A172" s="48">
        <v>6</v>
      </c>
      <c r="B172" s="234" t="s">
        <v>397</v>
      </c>
      <c r="C172" s="234" t="s">
        <v>398</v>
      </c>
      <c r="D172" s="257" t="s">
        <v>349</v>
      </c>
      <c r="E172" s="173" t="s">
        <v>213</v>
      </c>
      <c r="F172" s="173">
        <v>1973</v>
      </c>
      <c r="G172" s="173" t="s">
        <v>298</v>
      </c>
      <c r="H172" s="99"/>
      <c r="I172" s="54">
        <v>2.4</v>
      </c>
      <c r="J172" s="54">
        <v>2.5099999999999998</v>
      </c>
      <c r="K172" s="54">
        <v>2.5499999999999998</v>
      </c>
      <c r="L172" s="95">
        <f t="shared" si="5"/>
        <v>2.5499999999999998</v>
      </c>
      <c r="M172" s="54">
        <v>2</v>
      </c>
    </row>
    <row r="173" spans="1:13" ht="15">
      <c r="A173" s="48">
        <v>7</v>
      </c>
      <c r="B173" s="234" t="s">
        <v>548</v>
      </c>
      <c r="C173" s="234" t="s">
        <v>549</v>
      </c>
      <c r="D173" s="257" t="s">
        <v>522</v>
      </c>
      <c r="E173" s="173" t="s">
        <v>523</v>
      </c>
      <c r="F173" s="173">
        <v>1973</v>
      </c>
      <c r="G173" s="173" t="s">
        <v>298</v>
      </c>
      <c r="H173" s="99"/>
      <c r="I173" s="54">
        <v>2.2000000000000002</v>
      </c>
      <c r="J173" s="54">
        <v>2.2999999999999998</v>
      </c>
      <c r="K173" s="54">
        <v>2.17</v>
      </c>
      <c r="L173" s="95">
        <f t="shared" si="5"/>
        <v>2.2999999999999998</v>
      </c>
      <c r="M173" s="54">
        <v>1</v>
      </c>
    </row>
    <row r="174" spans="1:13" ht="15">
      <c r="A174" s="48"/>
      <c r="B174" s="234"/>
      <c r="C174" s="234"/>
      <c r="D174" s="234"/>
      <c r="E174" s="173"/>
      <c r="F174" s="173"/>
      <c r="G174" s="173"/>
      <c r="H174" s="99"/>
      <c r="I174" s="54"/>
      <c r="J174" s="54"/>
      <c r="K174" s="54"/>
      <c r="L174" s="95"/>
      <c r="M174" s="54"/>
    </row>
    <row r="175" spans="1:13" ht="18">
      <c r="A175" s="534" t="s">
        <v>1273</v>
      </c>
      <c r="B175" s="535"/>
      <c r="C175" s="535"/>
      <c r="D175" s="535"/>
      <c r="E175" s="535"/>
      <c r="F175" s="535"/>
      <c r="G175" s="535"/>
      <c r="H175" s="535"/>
      <c r="I175" s="535"/>
      <c r="J175" s="535"/>
      <c r="K175" s="535"/>
      <c r="L175" s="535"/>
      <c r="M175" s="536"/>
    </row>
    <row r="176" spans="1:13" ht="15">
      <c r="A176" s="48">
        <v>1</v>
      </c>
      <c r="B176" s="234" t="s">
        <v>1036</v>
      </c>
      <c r="C176" s="234" t="s">
        <v>1037</v>
      </c>
      <c r="D176" s="257" t="s">
        <v>956</v>
      </c>
      <c r="E176" s="173" t="s">
        <v>957</v>
      </c>
      <c r="F176" s="173">
        <v>1965</v>
      </c>
      <c r="G176" s="173" t="s">
        <v>305</v>
      </c>
      <c r="H176" s="99"/>
      <c r="I176" s="54">
        <v>3.01</v>
      </c>
      <c r="J176" s="54">
        <v>3.18</v>
      </c>
      <c r="K176" s="54">
        <v>3.15</v>
      </c>
      <c r="L176" s="95">
        <f>MAX(I176:K176)</f>
        <v>3.18</v>
      </c>
      <c r="M176" s="54">
        <v>8</v>
      </c>
    </row>
    <row r="177" spans="1:13" ht="15">
      <c r="A177" s="48">
        <v>2</v>
      </c>
      <c r="B177" s="234" t="s">
        <v>1118</v>
      </c>
      <c r="C177" s="234" t="s">
        <v>394</v>
      </c>
      <c r="D177" s="257" t="s">
        <v>1060</v>
      </c>
      <c r="E177" s="173" t="s">
        <v>342</v>
      </c>
      <c r="F177" s="173">
        <v>1966</v>
      </c>
      <c r="G177" s="173" t="s">
        <v>305</v>
      </c>
      <c r="H177" s="99"/>
      <c r="I177" s="54">
        <v>2.95</v>
      </c>
      <c r="J177" s="54">
        <v>3.16</v>
      </c>
      <c r="K177" s="54">
        <v>3.07</v>
      </c>
      <c r="L177" s="95">
        <f>MAX(I177:K177)</f>
        <v>3.16</v>
      </c>
      <c r="M177" s="54">
        <v>6</v>
      </c>
    </row>
    <row r="178" spans="1:13" ht="15">
      <c r="A178" s="48">
        <v>3</v>
      </c>
      <c r="B178" s="234" t="s">
        <v>515</v>
      </c>
      <c r="C178" s="234" t="s">
        <v>516</v>
      </c>
      <c r="D178" s="257" t="s">
        <v>405</v>
      </c>
      <c r="E178" s="173" t="s">
        <v>342</v>
      </c>
      <c r="F178" s="173">
        <v>1965</v>
      </c>
      <c r="G178" s="173" t="s">
        <v>305</v>
      </c>
      <c r="H178" s="99"/>
      <c r="I178" s="54" t="s">
        <v>161</v>
      </c>
      <c r="J178" s="54">
        <v>3.16</v>
      </c>
      <c r="K178" s="54" t="s">
        <v>161</v>
      </c>
      <c r="L178" s="95">
        <f>MAX(I178:K178)</f>
        <v>3.16</v>
      </c>
      <c r="M178" s="54">
        <v>5</v>
      </c>
    </row>
    <row r="179" spans="1:13" ht="15">
      <c r="A179" s="48">
        <v>4</v>
      </c>
      <c r="B179" s="234" t="s">
        <v>683</v>
      </c>
      <c r="C179" s="234" t="s">
        <v>684</v>
      </c>
      <c r="D179" s="257" t="s">
        <v>572</v>
      </c>
      <c r="E179" s="173" t="s">
        <v>573</v>
      </c>
      <c r="F179" s="173">
        <v>1966</v>
      </c>
      <c r="G179" s="173" t="s">
        <v>305</v>
      </c>
      <c r="H179" s="99"/>
      <c r="I179" s="54" t="s">
        <v>161</v>
      </c>
      <c r="J179" s="54">
        <v>2.33</v>
      </c>
      <c r="K179" s="54">
        <v>2.48</v>
      </c>
      <c r="L179" s="95">
        <f>MAX(I179:K179)</f>
        <v>2.48</v>
      </c>
      <c r="M179" s="54">
        <v>4</v>
      </c>
    </row>
  </sheetData>
  <sheetProtection selectLockedCells="1" selectUnlockedCells="1"/>
  <autoFilter ref="A5:M5">
    <sortState ref="A6:M27">
      <sortCondition descending="1" ref="L5"/>
    </sortState>
  </autoFilter>
  <mergeCells count="12">
    <mergeCell ref="A29:M29"/>
    <mergeCell ref="A58:M58"/>
    <mergeCell ref="I1:J2"/>
    <mergeCell ref="K1:L2"/>
    <mergeCell ref="A4:M4"/>
    <mergeCell ref="A166:M166"/>
    <mergeCell ref="A175:M175"/>
    <mergeCell ref="A79:M79"/>
    <mergeCell ref="A95:M95"/>
    <mergeCell ref="A134:M134"/>
    <mergeCell ref="A153:M153"/>
    <mergeCell ref="A160:M160"/>
  </mergeCells>
  <phoneticPr fontId="6" type="noConversion"/>
  <dataValidations count="3">
    <dataValidation type="list" operator="equal" allowBlank="1" showErrorMessage="1" error="CATEGORIA NON CORRETTA!!!&#10;VEDI MENU' A TENDINA" sqref="G11:G14 G16:G24 G38:G40 G59:G61 G75 G80:G84 G135 G150:G151 G154:G156 G167 G117:G130 G30:G31 G42:G55 G65:G70 G87:G90 G161:G163 G137:G148 G96:G108 G110:G115 G170:G173 G176:G177 G179">
      <formula1>"EF,EM,RF,RM,CF,CM,AF,AM,JF,JM,SF,SM,AmAF,AmAM,AmBF,AmBM,VF,VM"</formula1>
    </dataValidation>
    <dataValidation type="list" operator="equal" allowBlank="1" showErrorMessage="1" error="CATEGORIA NON CORRETTA!!!&#10;VEDI MENU' A TENDINA" sqref="G6:G7 G25:G26 G15 G32:G34 G71:G74 G85:G86 G91 G116 G131:G132 G136 G149 G157 G178 G41 G62:G64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D163:E163">
      <formula1>"CUC M,CUC F,ES M,ES F,RAG M,RAG F,CAD M,CAD F,ALL M, ALL F,JU M,JU F,SE M,SE F,ATL. SPEC.,AM A M,AM A F,AM B M,AM B F,VET M,VET F"</formula1>
    </dataValidation>
  </dataValidations>
  <pageMargins left="0.39370078740157483" right="0.39370078740157483" top="0" bottom="0" header="0.39370078740157483" footer="0.39370078740157483"/>
  <pageSetup paperSize="9" firstPageNumber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Q45"/>
  <sheetViews>
    <sheetView zoomScale="120" zoomScaleNormal="120" workbookViewId="0">
      <pane ySplit="1" topLeftCell="A2" activePane="bottomLeft" state="frozen"/>
      <selection pane="bottomLeft" activeCell="T11" sqref="T11"/>
    </sheetView>
  </sheetViews>
  <sheetFormatPr defaultRowHeight="12.75"/>
  <cols>
    <col min="1" max="1" width="3.5703125" style="46" customWidth="1"/>
    <col min="2" max="2" width="35.7109375" bestFit="1" customWidth="1"/>
    <col min="3" max="3" width="9.140625" style="46"/>
    <col min="4" max="4" width="6.140625" style="46" hidden="1" customWidth="1"/>
    <col min="5" max="6" width="4.85546875" style="46" hidden="1" customWidth="1"/>
    <col min="7" max="9" width="7.85546875" style="46" hidden="1" customWidth="1"/>
    <col min="10" max="10" width="3.7109375" style="46" hidden="1" customWidth="1"/>
    <col min="11" max="12" width="5" style="46" hidden="1" customWidth="1"/>
    <col min="13" max="13" width="7.85546875" style="46" hidden="1" customWidth="1"/>
    <col min="14" max="14" width="4.85546875" style="46" hidden="1" customWidth="1"/>
    <col min="15" max="15" width="4.7109375" style="46" hidden="1" customWidth="1"/>
    <col min="16" max="16" width="5.85546875" style="46" hidden="1" customWidth="1"/>
    <col min="17" max="17" width="9" style="46" customWidth="1"/>
  </cols>
  <sheetData>
    <row r="1" spans="1:17" ht="90.75" customHeight="1">
      <c r="A1" s="78" t="s">
        <v>87</v>
      </c>
      <c r="B1" s="79" t="s">
        <v>6</v>
      </c>
      <c r="C1" s="81" t="s">
        <v>86</v>
      </c>
      <c r="D1" s="82" t="s">
        <v>78</v>
      </c>
      <c r="E1" s="82" t="s">
        <v>89</v>
      </c>
      <c r="F1" s="82" t="s">
        <v>91</v>
      </c>
      <c r="G1" s="80">
        <v>200</v>
      </c>
      <c r="H1" s="80">
        <v>300</v>
      </c>
      <c r="I1" s="80">
        <v>800</v>
      </c>
      <c r="J1" s="82" t="s">
        <v>102</v>
      </c>
      <c r="K1" s="82" t="s">
        <v>79</v>
      </c>
      <c r="L1" s="82" t="s">
        <v>103</v>
      </c>
      <c r="M1" s="82" t="s">
        <v>85</v>
      </c>
      <c r="N1" s="82" t="s">
        <v>75</v>
      </c>
      <c r="O1" s="82" t="s">
        <v>76</v>
      </c>
      <c r="P1" s="82" t="s">
        <v>84</v>
      </c>
      <c r="Q1" s="83" t="s">
        <v>77</v>
      </c>
    </row>
    <row r="2" spans="1:17" ht="15">
      <c r="A2" s="84">
        <v>1</v>
      </c>
      <c r="B2" s="343" t="s">
        <v>405</v>
      </c>
      <c r="C2" s="85"/>
      <c r="D2" s="51">
        <f>SUMIF('50mt'!$D$1:$D$869,B2,'50mt'!$M$1:$M$869)</f>
        <v>7</v>
      </c>
      <c r="E2" s="51">
        <f>SUMIF('60mt'!$D$1:$D$873,B2,'60mt'!$M$1:$M$873)</f>
        <v>5</v>
      </c>
      <c r="F2" s="51">
        <f>SUMIF('100mt'!$D$1:$D$877,B2,'100mt'!$M$1:$M$877)</f>
        <v>22</v>
      </c>
      <c r="G2" s="51">
        <f>SUMIF('200'!$D$1:$D$870,B2,'200'!$M$1:$M$870)</f>
        <v>16</v>
      </c>
      <c r="H2" s="51">
        <f>SUMIF('300'!$D$1:$D$871,B2,'300'!$M$1:$M$871)</f>
        <v>5</v>
      </c>
      <c r="I2" s="51">
        <f>SUMIF('800'!$D$1:$D$888,B2,'800'!$N$1:$N$888)</f>
        <v>17</v>
      </c>
      <c r="J2" s="51">
        <f>SUMIF('1000mt'!$D$1:$D$898,B2,'1000mt'!$M$1:$M$898)</f>
        <v>1</v>
      </c>
      <c r="K2" s="51">
        <f>SUMIF('1500mt'!$D$1:$D$796,B2,'1500mt'!$M$1:$M$796)</f>
        <v>22</v>
      </c>
      <c r="L2" s="51">
        <f>SUMIF('2000mt'!$E$1:$E$796,B2,'2000mt'!$M$1:$M$796)</f>
        <v>7</v>
      </c>
      <c r="M2" s="51">
        <f>SUMIF(vortex!$D$1:$D$901,B2,vortex!$M$1:$M$901)</f>
        <v>1</v>
      </c>
      <c r="N2" s="51">
        <f>SUMIF(peso!$D$1:$D$719,B2,peso!$M$1:$M$719)</f>
        <v>36</v>
      </c>
      <c r="O2" s="51">
        <f>SUMIF(alto!$D$1:$D$833,B2,alto!$M$1:$M$833)</f>
        <v>24.5</v>
      </c>
      <c r="P2" s="51">
        <f>SUMIF(lungo!$D$1:$D$621,B2,lungo!$M$1:$M$621)</f>
        <v>34</v>
      </c>
      <c r="Q2" s="54">
        <f t="shared" ref="Q2:Q20" si="0">SUM(C2:P2)</f>
        <v>197.5</v>
      </c>
    </row>
    <row r="3" spans="1:17" ht="15">
      <c r="A3" s="84">
        <v>2</v>
      </c>
      <c r="B3" s="343" t="s">
        <v>1060</v>
      </c>
      <c r="C3" s="63"/>
      <c r="D3" s="51">
        <f>SUMIF('50mt'!$D$1:$D$869,B3,'50mt'!$M$1:$M$869)</f>
        <v>11</v>
      </c>
      <c r="E3" s="51">
        <f>SUMIF('60mt'!$D$1:$D$873,B3,'60mt'!$M$1:$M$873)</f>
        <v>9</v>
      </c>
      <c r="F3" s="51">
        <f>SUMIF('100mt'!$D$1:$D$877,B3,'100mt'!$M$1:$M$877)</f>
        <v>23</v>
      </c>
      <c r="G3" s="51">
        <f>SUMIF('200'!$D$1:$D$870,B3,'200'!$M$1:$M$870)</f>
        <v>10</v>
      </c>
      <c r="H3" s="51">
        <f>SUMIF('300'!$D$1:$D$871,B3,'300'!$M$1:$M$871)</f>
        <v>13</v>
      </c>
      <c r="I3" s="51">
        <f>SUMIF('800'!$D$1:$D$888,B3,'800'!$N$1:$N$888)</f>
        <v>5</v>
      </c>
      <c r="J3" s="51">
        <f>SUMIF('1000mt'!$D$1:$D$898,B3,'1000mt'!$M$1:$M$898)</f>
        <v>6</v>
      </c>
      <c r="K3" s="51">
        <f>SUMIF('1500mt'!$D$1:$D$796,B3,'1500mt'!$M$1:$M$796)</f>
        <v>0</v>
      </c>
      <c r="L3" s="51">
        <f>SUMIF('2000mt'!$E$1:$E$796,B3,'2000mt'!$M$1:$M$796)</f>
        <v>0</v>
      </c>
      <c r="M3" s="51">
        <f>SUMIF(vortex!$D$1:$D$901,B3,vortex!$M$1:$M$901)</f>
        <v>11</v>
      </c>
      <c r="N3" s="51">
        <f>SUMIF(peso!$D$1:$D$719,B3,peso!$M$1:$M$719)</f>
        <v>32</v>
      </c>
      <c r="O3" s="51">
        <f>SUMIF(alto!$D$1:$D$833,B3,alto!$M$1:$M$833)</f>
        <v>15</v>
      </c>
      <c r="P3" s="51">
        <f>SUMIF(lungo!$D$1:$D$621,B3,lungo!$M$1:$M$621)</f>
        <v>59</v>
      </c>
      <c r="Q3" s="54">
        <f t="shared" si="0"/>
        <v>194</v>
      </c>
    </row>
    <row r="4" spans="1:17" ht="15">
      <c r="A4" s="84">
        <v>3</v>
      </c>
      <c r="B4" s="422" t="s">
        <v>572</v>
      </c>
      <c r="C4" s="51"/>
      <c r="D4" s="51">
        <f>SUMIF('50mt'!$D$1:$D$869,B4,'50mt'!$M$1:$M$869)</f>
        <v>2</v>
      </c>
      <c r="E4" s="51">
        <f>SUMIF('60mt'!$D$1:$D$873,B4,'60mt'!$M$1:$M$873)</f>
        <v>4</v>
      </c>
      <c r="F4" s="51">
        <f>SUMIF('100mt'!$D$1:$D$877,B4,'100mt'!$M$1:$M$877)</f>
        <v>15</v>
      </c>
      <c r="G4" s="51">
        <f>SUMIF('200'!$D$1:$D$870,B4,'200'!$M$1:$M$870)</f>
        <v>9</v>
      </c>
      <c r="H4" s="51">
        <f>SUMIF('300'!$D$1:$D$871,B4,'300'!$M$1:$M$871)</f>
        <v>10</v>
      </c>
      <c r="I4" s="51">
        <f>SUMIF('800'!$D$1:$D$888,B4,'800'!$N$1:$N$888)</f>
        <v>15</v>
      </c>
      <c r="J4" s="51">
        <f>SUMIF('1000mt'!$D$1:$D$898,B4,'1000mt'!$M$1:$M$898)</f>
        <v>6</v>
      </c>
      <c r="K4" s="51">
        <f>SUMIF('1500mt'!$D$1:$D$796,B4,'1500mt'!$M$1:$M$796)</f>
        <v>12</v>
      </c>
      <c r="L4" s="51">
        <f>SUMIF('2000mt'!$E$1:$E$796,B4,'2000mt'!$M$1:$M$796)</f>
        <v>9</v>
      </c>
      <c r="M4" s="51">
        <f>SUMIF(vortex!$D$1:$D$901,B4,vortex!$M$1:$M$901)</f>
        <v>4</v>
      </c>
      <c r="N4" s="51">
        <f>SUMIF(peso!$D$1:$D$719,B4,peso!$M$1:$M$719)</f>
        <v>58</v>
      </c>
      <c r="O4" s="51">
        <f>SUMIF(alto!$D$1:$D$833,B4,alto!$M$1:$M$833)</f>
        <v>0</v>
      </c>
      <c r="P4" s="51">
        <f>SUMIF(lungo!$D$1:$D$621,B4,lungo!$M$1:$M$621)</f>
        <v>17</v>
      </c>
      <c r="Q4" s="54">
        <f t="shared" si="0"/>
        <v>161</v>
      </c>
    </row>
    <row r="5" spans="1:17" ht="15">
      <c r="A5" s="84">
        <v>4</v>
      </c>
      <c r="B5" s="343" t="s">
        <v>956</v>
      </c>
      <c r="C5" s="63"/>
      <c r="D5" s="51">
        <f>SUMIF('50mt'!$D$1:$D$869,B5,'50mt'!$M$1:$M$869)</f>
        <v>13</v>
      </c>
      <c r="E5" s="51">
        <f>SUMIF('60mt'!$D$1:$D$873,B5,'60mt'!$M$1:$M$873)</f>
        <v>7</v>
      </c>
      <c r="F5" s="51">
        <f>SUMIF('100mt'!$D$1:$D$877,B5,'100mt'!$M$1:$M$877)</f>
        <v>23</v>
      </c>
      <c r="G5" s="51">
        <f>SUMIF('200'!$D$1:$D$870,B5,'200'!$M$1:$M$870)</f>
        <v>23</v>
      </c>
      <c r="H5" s="51">
        <f>SUMIF('300'!$D$1:$D$871,B5,'300'!$M$1:$M$871)</f>
        <v>4</v>
      </c>
      <c r="I5" s="51">
        <f>SUMIF('800'!$D$1:$D$888,B5,'800'!$N$1:$N$888)</f>
        <v>15</v>
      </c>
      <c r="J5" s="51">
        <f>SUMIF('1000mt'!$D$1:$D$898,B5,'1000mt'!$M$1:$M$898)</f>
        <v>0</v>
      </c>
      <c r="K5" s="51">
        <f>SUMIF('1500mt'!$D$1:$D$796,B5,'1500mt'!$M$1:$M$796)</f>
        <v>1</v>
      </c>
      <c r="L5" s="51">
        <f>SUMIF('2000mt'!$E$1:$E$796,B5,'2000mt'!$M$1:$M$796)</f>
        <v>0</v>
      </c>
      <c r="M5" s="51">
        <f>SUMIF(vortex!$D$1:$D$901,B5,vortex!$M$1:$M$901)</f>
        <v>10</v>
      </c>
      <c r="N5" s="51">
        <f>SUMIF(peso!$D$1:$D$719,B5,peso!$M$1:$M$719)</f>
        <v>13</v>
      </c>
      <c r="O5" s="51">
        <f>SUMIF(alto!$D$1:$D$833,B5,alto!$M$1:$M$833)</f>
        <v>4</v>
      </c>
      <c r="P5" s="51">
        <f>SUMIF(lungo!$D$1:$D$621,B5,lungo!$M$1:$M$621)</f>
        <v>37</v>
      </c>
      <c r="Q5" s="54">
        <f t="shared" si="0"/>
        <v>150</v>
      </c>
    </row>
    <row r="6" spans="1:17" ht="15.75" thickBot="1">
      <c r="A6" s="84">
        <v>5</v>
      </c>
      <c r="B6" s="343" t="s">
        <v>735</v>
      </c>
      <c r="C6" s="51"/>
      <c r="D6" s="51">
        <f>SUMIF('50mt'!$D$1:$D$869,B6,'50mt'!$M$1:$M$869)</f>
        <v>4</v>
      </c>
      <c r="E6" s="51">
        <f>SUMIF('60mt'!$D$1:$D$873,B6,'60mt'!$M$1:$M$873)</f>
        <v>3</v>
      </c>
      <c r="F6" s="51">
        <f>SUMIF('100mt'!$D$1:$D$877,B6,'100mt'!$M$1:$M$877)</f>
        <v>13</v>
      </c>
      <c r="G6" s="51">
        <f>SUMIF('200'!$D$1:$D$870,B6,'200'!$M$1:$M$870)</f>
        <v>16</v>
      </c>
      <c r="H6" s="51">
        <f>SUMIF('300'!$D$1:$D$871,B6,'300'!$M$1:$M$871)</f>
        <v>19</v>
      </c>
      <c r="I6" s="51">
        <f>SUMIF('800'!$D$1:$D$888,B6,'800'!$N$1:$N$888)</f>
        <v>3</v>
      </c>
      <c r="J6" s="51">
        <f>SUMIF('1000mt'!$D$1:$D$898,B6,'1000mt'!$M$1:$M$898)</f>
        <v>5</v>
      </c>
      <c r="K6" s="51">
        <f>SUMIF('1500mt'!$D$1:$D$796,B6,'1500mt'!$M$1:$M$796)</f>
        <v>1</v>
      </c>
      <c r="L6" s="51">
        <f>SUMIF('2000mt'!$E$1:$E$796,B6,'2000mt'!$M$1:$M$796)</f>
        <v>0</v>
      </c>
      <c r="M6" s="51">
        <f>SUMIF(vortex!$D$1:$D$901,B6,vortex!$M$1:$M$901)</f>
        <v>3</v>
      </c>
      <c r="N6" s="51">
        <f>SUMIF(peso!$D$1:$D$719,B6,peso!$M$1:$M$719)</f>
        <v>23</v>
      </c>
      <c r="O6" s="51">
        <f>SUMIF(alto!$D$1:$D$833,B6,alto!$M$1:$M$833)</f>
        <v>0</v>
      </c>
      <c r="P6" s="51">
        <f>SUMIF(lungo!$D$1:$D$621,B6,lungo!$M$1:$M$621)</f>
        <v>10</v>
      </c>
      <c r="Q6" s="54">
        <f t="shared" si="0"/>
        <v>100</v>
      </c>
    </row>
    <row r="7" spans="1:17" ht="15.75" thickBot="1">
      <c r="A7" s="84">
        <v>6</v>
      </c>
      <c r="B7" s="424" t="s">
        <v>522</v>
      </c>
      <c r="C7" s="63"/>
      <c r="D7" s="51">
        <f>SUMIF('50mt'!$D$1:$D$869,B7,'50mt'!$M$1:$M$869)</f>
        <v>8</v>
      </c>
      <c r="E7" s="51">
        <f>SUMIF('60mt'!$D$1:$D$873,B7,'60mt'!$M$1:$M$873)</f>
        <v>15</v>
      </c>
      <c r="F7" s="51">
        <f>SUMIF('100mt'!$D$1:$D$877,B7,'100mt'!$M$1:$M$877)</f>
        <v>14</v>
      </c>
      <c r="G7" s="51">
        <f>SUMIF('200'!$D$1:$D$870,B7,'200'!$M$1:$M$870)</f>
        <v>4</v>
      </c>
      <c r="H7" s="51">
        <f>SUMIF('300'!$D$1:$D$871,B7,'300'!$M$1:$M$871)</f>
        <v>0</v>
      </c>
      <c r="I7" s="51">
        <f>SUMIF('800'!$D$1:$D$888,B7,'800'!$N$1:$N$888)</f>
        <v>8</v>
      </c>
      <c r="J7" s="51">
        <f>SUMIF('1000mt'!$D$1:$D$898,B7,'1000mt'!$M$1:$M$898)</f>
        <v>0</v>
      </c>
      <c r="K7" s="51">
        <f>SUMIF('1500mt'!$D$1:$D$796,B7,'1500mt'!$M$1:$M$796)</f>
        <v>1</v>
      </c>
      <c r="L7" s="51">
        <f>SUMIF('2000mt'!$E$1:$E$796,B7,'2000mt'!$M$1:$M$796)</f>
        <v>0</v>
      </c>
      <c r="M7" s="51">
        <f>SUMIF(vortex!$D$1:$D$901,B7,vortex!$M$1:$M$901)</f>
        <v>10</v>
      </c>
      <c r="N7" s="51">
        <f>SUMIF(peso!$D$1:$D$719,B7,peso!$M$1:$M$719)</f>
        <v>13</v>
      </c>
      <c r="O7" s="51">
        <f>SUMIF(alto!$D$1:$D$833,B7,alto!$M$1:$M$833)</f>
        <v>2</v>
      </c>
      <c r="P7" s="51">
        <f>SUMIF(lungo!$D$1:$D$621,B7,lungo!$M$1:$M$621)</f>
        <v>16</v>
      </c>
      <c r="Q7" s="54">
        <f t="shared" si="0"/>
        <v>91</v>
      </c>
    </row>
    <row r="8" spans="1:17" ht="15">
      <c r="A8" s="84">
        <v>7</v>
      </c>
      <c r="B8" s="425" t="s">
        <v>891</v>
      </c>
      <c r="C8" s="63"/>
      <c r="D8" s="51">
        <f>SUMIF('50mt'!$D$1:$D$869,B8,'50mt'!$M$1:$M$869)</f>
        <v>2</v>
      </c>
      <c r="E8" s="51">
        <f>SUMIF('60mt'!$D$1:$D$873,B8,'60mt'!$M$1:$M$873)</f>
        <v>7</v>
      </c>
      <c r="F8" s="51">
        <f>SUMIF('100mt'!$D$1:$D$877,B8,'100mt'!$M$1:$M$877)</f>
        <v>5</v>
      </c>
      <c r="G8" s="51">
        <f>SUMIF('200'!$D$1:$D$870,B8,'200'!$M$1:$M$870)</f>
        <v>11</v>
      </c>
      <c r="H8" s="51">
        <f>SUMIF('300'!$D$1:$D$871,B8,'300'!$M$1:$M$871)</f>
        <v>12</v>
      </c>
      <c r="I8" s="51">
        <f>SUMIF('800'!$D$1:$D$888,B8,'800'!$N$1:$N$888)</f>
        <v>13</v>
      </c>
      <c r="J8" s="51">
        <f>SUMIF('1000mt'!$D$1:$D$898,B8,'1000mt'!$M$1:$M$898)</f>
        <v>0</v>
      </c>
      <c r="K8" s="51">
        <f>SUMIF('1500mt'!$D$1:$D$796,B8,'1500mt'!$M$1:$M$796)</f>
        <v>0</v>
      </c>
      <c r="L8" s="51">
        <f>SUMIF('2000mt'!$E$1:$E$796,B8,'2000mt'!$M$1:$M$796)</f>
        <v>0</v>
      </c>
      <c r="M8" s="51">
        <f>SUMIF(vortex!$D$1:$D$901,B8,vortex!$M$1:$M$901)</f>
        <v>8</v>
      </c>
      <c r="N8" s="51">
        <f>SUMIF(peso!$D$1:$D$719,B8,peso!$M$1:$M$719)</f>
        <v>17</v>
      </c>
      <c r="O8" s="51">
        <f>SUMIF(alto!$D$1:$D$833,B8,alto!$M$1:$M$833)</f>
        <v>13</v>
      </c>
      <c r="P8" s="51">
        <f>SUMIF(lungo!$D$1:$D$621,B8,lungo!$M$1:$M$621)</f>
        <v>3</v>
      </c>
      <c r="Q8" s="54">
        <f t="shared" si="0"/>
        <v>91</v>
      </c>
    </row>
    <row r="9" spans="1:17" ht="15">
      <c r="A9" s="84">
        <v>8</v>
      </c>
      <c r="B9" s="343" t="s">
        <v>830</v>
      </c>
      <c r="C9" s="63"/>
      <c r="D9" s="51">
        <f>SUMIF('50mt'!$D$1:$D$869,B9,'50mt'!$M$1:$M$869)</f>
        <v>1</v>
      </c>
      <c r="E9" s="51">
        <f>SUMIF('60mt'!$D$1:$D$873,B9,'60mt'!$M$1:$M$873)</f>
        <v>3</v>
      </c>
      <c r="F9" s="51">
        <f>SUMIF('100mt'!$D$1:$D$877,B9,'100mt'!$M$1:$M$877)</f>
        <v>9</v>
      </c>
      <c r="G9" s="51">
        <f>SUMIF('200'!$D$1:$D$870,B9,'200'!$M$1:$M$870)</f>
        <v>8</v>
      </c>
      <c r="H9" s="51">
        <f>SUMIF('300'!$D$1:$D$871,B9,'300'!$M$1:$M$871)</f>
        <v>3</v>
      </c>
      <c r="I9" s="51">
        <f>SUMIF('800'!$D$1:$D$888,B9,'800'!$N$1:$N$888)</f>
        <v>13</v>
      </c>
      <c r="J9" s="51">
        <f>SUMIF('1000mt'!$D$1:$D$898,B9,'1000mt'!$M$1:$M$898)</f>
        <v>0</v>
      </c>
      <c r="K9" s="51">
        <f>SUMIF('1500mt'!$D$1:$D$796,B9,'1500mt'!$M$1:$M$796)</f>
        <v>0</v>
      </c>
      <c r="L9" s="51">
        <f>SUMIF('2000mt'!$E$1:$E$796,B9,'2000mt'!$M$1:$M$796)</f>
        <v>1</v>
      </c>
      <c r="M9" s="51">
        <f>SUMIF(vortex!$D$1:$D$901,B9,vortex!$M$1:$M$901)</f>
        <v>5</v>
      </c>
      <c r="N9" s="51">
        <f>SUMIF(peso!$D$1:$D$719,B9,peso!$M$1:$M$719)</f>
        <v>26</v>
      </c>
      <c r="O9" s="51">
        <f>SUMIF(alto!$D$1:$D$833,B9,alto!$M$1:$M$833)</f>
        <v>16</v>
      </c>
      <c r="P9" s="51">
        <f>SUMIF(lungo!$D$1:$D$621,B9,lungo!$M$1:$M$621)</f>
        <v>1</v>
      </c>
      <c r="Q9" s="54">
        <f t="shared" si="0"/>
        <v>86</v>
      </c>
    </row>
    <row r="10" spans="1:17" ht="15">
      <c r="A10" s="84">
        <v>9</v>
      </c>
      <c r="B10" s="343" t="s">
        <v>264</v>
      </c>
      <c r="C10" s="63"/>
      <c r="D10" s="51">
        <f>SUMIF('50mt'!$D$1:$D$869,B10,'50mt'!$M$1:$M$869)</f>
        <v>0</v>
      </c>
      <c r="E10" s="51">
        <f>SUMIF('60mt'!$D$1:$D$873,B10,'60mt'!$M$1:$M$873)</f>
        <v>2</v>
      </c>
      <c r="F10" s="51">
        <f>SUMIF('100mt'!$D$1:$D$877,B10,'100mt'!$M$1:$M$877)</f>
        <v>1</v>
      </c>
      <c r="G10" s="51">
        <f>SUMIF('200'!$D$1:$D$870,B10,'200'!$M$1:$M$870)</f>
        <v>7</v>
      </c>
      <c r="H10" s="51">
        <f>SUMIF('300'!$D$1:$D$871,B10,'300'!$M$1:$M$871)</f>
        <v>4</v>
      </c>
      <c r="I10" s="51">
        <f>SUMIF('800'!$D$1:$D$888,B10,'800'!$N$1:$N$888)</f>
        <v>4</v>
      </c>
      <c r="J10" s="51">
        <f>SUMIF('1000mt'!$D$1:$D$898,B10,'1000mt'!$M$1:$M$898)</f>
        <v>0</v>
      </c>
      <c r="K10" s="51">
        <f>SUMIF('1500mt'!$D$1:$D$796,B10,'1500mt'!$M$1:$M$796)</f>
        <v>6</v>
      </c>
      <c r="L10" s="51">
        <f>SUMIF('2000mt'!$E$1:$E$796,B10,'2000mt'!$M$1:$M$796)</f>
        <v>0</v>
      </c>
      <c r="M10" s="51">
        <f>SUMIF(vortex!$D$1:$D$901,B10,vortex!$M$1:$M$901)</f>
        <v>10</v>
      </c>
      <c r="N10" s="51">
        <f>SUMIF(peso!$D$1:$D$719,B10,peso!$M$1:$M$719)</f>
        <v>11</v>
      </c>
      <c r="O10" s="51">
        <f>SUMIF(alto!$D$1:$D$833,B10,alto!$M$1:$M$833)</f>
        <v>16.5</v>
      </c>
      <c r="P10" s="51">
        <f>SUMIF(lungo!$D$1:$D$621,B10,lungo!$M$1:$M$621)</f>
        <v>14</v>
      </c>
      <c r="Q10" s="54">
        <f t="shared" si="0"/>
        <v>75.5</v>
      </c>
    </row>
    <row r="11" spans="1:17" ht="15">
      <c r="A11" s="84">
        <v>10</v>
      </c>
      <c r="B11" s="287" t="s">
        <v>1171</v>
      </c>
      <c r="C11" s="63"/>
      <c r="D11" s="51">
        <f>SUMIF('50mt'!$D$1:$D$869,B11,'50mt'!$M$1:$M$869)</f>
        <v>1</v>
      </c>
      <c r="E11" s="51">
        <f>SUMIF('60mt'!$D$1:$D$873,B11,'60mt'!$M$1:$M$873)</f>
        <v>0</v>
      </c>
      <c r="F11" s="51">
        <f>SUMIF('100mt'!$D$1:$D$877,B11,'100mt'!$M$1:$M$877)</f>
        <v>7</v>
      </c>
      <c r="G11" s="51">
        <f>SUMIF('200'!$D$1:$D$870,B11,'200'!$M$1:$M$870)</f>
        <v>10</v>
      </c>
      <c r="H11" s="51">
        <f>SUMIF('300'!$D$1:$D$871,B11,'300'!$M$1:$M$871)</f>
        <v>2</v>
      </c>
      <c r="I11" s="51">
        <f>SUMIF('800'!$D$1:$D$888,B11,'800'!$N$1:$N$888)</f>
        <v>9</v>
      </c>
      <c r="J11" s="51">
        <f>SUMIF('1000mt'!$D$1:$D$898,B11,'1000mt'!$M$1:$M$898)</f>
        <v>0</v>
      </c>
      <c r="K11" s="51">
        <f>SUMIF('1500mt'!$D$1:$D$796,B11,'1500mt'!$M$1:$M$796)</f>
        <v>0</v>
      </c>
      <c r="L11" s="51">
        <f>SUMIF('2000mt'!$E$1:$E$796,B11,'2000mt'!$M$1:$M$796)</f>
        <v>0</v>
      </c>
      <c r="M11" s="51">
        <f>SUMIF(vortex!$D$1:$D$901,B11,vortex!$M$1:$M$901)</f>
        <v>0</v>
      </c>
      <c r="N11" s="51">
        <f>SUMIF(peso!$D$1:$D$719,B11,peso!$M$1:$M$719)</f>
        <v>17</v>
      </c>
      <c r="O11" s="51">
        <f>SUMIF(alto!$D$1:$D$833,B11,alto!$M$1:$M$833)</f>
        <v>8.5</v>
      </c>
      <c r="P11" s="51">
        <f>SUMIF(lungo!$D$1:$D$621,B11,lungo!$M$1:$M$621)</f>
        <v>18</v>
      </c>
      <c r="Q11" s="54">
        <f t="shared" si="0"/>
        <v>72.5</v>
      </c>
    </row>
    <row r="12" spans="1:17" ht="15">
      <c r="A12" s="84">
        <v>11</v>
      </c>
      <c r="B12" s="343" t="s">
        <v>703</v>
      </c>
      <c r="C12" s="51"/>
      <c r="D12" s="51">
        <f>SUMIF('50mt'!$D$1:$D$869,B12,'50mt'!$M$1:$M$869)</f>
        <v>0</v>
      </c>
      <c r="E12" s="51">
        <f>SUMIF('60mt'!$D$1:$D$873,B12,'60mt'!$M$1:$M$873)</f>
        <v>12</v>
      </c>
      <c r="F12" s="51">
        <f>SUMIF('100mt'!$D$1:$D$877,B12,'100mt'!$M$1:$M$877)</f>
        <v>8</v>
      </c>
      <c r="G12" s="51">
        <f>SUMIF('200'!$D$1:$D$870,B12,'200'!$M$1:$M$870)</f>
        <v>0</v>
      </c>
      <c r="H12" s="51">
        <f>SUMIF('300'!$D$1:$D$871,B12,'300'!$M$1:$M$871)</f>
        <v>8</v>
      </c>
      <c r="I12" s="51">
        <f>SUMIF('800'!$D$1:$D$888,B12,'800'!$N$1:$N$888)</f>
        <v>0</v>
      </c>
      <c r="J12" s="51">
        <f>SUMIF('1000mt'!$D$1:$D$898,B12,'1000mt'!$M$1:$M$898)</f>
        <v>0</v>
      </c>
      <c r="K12" s="51">
        <f>SUMIF('1500mt'!$D$1:$D$796,B12,'1500mt'!$M$1:$M$796)</f>
        <v>4</v>
      </c>
      <c r="L12" s="51">
        <f>SUMIF('2000mt'!$E$1:$E$796,B12,'2000mt'!$M$1:$M$796)</f>
        <v>0</v>
      </c>
      <c r="M12" s="51">
        <f>SUMIF(vortex!$D$1:$D$901,B12,vortex!$M$1:$M$901)</f>
        <v>4</v>
      </c>
      <c r="N12" s="51">
        <f>SUMIF(peso!$D$1:$D$719,B12,peso!$M$1:$M$719)</f>
        <v>2</v>
      </c>
      <c r="O12" s="51">
        <f>SUMIF(alto!$D$1:$D$833,B12,alto!$M$1:$M$833)</f>
        <v>10</v>
      </c>
      <c r="P12" s="51">
        <f>SUMIF(lungo!$D$1:$D$621,B12,lungo!$M$1:$M$621)</f>
        <v>20</v>
      </c>
      <c r="Q12" s="54">
        <f t="shared" si="0"/>
        <v>68</v>
      </c>
    </row>
    <row r="13" spans="1:17" ht="15">
      <c r="A13" s="84">
        <v>12</v>
      </c>
      <c r="B13" s="345" t="s">
        <v>868</v>
      </c>
      <c r="C13" s="63"/>
      <c r="D13" s="51">
        <f>SUMIF('50mt'!$D$1:$D$869,B13,'50mt'!$M$1:$M$869)</f>
        <v>5</v>
      </c>
      <c r="E13" s="51">
        <f>SUMIF('60mt'!$D$1:$D$873,B13,'60mt'!$M$1:$M$873)</f>
        <v>10</v>
      </c>
      <c r="F13" s="51">
        <f>SUMIF('100mt'!$D$1:$D$877,B13,'100mt'!$M$1:$M$877)</f>
        <v>1</v>
      </c>
      <c r="G13" s="51">
        <f>SUMIF('200'!$D$1:$D$870,B13,'200'!$M$1:$M$870)</f>
        <v>0</v>
      </c>
      <c r="H13" s="51">
        <f>SUMIF('300'!$D$1:$D$871,B13,'300'!$M$1:$M$871)</f>
        <v>1</v>
      </c>
      <c r="I13" s="51">
        <f>SUMIF('800'!$D$1:$D$888,B13,'800'!$N$1:$N$888)</f>
        <v>0</v>
      </c>
      <c r="J13" s="51">
        <f>SUMIF('1000mt'!$D$1:$D$898,B13,'1000mt'!$M$1:$M$898)</f>
        <v>0</v>
      </c>
      <c r="K13" s="51">
        <f>SUMIF('1500mt'!$D$1:$D$796,B13,'1500mt'!$M$1:$M$796)</f>
        <v>15</v>
      </c>
      <c r="L13" s="51">
        <f>SUMIF('2000mt'!$E$1:$E$796,B13,'2000mt'!$M$1:$M$796)</f>
        <v>4</v>
      </c>
      <c r="M13" s="51">
        <f>SUMIF(vortex!$D$1:$D$901,B13,vortex!$M$1:$M$901)</f>
        <v>4</v>
      </c>
      <c r="N13" s="51">
        <f>SUMIF(peso!$D$1:$D$719,B13,peso!$M$1:$M$719)</f>
        <v>11</v>
      </c>
      <c r="O13" s="51">
        <f>SUMIF(alto!$D$1:$D$833,B13,alto!$M$1:$M$833)</f>
        <v>1</v>
      </c>
      <c r="P13" s="51">
        <f>SUMIF(lungo!$D$1:$D$621,B13,lungo!$M$1:$M$621)</f>
        <v>12</v>
      </c>
      <c r="Q13" s="54">
        <f t="shared" si="0"/>
        <v>64</v>
      </c>
    </row>
    <row r="14" spans="1:17" ht="15">
      <c r="A14" s="84">
        <v>13</v>
      </c>
      <c r="B14" s="345" t="s">
        <v>212</v>
      </c>
      <c r="C14" s="63"/>
      <c r="D14" s="51">
        <f>SUMIF('50mt'!$D$1:$D$869,B14,'50mt'!$M$1:$M$869)</f>
        <v>0</v>
      </c>
      <c r="E14" s="51">
        <f>SUMIF('60mt'!$D$1:$D$873,B14,'60mt'!$M$1:$M$873)</f>
        <v>1</v>
      </c>
      <c r="F14" s="51">
        <f>SUMIF('100mt'!$D$1:$D$877,B14,'100mt'!$M$1:$M$877)</f>
        <v>1</v>
      </c>
      <c r="G14" s="51">
        <f>SUMIF('200'!$D$1:$D$870,B14,'200'!$M$1:$M$870)</f>
        <v>8</v>
      </c>
      <c r="H14" s="51">
        <f>SUMIF('300'!$D$1:$D$871,B14,'300'!$M$1:$M$871)</f>
        <v>1</v>
      </c>
      <c r="I14" s="51">
        <f>SUMIF('800'!$D$1:$D$888,B14,'800'!$N$1:$N$888)</f>
        <v>8</v>
      </c>
      <c r="J14" s="51">
        <f>SUMIF('1000mt'!$D$1:$D$898,B14,'1000mt'!$M$1:$M$898)</f>
        <v>8</v>
      </c>
      <c r="K14" s="51">
        <f>SUMIF('1500mt'!$D$1:$D$796,B14,'1500mt'!$M$1:$M$796)</f>
        <v>3</v>
      </c>
      <c r="L14" s="51">
        <f>SUMIF('2000mt'!$E$1:$E$796,B14,'2000mt'!$M$1:$M$796)</f>
        <v>0</v>
      </c>
      <c r="M14" s="51">
        <f>SUMIF(vortex!$D$1:$D$901,B14,vortex!$M$1:$M$901)</f>
        <v>1</v>
      </c>
      <c r="N14" s="51">
        <f>SUMIF(peso!$D$1:$D$719,B14,peso!$M$1:$M$719)</f>
        <v>22</v>
      </c>
      <c r="O14" s="51">
        <f>SUMIF(alto!$D$1:$D$833,B14,alto!$M$1:$M$833)</f>
        <v>0</v>
      </c>
      <c r="P14" s="51">
        <f>SUMIF(lungo!$D$1:$D$621,B14,lungo!$M$1:$M$621)</f>
        <v>7</v>
      </c>
      <c r="Q14" s="54">
        <f t="shared" si="0"/>
        <v>60</v>
      </c>
    </row>
    <row r="15" spans="1:17" ht="15">
      <c r="A15" s="84">
        <v>14</v>
      </c>
      <c r="B15" s="343" t="s">
        <v>929</v>
      </c>
      <c r="C15" s="63"/>
      <c r="D15" s="51">
        <f>SUMIF('50mt'!$D$1:$D$869,B15,'50mt'!$M$1:$M$869)</f>
        <v>0</v>
      </c>
      <c r="E15" s="51">
        <f>SUMIF('60mt'!$D$1:$D$873,B15,'60mt'!$M$1:$M$873)</f>
        <v>0</v>
      </c>
      <c r="F15" s="51">
        <f>SUMIF('100mt'!$D$1:$D$877,B15,'100mt'!$M$1:$M$877)</f>
        <v>6</v>
      </c>
      <c r="G15" s="51">
        <f>SUMIF('200'!$D$1:$D$870,B15,'200'!$M$1:$M$870)</f>
        <v>13</v>
      </c>
      <c r="H15" s="51">
        <f>SUMIF('300'!$D$1:$D$871,B15,'300'!$M$1:$M$871)</f>
        <v>0</v>
      </c>
      <c r="I15" s="51">
        <f>SUMIF('800'!$D$1:$D$888,B15,'800'!$N$1:$N$888)</f>
        <v>6</v>
      </c>
      <c r="J15" s="51">
        <f>SUMIF('1000mt'!$D$1:$D$898,B15,'1000mt'!$M$1:$M$898)</f>
        <v>0</v>
      </c>
      <c r="K15" s="51">
        <f>SUMIF('1500mt'!$D$1:$D$796,B15,'1500mt'!$M$1:$M$796)</f>
        <v>20</v>
      </c>
      <c r="L15" s="51">
        <f>SUMIF('2000mt'!$E$1:$E$796,B15,'2000mt'!$M$1:$M$796)</f>
        <v>0</v>
      </c>
      <c r="M15" s="51">
        <f>SUMIF(vortex!$D$1:$D$901,B15,vortex!$M$1:$M$901)</f>
        <v>0</v>
      </c>
      <c r="N15" s="51">
        <f>SUMIF(peso!$D$1:$D$719,B15,peso!$M$1:$M$719)</f>
        <v>6</v>
      </c>
      <c r="O15" s="51">
        <f>SUMIF(alto!$D$1:$D$833,B15,alto!$M$1:$M$833)</f>
        <v>9</v>
      </c>
      <c r="P15" s="51">
        <f>SUMIF(lungo!$D$1:$D$621,B15,lungo!$M$1:$M$621)</f>
        <v>0</v>
      </c>
      <c r="Q15" s="54">
        <f t="shared" si="0"/>
        <v>60</v>
      </c>
    </row>
    <row r="16" spans="1:17" ht="15">
      <c r="A16" s="84">
        <v>15</v>
      </c>
      <c r="B16" s="287" t="s">
        <v>349</v>
      </c>
      <c r="C16" s="51"/>
      <c r="D16" s="51">
        <f>SUMIF('50mt'!$D$1:$D$869,B16,'50mt'!$M$1:$M$869)</f>
        <v>6</v>
      </c>
      <c r="E16" s="51">
        <f>SUMIF('60mt'!$D$1:$D$873,B16,'60mt'!$M$1:$M$873)</f>
        <v>6</v>
      </c>
      <c r="F16" s="51">
        <f>SUMIF('100mt'!$D$1:$D$877,B16,'100mt'!$M$1:$M$877)</f>
        <v>8</v>
      </c>
      <c r="G16" s="51">
        <f>SUMIF('200'!$D$1:$D$870,B16,'200'!$M$1:$M$870)</f>
        <v>1</v>
      </c>
      <c r="H16" s="51">
        <f>SUMIF('300'!$D$1:$D$871,B16,'300'!$M$1:$M$871)</f>
        <v>8</v>
      </c>
      <c r="I16" s="51">
        <f>SUMIF('800'!$D$1:$D$888,B16,'800'!$N$1:$N$888)</f>
        <v>3</v>
      </c>
      <c r="J16" s="51">
        <f>SUMIF('1000mt'!$D$1:$D$898,B16,'1000mt'!$M$1:$M$898)</f>
        <v>0</v>
      </c>
      <c r="K16" s="51">
        <f>SUMIF('1500mt'!$D$1:$D$796,B16,'1500mt'!$M$1:$M$796)</f>
        <v>0</v>
      </c>
      <c r="L16" s="51">
        <f>SUMIF('2000mt'!$E$1:$E$796,B16,'2000mt'!$M$1:$M$796)</f>
        <v>0</v>
      </c>
      <c r="M16" s="51">
        <f>SUMIF(vortex!$D$1:$D$901,B16,vortex!$M$1:$M$901)</f>
        <v>1</v>
      </c>
      <c r="N16" s="51">
        <f>SUMIF(peso!$D$1:$D$719,B16,peso!$M$1:$M$719)</f>
        <v>3</v>
      </c>
      <c r="O16" s="51">
        <f>SUMIF(alto!$D$1:$D$833,B16,alto!$M$1:$M$833)</f>
        <v>1</v>
      </c>
      <c r="P16" s="51">
        <f>SUMIF(lungo!$D$1:$D$621,B16,lungo!$M$1:$M$621)</f>
        <v>21</v>
      </c>
      <c r="Q16" s="54">
        <f t="shared" si="0"/>
        <v>58</v>
      </c>
    </row>
    <row r="17" spans="1:17" ht="15">
      <c r="A17" s="84">
        <v>16</v>
      </c>
      <c r="B17" s="343" t="s">
        <v>1236</v>
      </c>
      <c r="C17" s="63"/>
      <c r="D17" s="51">
        <f>SUMIF('50mt'!$D$1:$D$869,B17,'50mt'!$M$1:$M$869)</f>
        <v>1</v>
      </c>
      <c r="E17" s="51">
        <f>SUMIF('60mt'!$D$1:$D$873,B17,'60mt'!$M$1:$M$873)</f>
        <v>6</v>
      </c>
      <c r="F17" s="51">
        <f>SUMIF('100mt'!$D$1:$D$877,B17,'100mt'!$M$1:$M$877)</f>
        <v>0</v>
      </c>
      <c r="G17" s="51">
        <f>SUMIF('200'!$D$1:$D$870,B17,'200'!$M$1:$M$870)</f>
        <v>0</v>
      </c>
      <c r="H17" s="51">
        <f>SUMIF('300'!$D$1:$D$871,B17,'300'!$M$1:$M$871)</f>
        <v>2</v>
      </c>
      <c r="I17" s="51">
        <f>SUMIF('800'!$D$1:$D$888,B17,'800'!$N$1:$N$888)</f>
        <v>0</v>
      </c>
      <c r="J17" s="51">
        <f>SUMIF('1000mt'!$D$1:$D$898,B17,'1000mt'!$M$1:$M$898)</f>
        <v>0</v>
      </c>
      <c r="K17" s="51">
        <f>SUMIF('1500mt'!$D$1:$D$796,B17,'1500mt'!$M$1:$M$796)</f>
        <v>2</v>
      </c>
      <c r="L17" s="51">
        <f>SUMIF('2000mt'!$E$1:$E$796,B17,'2000mt'!$M$1:$M$796)</f>
        <v>8</v>
      </c>
      <c r="M17" s="51">
        <f>SUMIF(vortex!$D$1:$D$901,B17,vortex!$M$1:$M$901)</f>
        <v>6</v>
      </c>
      <c r="N17" s="51">
        <f>SUMIF(peso!$D$1:$D$719,B17,peso!$M$1:$M$719)</f>
        <v>16</v>
      </c>
      <c r="O17" s="51">
        <f>SUMIF(alto!$D$1:$D$833,B17,alto!$M$1:$M$833)</f>
        <v>0</v>
      </c>
      <c r="P17" s="51">
        <f>SUMIF(lungo!$D$1:$D$621,B17,lungo!$M$1:$M$621)</f>
        <v>11</v>
      </c>
      <c r="Q17" s="54">
        <f t="shared" si="0"/>
        <v>52</v>
      </c>
    </row>
    <row r="18" spans="1:17" ht="15">
      <c r="A18" s="84">
        <v>17</v>
      </c>
      <c r="B18" s="343" t="s">
        <v>776</v>
      </c>
      <c r="C18" s="63"/>
      <c r="D18" s="51">
        <f>SUMIF('50mt'!$D$1:$D$869,B18,'50mt'!$M$1:$M$869)</f>
        <v>0</v>
      </c>
      <c r="E18" s="51">
        <f>SUMIF('60mt'!$D$1:$D$873,B18,'60mt'!$M$1:$M$873)</f>
        <v>0</v>
      </c>
      <c r="F18" s="51">
        <f>SUMIF('100mt'!$D$1:$D$877,B18,'100mt'!$M$1:$M$877)</f>
        <v>11</v>
      </c>
      <c r="G18" s="51">
        <f>SUMIF('200'!$D$1:$D$870,B18,'200'!$M$1:$M$870)</f>
        <v>5</v>
      </c>
      <c r="H18" s="51">
        <f>SUMIF('300'!$D$1:$D$871,B18,'300'!$M$1:$M$871)</f>
        <v>1</v>
      </c>
      <c r="I18" s="51">
        <f>SUMIF('800'!$D$1:$D$888,B18,'800'!$N$1:$N$888)</f>
        <v>6</v>
      </c>
      <c r="J18" s="51">
        <f>SUMIF('1000mt'!$D$1:$D$898,B18,'1000mt'!$M$1:$M$898)</f>
        <v>0</v>
      </c>
      <c r="K18" s="51">
        <f>SUMIF('1500mt'!$D$1:$D$796,B18,'1500mt'!$M$1:$M$796)</f>
        <v>5</v>
      </c>
      <c r="L18" s="51">
        <f>SUMIF('2000mt'!$E$1:$E$796,B18,'2000mt'!$M$1:$M$796)</f>
        <v>0</v>
      </c>
      <c r="M18" s="51">
        <f>SUMIF(vortex!$D$1:$D$901,B18,vortex!$M$1:$M$901)</f>
        <v>0</v>
      </c>
      <c r="N18" s="51">
        <f>SUMIF(peso!$D$1:$D$719,B18,peso!$M$1:$M$719)</f>
        <v>0</v>
      </c>
      <c r="O18" s="51">
        <f>SUMIF(alto!$D$1:$D$833,B18,alto!$M$1:$M$833)</f>
        <v>8.5</v>
      </c>
      <c r="P18" s="51">
        <f>SUMIF(lungo!$D$1:$D$621,B18,lungo!$M$1:$M$621)</f>
        <v>14</v>
      </c>
      <c r="Q18" s="54">
        <f t="shared" si="0"/>
        <v>50.5</v>
      </c>
    </row>
    <row r="19" spans="1:17" ht="15">
      <c r="A19" s="84">
        <v>18</v>
      </c>
      <c r="B19" s="343" t="s">
        <v>800</v>
      </c>
      <c r="C19" s="63"/>
      <c r="D19" s="51">
        <f>SUMIF('50mt'!$D$1:$D$869,B19,'50mt'!$M$1:$M$869)</f>
        <v>14</v>
      </c>
      <c r="E19" s="51">
        <f>SUMIF('60mt'!$D$1:$D$873,B19,'60mt'!$M$1:$M$873)</f>
        <v>2</v>
      </c>
      <c r="F19" s="51">
        <f>SUMIF('100mt'!$D$1:$D$877,B19,'100mt'!$M$1:$M$877)</f>
        <v>5</v>
      </c>
      <c r="G19" s="51">
        <f>SUMIF('200'!$D$1:$D$870,B19,'200'!$M$1:$M$870)</f>
        <v>0</v>
      </c>
      <c r="H19" s="51">
        <f>SUMIF('300'!$D$1:$D$871,B19,'300'!$M$1:$M$871)</f>
        <v>2</v>
      </c>
      <c r="I19" s="51">
        <f>SUMIF('800'!$D$1:$D$888,B19,'800'!$N$1:$N$888)</f>
        <v>0</v>
      </c>
      <c r="J19" s="51">
        <f>SUMIF('1000mt'!$D$1:$D$898,B19,'1000mt'!$M$1:$M$898)</f>
        <v>4</v>
      </c>
      <c r="K19" s="51">
        <f>SUMIF('1500mt'!$D$1:$D$796,B19,'1500mt'!$M$1:$M$796)</f>
        <v>0</v>
      </c>
      <c r="L19" s="51">
        <f>SUMIF('2000mt'!$E$1:$E$796,B19,'2000mt'!$M$1:$M$796)</f>
        <v>1</v>
      </c>
      <c r="M19" s="51">
        <f>SUMIF(vortex!$D$1:$D$901,B19,vortex!$M$1:$M$901)</f>
        <v>3</v>
      </c>
      <c r="N19" s="51">
        <f>SUMIF(peso!$D$1:$D$719,B19,peso!$M$1:$M$719)</f>
        <v>1</v>
      </c>
      <c r="O19" s="51">
        <f>SUMIF(alto!$D$1:$D$833,B19,alto!$M$1:$M$833)</f>
        <v>0</v>
      </c>
      <c r="P19" s="51">
        <f>SUMIF(lungo!$D$1:$D$621,B19,lungo!$M$1:$M$621)</f>
        <v>11</v>
      </c>
      <c r="Q19" s="54">
        <f t="shared" si="0"/>
        <v>43</v>
      </c>
    </row>
    <row r="20" spans="1:17" ht="15">
      <c r="A20" s="84">
        <v>19</v>
      </c>
      <c r="B20" s="343" t="s">
        <v>1133</v>
      </c>
      <c r="C20" s="63"/>
      <c r="D20" s="51">
        <f>SUMIF('50mt'!$D$1:$D$869,B20,'50mt'!$M$1:$M$869)</f>
        <v>0</v>
      </c>
      <c r="E20" s="51">
        <f>SUMIF('60mt'!$D$1:$D$873,B20,'60mt'!$M$1:$M$873)</f>
        <v>3</v>
      </c>
      <c r="F20" s="51">
        <f>SUMIF('100mt'!$D$1:$D$877,B20,'100mt'!$M$1:$M$877)</f>
        <v>3</v>
      </c>
      <c r="G20" s="51">
        <f>SUMIF('200'!$D$1:$D$870,B20,'200'!$M$1:$M$870)</f>
        <v>4</v>
      </c>
      <c r="H20" s="51">
        <f>SUMIF('300'!$D$1:$D$871,B20,'300'!$M$1:$M$871)</f>
        <v>3</v>
      </c>
      <c r="I20" s="51">
        <f>SUMIF('800'!$D$1:$D$888,B20,'800'!$N$1:$N$888)</f>
        <v>0</v>
      </c>
      <c r="J20" s="51">
        <f>SUMIF('1000mt'!$D$1:$D$898,B20,'1000mt'!$M$1:$M$898)</f>
        <v>0</v>
      </c>
      <c r="K20" s="51">
        <f>SUMIF('1500mt'!$D$1:$D$796,B20,'1500mt'!$M$1:$M$796)</f>
        <v>5</v>
      </c>
      <c r="L20" s="51">
        <f>SUMIF('2000mt'!$E$1:$E$796,B20,'2000mt'!$M$1:$M$796)</f>
        <v>3</v>
      </c>
      <c r="M20" s="51">
        <f>SUMIF(vortex!$D$1:$D$901,B20,vortex!$M$1:$M$901)</f>
        <v>4</v>
      </c>
      <c r="N20" s="51">
        <f>SUMIF(peso!$D$1:$D$719,B20,peso!$M$1:$M$719)</f>
        <v>6</v>
      </c>
      <c r="O20" s="51">
        <f>SUMIF(alto!$D$1:$D$833,B20,alto!$M$1:$M$833)</f>
        <v>0</v>
      </c>
      <c r="P20" s="51">
        <f>SUMIF(lungo!$D$1:$D$621,B20,lungo!$M$1:$M$621)</f>
        <v>10</v>
      </c>
      <c r="Q20" s="54">
        <f t="shared" si="0"/>
        <v>41</v>
      </c>
    </row>
    <row r="21" spans="1:17" ht="15">
      <c r="A21" s="84">
        <v>20</v>
      </c>
      <c r="B21" s="343" t="s">
        <v>172</v>
      </c>
      <c r="C21" s="63"/>
      <c r="D21" s="51">
        <f>SUMIF('50mt'!$D$1:$D$869,B21,'50mt'!$M$1:$M$869)</f>
        <v>0</v>
      </c>
      <c r="E21" s="51">
        <f>SUMIF('60mt'!$D$1:$D$873,B21,'60mt'!$M$1:$M$873)</f>
        <v>5</v>
      </c>
      <c r="F21" s="51">
        <f>SUMIF('100mt'!$D$1:$D$877,B21,'100mt'!$M$1:$M$877)</f>
        <v>1</v>
      </c>
      <c r="G21" s="51">
        <f>SUMIF('200'!$D$1:$D$870,B21,'200'!$M$1:$M$870)</f>
        <v>0</v>
      </c>
      <c r="H21" s="51">
        <f>SUMIF('300'!$D$1:$D$871,B21,'300'!$M$1:$M$871)</f>
        <v>7</v>
      </c>
      <c r="I21" s="51">
        <f>SUMIF('800'!$D$1:$D$888,B21,'800'!$N$1:$N$888)</f>
        <v>0</v>
      </c>
      <c r="J21" s="51">
        <f>SUMIF('1000mt'!$D$1:$D$898,B21,'1000mt'!$M$1:$M$898)</f>
        <v>3</v>
      </c>
      <c r="K21" s="51">
        <f>SUMIF('1500mt'!$D$1:$D$796,B21,'1500mt'!$M$1:$M$796)</f>
        <v>1</v>
      </c>
      <c r="L21" s="51">
        <f>SUMIF('2000mt'!$E$1:$E$796,B21,'2000mt'!$M$1:$M$796)</f>
        <v>3</v>
      </c>
      <c r="M21" s="51">
        <f>SUMIF(vortex!$D$1:$D$901,B21,vortex!$M$1:$M$901)</f>
        <v>4</v>
      </c>
      <c r="N21" s="51">
        <f>SUMIF(peso!$D$1:$D$719,B21,peso!$M$1:$M$719)</f>
        <v>6</v>
      </c>
      <c r="O21" s="51">
        <f>SUMIF(alto!$D$1:$D$833,B21,alto!$M$1:$M$833)</f>
        <v>1</v>
      </c>
      <c r="P21" s="51">
        <f>SUMIF(lungo!$D$1:$D$621,B21,lungo!$M$1:$M$621)</f>
        <v>9</v>
      </c>
      <c r="Q21" s="54">
        <f>SUM(D21:P21)</f>
        <v>40</v>
      </c>
    </row>
    <row r="22" spans="1:17" ht="15">
      <c r="A22" s="84">
        <v>21</v>
      </c>
      <c r="B22" s="343" t="s">
        <v>317</v>
      </c>
      <c r="C22" s="63"/>
      <c r="D22" s="51">
        <f>SUMIF('50mt'!$D$1:$D$869,B22,'50mt'!$M$1:$M$869)</f>
        <v>11</v>
      </c>
      <c r="E22" s="51">
        <f>SUMIF('60mt'!$D$1:$D$873,B22,'60mt'!$M$1:$M$873)</f>
        <v>2</v>
      </c>
      <c r="F22" s="51">
        <f>SUMIF('100mt'!$D$1:$D$877,B22,'100mt'!$M$1:$M$877)</f>
        <v>0</v>
      </c>
      <c r="G22" s="51">
        <f>SUMIF('200'!$D$1:$D$870,B22,'200'!$M$1:$M$870)</f>
        <v>0</v>
      </c>
      <c r="H22" s="51">
        <f>SUMIF('300'!$D$1:$D$871,B22,'300'!$M$1:$M$871)</f>
        <v>0</v>
      </c>
      <c r="I22" s="51">
        <f>SUMIF('800'!$D$1:$D$888,B22,'800'!$N$1:$N$888)</f>
        <v>5</v>
      </c>
      <c r="J22" s="51">
        <f>SUMIF('1000mt'!$D$1:$D$898,B22,'1000mt'!$M$1:$M$898)</f>
        <v>0</v>
      </c>
      <c r="K22" s="51">
        <f>SUMIF('1500mt'!$D$1:$D$796,B22,'1500mt'!$M$1:$M$796)</f>
        <v>0</v>
      </c>
      <c r="L22" s="51">
        <f>SUMIF('2000mt'!$E$1:$E$796,B22,'2000mt'!$M$1:$M$796)</f>
        <v>0</v>
      </c>
      <c r="M22" s="51">
        <f>SUMIF(vortex!$D$1:$D$901,B22,vortex!$M$1:$M$901)</f>
        <v>1</v>
      </c>
      <c r="N22" s="51">
        <f>SUMIF(peso!$D$1:$D$719,B22,peso!$M$1:$M$719)</f>
        <v>0</v>
      </c>
      <c r="O22" s="51">
        <f>SUMIF(alto!$D$1:$D$833,B22,alto!$M$1:$M$833)</f>
        <v>1</v>
      </c>
      <c r="P22" s="51">
        <f>SUMIF(lungo!$D$1:$D$621,B22,lungo!$M$1:$M$621)</f>
        <v>12</v>
      </c>
      <c r="Q22" s="54">
        <f t="shared" ref="Q22:Q37" si="1">SUM(C22:P22)</f>
        <v>32</v>
      </c>
    </row>
    <row r="23" spans="1:17" ht="15">
      <c r="A23" s="84">
        <v>22</v>
      </c>
      <c r="B23" s="426" t="s">
        <v>1213</v>
      </c>
      <c r="C23" s="63"/>
      <c r="D23" s="51">
        <f>SUMIF('50mt'!$D$1:$D$869,B23,'50mt'!$M$1:$M$869)</f>
        <v>1</v>
      </c>
      <c r="E23" s="51">
        <f>SUMIF('60mt'!$D$1:$D$873,B23,'60mt'!$M$1:$M$873)</f>
        <v>0</v>
      </c>
      <c r="F23" s="51">
        <f>SUMIF('100mt'!$D$1:$D$877,B23,'100mt'!$M$1:$M$877)</f>
        <v>1</v>
      </c>
      <c r="G23" s="51">
        <f>SUMIF('200'!$D$1:$D$870,B23,'200'!$M$1:$M$870)</f>
        <v>2</v>
      </c>
      <c r="H23" s="51">
        <f>SUMIF('300'!$D$1:$D$871,B23,'300'!$M$1:$M$871)</f>
        <v>0</v>
      </c>
      <c r="I23" s="51">
        <f>SUMIF('800'!$D$1:$D$888,B23,'800'!$N$1:$N$888)</f>
        <v>0</v>
      </c>
      <c r="J23" s="51">
        <f>SUMIF('1000mt'!$D$1:$D$898,B23,'1000mt'!$M$1:$M$898)</f>
        <v>0</v>
      </c>
      <c r="K23" s="51">
        <f>SUMIF('1500mt'!$D$1:$D$796,B23,'1500mt'!$M$1:$M$796)</f>
        <v>20</v>
      </c>
      <c r="L23" s="51">
        <f>SUMIF('2000mt'!$E$1:$E$796,B23,'2000mt'!$M$1:$M$796)</f>
        <v>0</v>
      </c>
      <c r="M23" s="51">
        <f>SUMIF(vortex!$D$1:$D$901,B23,vortex!$M$1:$M$901)</f>
        <v>0</v>
      </c>
      <c r="N23" s="51">
        <f>SUMIF(peso!$D$1:$D$719,B23,peso!$M$1:$M$719)</f>
        <v>4</v>
      </c>
      <c r="O23" s="51">
        <f>SUMIF(alto!$D$1:$D$833,B23,alto!$M$1:$M$833)</f>
        <v>0</v>
      </c>
      <c r="P23" s="51">
        <f>SUMIF(lungo!$D$1:$D$621,B23,lungo!$M$1:$M$621)</f>
        <v>2</v>
      </c>
      <c r="Q23" s="54">
        <f t="shared" si="1"/>
        <v>30</v>
      </c>
    </row>
    <row r="24" spans="1:17" ht="15">
      <c r="A24" s="84">
        <v>23</v>
      </c>
      <c r="B24" s="287" t="s">
        <v>158</v>
      </c>
      <c r="C24" s="63"/>
      <c r="D24" s="51">
        <f>SUMIF('50mt'!$D$1:$D$869,B24,'50mt'!$M$1:$M$869)</f>
        <v>1</v>
      </c>
      <c r="E24" s="51">
        <f>SUMIF('60mt'!$D$1:$D$873,B24,'60mt'!$M$1:$M$873)</f>
        <v>1</v>
      </c>
      <c r="F24" s="51">
        <f>SUMIF('100mt'!$D$1:$D$877,B24,'100mt'!$M$1:$M$877)</f>
        <v>0</v>
      </c>
      <c r="G24" s="51">
        <f>SUMIF('200'!$D$1:$D$870,B24,'200'!$M$1:$M$870)</f>
        <v>8</v>
      </c>
      <c r="H24" s="51">
        <f>SUMIF('300'!$D$1:$D$871,B24,'300'!$M$1:$M$871)</f>
        <v>0</v>
      </c>
      <c r="I24" s="51">
        <f>SUMIF('800'!$D$1:$D$888,B24,'800'!$N$1:$N$888)</f>
        <v>0</v>
      </c>
      <c r="J24" s="51">
        <f>SUMIF('1000mt'!$D$1:$D$898,B24,'1000mt'!$M$1:$M$898)</f>
        <v>0</v>
      </c>
      <c r="K24" s="51">
        <f>SUMIF('1500mt'!$D$1:$D$796,B24,'1500mt'!$M$1:$M$796)</f>
        <v>16</v>
      </c>
      <c r="L24" s="51">
        <f>SUMIF('2000mt'!$E$1:$E$796,B24,'2000mt'!$M$1:$M$796)</f>
        <v>0</v>
      </c>
      <c r="M24" s="51">
        <f>SUMIF(vortex!$D$1:$D$901,B24,vortex!$M$1:$M$901)</f>
        <v>0</v>
      </c>
      <c r="N24" s="51">
        <f>SUMIF(peso!$D$1:$D$719,B24,peso!$M$1:$M$719)</f>
        <v>0</v>
      </c>
      <c r="O24" s="51">
        <f>SUMIF(alto!$D$1:$D$833,B24,alto!$M$1:$M$833)</f>
        <v>1</v>
      </c>
      <c r="P24" s="51">
        <f>SUMIF(lungo!$D$1:$D$621,B24,lungo!$M$1:$M$621)</f>
        <v>1</v>
      </c>
      <c r="Q24" s="54">
        <f t="shared" si="1"/>
        <v>28</v>
      </c>
    </row>
    <row r="25" spans="1:17" ht="15">
      <c r="A25" s="84">
        <v>24</v>
      </c>
      <c r="B25" s="343" t="s">
        <v>1051</v>
      </c>
      <c r="C25" s="63"/>
      <c r="D25" s="51">
        <f>SUMIF('50mt'!$D$1:$D$869,B25,'50mt'!$M$1:$M$869)</f>
        <v>0</v>
      </c>
      <c r="E25" s="51">
        <f>SUMIF('60mt'!$D$1:$D$873,B25,'60mt'!$M$1:$M$873)</f>
        <v>1</v>
      </c>
      <c r="F25" s="51">
        <f>SUMIF('100mt'!$D$1:$D$877,B25,'100mt'!$M$1:$M$877)</f>
        <v>8</v>
      </c>
      <c r="G25" s="51">
        <f>SUMIF('200'!$D$1:$D$870,B25,'200'!$M$1:$M$870)</f>
        <v>0</v>
      </c>
      <c r="H25" s="51">
        <f>SUMIF('300'!$D$1:$D$871,B25,'300'!$M$1:$M$871)</f>
        <v>0</v>
      </c>
      <c r="I25" s="51">
        <f>SUMIF('800'!$D$1:$D$888,B25,'800'!$N$1:$N$888)</f>
        <v>0</v>
      </c>
      <c r="J25" s="51">
        <f>SUMIF('1000mt'!$D$1:$D$898,B25,'1000mt'!$M$1:$M$898)</f>
        <v>0</v>
      </c>
      <c r="K25" s="51">
        <f>SUMIF('1500mt'!$D$1:$D$796,B25,'1500mt'!$M$1:$M$796)</f>
        <v>0</v>
      </c>
      <c r="L25" s="51">
        <f>SUMIF('2000mt'!$E$1:$E$796,B25,'2000mt'!$M$1:$M$796)</f>
        <v>0</v>
      </c>
      <c r="M25" s="51">
        <f>SUMIF(vortex!$D$1:$D$901,B25,vortex!$M$1:$M$901)</f>
        <v>2</v>
      </c>
      <c r="N25" s="51">
        <f>SUMIF(peso!$D$1:$D$719,B25,peso!$M$1:$M$719)</f>
        <v>4</v>
      </c>
      <c r="O25" s="51">
        <f>SUMIF(alto!$D$1:$D$833,B25,alto!$M$1:$M$833)</f>
        <v>4</v>
      </c>
      <c r="P25" s="51">
        <f>SUMIF(lungo!$D$1:$D$621,B25,lungo!$M$1:$M$621)</f>
        <v>8</v>
      </c>
      <c r="Q25" s="54">
        <f t="shared" si="1"/>
        <v>27</v>
      </c>
    </row>
    <row r="26" spans="1:17" ht="15">
      <c r="A26" s="84">
        <v>25</v>
      </c>
      <c r="B26" s="343" t="s">
        <v>1125</v>
      </c>
      <c r="C26" s="85"/>
      <c r="D26" s="51">
        <f>SUMIF('50mt'!$D$1:$D$869,B26,'50mt'!$M$1:$M$869)</f>
        <v>0</v>
      </c>
      <c r="E26" s="51">
        <f>SUMIF('60mt'!$D$1:$D$873,B26,'60mt'!$M$1:$M$873)</f>
        <v>7</v>
      </c>
      <c r="F26" s="51">
        <f>SUMIF('100mt'!$D$1:$D$877,B26,'100mt'!$M$1:$M$877)</f>
        <v>1</v>
      </c>
      <c r="G26" s="51">
        <f>SUMIF('200'!$D$1:$D$870,B26,'200'!$M$1:$M$870)</f>
        <v>0</v>
      </c>
      <c r="H26" s="51">
        <f>SUMIF('300'!$D$1:$D$871,B26,'300'!$M$1:$M$871)</f>
        <v>8</v>
      </c>
      <c r="I26" s="51">
        <f>SUMIF('800'!$D$1:$D$888,B26,'800'!$N$1:$N$888)</f>
        <v>0</v>
      </c>
      <c r="J26" s="51">
        <f>SUMIF('1000mt'!$D$1:$D$898,B26,'1000mt'!$M$1:$M$898)</f>
        <v>0</v>
      </c>
      <c r="K26" s="51">
        <f>SUMIF('1500mt'!$D$1:$D$796,B26,'1500mt'!$M$1:$M$796)</f>
        <v>0</v>
      </c>
      <c r="L26" s="51">
        <f>SUMIF('2000mt'!$E$1:$E$796,B26,'2000mt'!$M$1:$M$796)</f>
        <v>1</v>
      </c>
      <c r="M26" s="51">
        <f>SUMIF(vortex!$D$1:$D$901,B26,vortex!$M$1:$M$901)</f>
        <v>0</v>
      </c>
      <c r="N26" s="51">
        <f>SUMIF(peso!$D$1:$D$719,B26,peso!$M$1:$M$719)</f>
        <v>0</v>
      </c>
      <c r="O26" s="51">
        <f>SUMIF(alto!$D$1:$D$833,B26,alto!$M$1:$M$833)</f>
        <v>0</v>
      </c>
      <c r="P26" s="51">
        <f>SUMIF(lungo!$D$1:$D$621,B26,lungo!$M$1:$M$621)</f>
        <v>1</v>
      </c>
      <c r="Q26" s="54">
        <f t="shared" si="1"/>
        <v>18</v>
      </c>
    </row>
    <row r="27" spans="1:17" ht="15">
      <c r="A27" s="84">
        <v>26</v>
      </c>
      <c r="B27" s="343" t="s">
        <v>341</v>
      </c>
      <c r="C27" s="51"/>
      <c r="D27" s="51">
        <f>SUMIF('50mt'!$D$1:$D$869,B27,'50mt'!$M$1:$M$869)</f>
        <v>0</v>
      </c>
      <c r="E27" s="51">
        <f>SUMIF('60mt'!$D$1:$D$873,B27,'60mt'!$M$1:$M$873)</f>
        <v>8</v>
      </c>
      <c r="F27" s="51">
        <f>SUMIF('100mt'!$D$1:$D$877,B27,'100mt'!$M$1:$M$877)</f>
        <v>0</v>
      </c>
      <c r="G27" s="51">
        <f>SUMIF('200'!$D$1:$D$870,B27,'200'!$M$1:$M$870)</f>
        <v>0</v>
      </c>
      <c r="H27" s="51">
        <f>SUMIF('300'!$D$1:$D$871,B27,'300'!$M$1:$M$871)</f>
        <v>0</v>
      </c>
      <c r="I27" s="51">
        <f>SUMIF('800'!$D$1:$D$888,B27,'800'!$N$1:$N$888)</f>
        <v>0</v>
      </c>
      <c r="J27" s="51">
        <f>SUMIF('1000mt'!$D$1:$D$898,B27,'1000mt'!$M$1:$M$898)</f>
        <v>0</v>
      </c>
      <c r="K27" s="51">
        <f>SUMIF('1500mt'!$D$1:$D$796,B27,'1500mt'!$M$1:$M$796)</f>
        <v>3</v>
      </c>
      <c r="L27" s="51">
        <f>SUMIF('2000mt'!$E$1:$E$796,B27,'2000mt'!$M$1:$M$796)</f>
        <v>0</v>
      </c>
      <c r="M27" s="51">
        <f>SUMIF(vortex!$D$1:$D$901,B27,vortex!$M$1:$M$901)</f>
        <v>6</v>
      </c>
      <c r="N27" s="51">
        <f>SUMIF(peso!$D$1:$D$719,B27,peso!$M$1:$M$719)</f>
        <v>0</v>
      </c>
      <c r="O27" s="51">
        <f>SUMIF(alto!$D$1:$D$833,B27,alto!$M$1:$M$833)</f>
        <v>0</v>
      </c>
      <c r="P27" s="51">
        <f>SUMIF(lungo!$D$1:$D$621,B27,lungo!$M$1:$M$621)</f>
        <v>0</v>
      </c>
      <c r="Q27" s="54">
        <f t="shared" si="1"/>
        <v>17</v>
      </c>
    </row>
    <row r="28" spans="1:17" ht="15">
      <c r="A28" s="84">
        <v>27</v>
      </c>
      <c r="B28" s="426" t="s">
        <v>1296</v>
      </c>
      <c r="C28" s="85"/>
      <c r="D28" s="51">
        <f>SUMIF('50mt'!$D$1:$D$869,B28,'50mt'!$M$1:$M$869)</f>
        <v>0</v>
      </c>
      <c r="E28" s="51">
        <f>SUMIF('60mt'!$D$1:$D$873,B28,'60mt'!$M$1:$M$873)</f>
        <v>0</v>
      </c>
      <c r="F28" s="51">
        <f>SUMIF('100mt'!$D$1:$D$877,B28,'100mt'!$M$1:$M$877)</f>
        <v>0</v>
      </c>
      <c r="G28" s="51">
        <f>SUMIF('200'!$D$1:$D$870,B28,'200'!$M$1:$M$870)</f>
        <v>8</v>
      </c>
      <c r="H28" s="51">
        <f>SUMIF('300'!$D$1:$D$871,B28,'300'!$M$1:$M$871)</f>
        <v>0</v>
      </c>
      <c r="I28" s="51">
        <f>SUMIF('800'!$D$1:$D$888,B28,'800'!$N$1:$N$888)</f>
        <v>0</v>
      </c>
      <c r="J28" s="51">
        <f>SUMIF('1000mt'!$D$1:$D$898,B28,'1000mt'!$M$1:$M$898)</f>
        <v>0</v>
      </c>
      <c r="K28" s="51">
        <f>SUMIF('1500mt'!$D$1:$D$796,B28,'1500mt'!$M$1:$M$796)</f>
        <v>5</v>
      </c>
      <c r="L28" s="51">
        <f>SUMIF('2000mt'!$E$1:$E$796,B28,'2000mt'!$M$1:$M$796)</f>
        <v>0</v>
      </c>
      <c r="M28" s="51">
        <f>SUMIF(vortex!$D$1:$D$901,B28,vortex!$M$1:$M$901)</f>
        <v>0</v>
      </c>
      <c r="N28" s="51">
        <f>SUMIF(peso!$D$1:$D$719,B28,peso!$M$1:$M$719)</f>
        <v>0</v>
      </c>
      <c r="O28" s="51">
        <f>SUMIF(alto!$D$1:$D$833,B28,alto!$M$1:$M$833)</f>
        <v>0</v>
      </c>
      <c r="P28" s="51">
        <f>SUMIF(lungo!$D$1:$D$621,B28,lungo!$M$1:$M$621)</f>
        <v>0</v>
      </c>
      <c r="Q28" s="54">
        <f t="shared" si="1"/>
        <v>13</v>
      </c>
    </row>
    <row r="29" spans="1:17" ht="15">
      <c r="A29" s="84">
        <v>28</v>
      </c>
      <c r="B29" s="287" t="s">
        <v>1151</v>
      </c>
      <c r="C29" s="63"/>
      <c r="D29" s="51">
        <f>SUMIF('50mt'!$D$1:$D$869,B29,'50mt'!$M$1:$M$869)</f>
        <v>0</v>
      </c>
      <c r="E29" s="51">
        <f>SUMIF('60mt'!$D$1:$D$873,B29,'60mt'!$M$1:$M$873)</f>
        <v>0</v>
      </c>
      <c r="F29" s="51">
        <f>SUMIF('100mt'!$D$1:$D$877,B29,'100mt'!$M$1:$M$877)</f>
        <v>3</v>
      </c>
      <c r="G29" s="51">
        <f>SUMIF('200'!$D$1:$D$870,B29,'200'!$M$1:$M$870)</f>
        <v>0</v>
      </c>
      <c r="H29" s="51">
        <f>SUMIF('300'!$D$1:$D$871,B29,'300'!$M$1:$M$871)</f>
        <v>0</v>
      </c>
      <c r="I29" s="51">
        <f>SUMIF('800'!$D$1:$D$888,B29,'800'!$N$1:$N$888)</f>
        <v>0</v>
      </c>
      <c r="J29" s="51">
        <f>SUMIF('1000mt'!$D$1:$D$898,B29,'1000mt'!$M$1:$M$898)</f>
        <v>0</v>
      </c>
      <c r="K29" s="51">
        <f>SUMIF('1500mt'!$D$1:$D$796,B29,'1500mt'!$M$1:$M$796)</f>
        <v>0</v>
      </c>
      <c r="L29" s="51">
        <f>SUMIF('2000mt'!$E$1:$E$796,B29,'2000mt'!$M$1:$M$796)</f>
        <v>0</v>
      </c>
      <c r="M29" s="51">
        <f>SUMIF(vortex!$D$1:$D$901,B29,vortex!$M$1:$M$901)</f>
        <v>0</v>
      </c>
      <c r="N29" s="51">
        <f>SUMIF(peso!$D$1:$D$719,B29,peso!$M$1:$M$719)</f>
        <v>1</v>
      </c>
      <c r="O29" s="51">
        <f>SUMIF(alto!$D$1:$D$833,B29,alto!$M$1:$M$833)</f>
        <v>0</v>
      </c>
      <c r="P29" s="51">
        <f>SUMIF(lungo!$D$1:$D$621,B29,lungo!$M$1:$M$621)</f>
        <v>5</v>
      </c>
      <c r="Q29" s="54">
        <f t="shared" si="1"/>
        <v>9</v>
      </c>
    </row>
    <row r="30" spans="1:17" ht="15">
      <c r="A30" s="84">
        <v>29</v>
      </c>
      <c r="B30" s="343" t="s">
        <v>314</v>
      </c>
      <c r="C30" s="63"/>
      <c r="D30" s="51">
        <f>SUMIF('50mt'!$D$1:$D$869,B30,'50mt'!$M$1:$M$869)</f>
        <v>0</v>
      </c>
      <c r="E30" s="51">
        <f>SUMIF('60mt'!$D$1:$D$873,B30,'60mt'!$M$1:$M$873)</f>
        <v>0</v>
      </c>
      <c r="F30" s="51">
        <f>SUMIF('100mt'!$D$1:$D$877,B30,'100mt'!$M$1:$M$877)</f>
        <v>0</v>
      </c>
      <c r="G30" s="51">
        <f>SUMIF('200'!$D$1:$D$870,B30,'200'!$M$1:$M$870)</f>
        <v>0</v>
      </c>
      <c r="H30" s="51">
        <f>SUMIF('300'!$D$1:$D$871,B30,'300'!$M$1:$M$871)</f>
        <v>0</v>
      </c>
      <c r="I30" s="51">
        <f>SUMIF('800'!$D$1:$D$888,B30,'800'!$N$1:$N$888)</f>
        <v>0</v>
      </c>
      <c r="J30" s="51">
        <f>SUMIF('1000mt'!$D$1:$D$898,B30,'1000mt'!$M$1:$M$898)</f>
        <v>0</v>
      </c>
      <c r="K30" s="51">
        <f>SUMIF('1500mt'!$D$1:$D$796,B30,'1500mt'!$M$1:$M$796)</f>
        <v>6</v>
      </c>
      <c r="L30" s="51">
        <f>SUMIF('2000mt'!$E$1:$E$796,B30,'2000mt'!$M$1:$M$796)</f>
        <v>0</v>
      </c>
      <c r="M30" s="51">
        <f>SUMIF(vortex!$D$1:$D$901,B30,vortex!$M$1:$M$901)</f>
        <v>0</v>
      </c>
      <c r="N30" s="51">
        <f>SUMIF(peso!$D$1:$D$719,B30,peso!$M$1:$M$719)</f>
        <v>0</v>
      </c>
      <c r="O30" s="51">
        <f>SUMIF(alto!$D$1:$D$833,B30,alto!$M$1:$M$833)</f>
        <v>0</v>
      </c>
      <c r="P30" s="51">
        <f>SUMIF(lungo!$D$1:$D$621,B30,lungo!$M$1:$M$621)</f>
        <v>0</v>
      </c>
      <c r="Q30" s="54">
        <f t="shared" si="1"/>
        <v>6</v>
      </c>
    </row>
    <row r="31" spans="1:17" ht="15">
      <c r="A31" s="84">
        <v>30</v>
      </c>
      <c r="B31" s="343" t="s">
        <v>772</v>
      </c>
      <c r="C31" s="51"/>
      <c r="D31" s="51">
        <f>SUMIF('50mt'!$D$1:$D$869,B31,'50mt'!$M$1:$M$869)</f>
        <v>0</v>
      </c>
      <c r="E31" s="51">
        <f>SUMIF('60mt'!$D$1:$D$873,B31,'60mt'!$M$1:$M$873)</f>
        <v>0</v>
      </c>
      <c r="F31" s="51">
        <f>SUMIF('100mt'!$D$1:$D$877,B31,'100mt'!$M$1:$M$877)</f>
        <v>0</v>
      </c>
      <c r="G31" s="51">
        <f>SUMIF('200'!$D$1:$D$870,B31,'200'!$M$1:$M$870)</f>
        <v>0</v>
      </c>
      <c r="H31" s="51">
        <f>SUMIF('300'!$D$1:$D$871,B31,'300'!$M$1:$M$871)</f>
        <v>0</v>
      </c>
      <c r="I31" s="51">
        <f>SUMIF('800'!$D$1:$D$888,B31,'800'!$N$1:$N$888)</f>
        <v>0</v>
      </c>
      <c r="J31" s="51">
        <f>SUMIF('1000mt'!$D$1:$D$898,B31,'1000mt'!$M$1:$M$898)</f>
        <v>0</v>
      </c>
      <c r="K31" s="51">
        <f>SUMIF('1500mt'!$D$1:$D$796,B31,'1500mt'!$M$1:$M$796)</f>
        <v>4</v>
      </c>
      <c r="L31" s="51">
        <f>SUMIF('2000mt'!$E$1:$E$796,B31,'2000mt'!$M$1:$M$796)</f>
        <v>0</v>
      </c>
      <c r="M31" s="51">
        <f>SUMIF(vortex!$D$1:$D$901,B31,vortex!$M$1:$M$901)</f>
        <v>0</v>
      </c>
      <c r="N31" s="51">
        <f>SUMIF(peso!$D$1:$D$719,B31,peso!$M$1:$M$719)</f>
        <v>2</v>
      </c>
      <c r="O31" s="51">
        <f>SUMIF(alto!$D$1:$D$833,B31,alto!$M$1:$M$833)</f>
        <v>0</v>
      </c>
      <c r="P31" s="51">
        <f>SUMIF(lungo!$D$1:$D$621,B31,lungo!$M$1:$M$621)</f>
        <v>0</v>
      </c>
      <c r="Q31" s="54">
        <f t="shared" si="1"/>
        <v>6</v>
      </c>
    </row>
    <row r="32" spans="1:17" ht="15">
      <c r="A32" s="84">
        <v>31</v>
      </c>
      <c r="B32" s="345" t="s">
        <v>1251</v>
      </c>
      <c r="C32" s="85"/>
      <c r="D32" s="51">
        <f>SUMIF('50mt'!$D$1:$D$869,B32,'50mt'!$M$1:$M$869)</f>
        <v>1</v>
      </c>
      <c r="E32" s="51">
        <f>SUMIF('60mt'!$D$1:$D$873,B32,'60mt'!$M$1:$M$873)</f>
        <v>0</v>
      </c>
      <c r="F32" s="51">
        <f>SUMIF('100mt'!$D$1:$D$877,B32,'100mt'!$M$1:$M$877)</f>
        <v>0</v>
      </c>
      <c r="G32" s="51">
        <f>SUMIF('200'!$D$1:$D$870,B32,'200'!$M$1:$M$870)</f>
        <v>0</v>
      </c>
      <c r="H32" s="51">
        <f>SUMIF('300'!$D$1:$D$871,B32,'300'!$M$1:$M$871)</f>
        <v>0</v>
      </c>
      <c r="I32" s="51">
        <f>SUMIF('800'!$D$1:$D$888,B32,'800'!$N$1:$N$888)</f>
        <v>0</v>
      </c>
      <c r="J32" s="51">
        <f>SUMIF('1000mt'!$D$1:$D$898,B32,'1000mt'!$M$1:$M$898)</f>
        <v>0</v>
      </c>
      <c r="K32" s="51">
        <f>SUMIF('1500mt'!$D$1:$D$796,B32,'1500mt'!$M$1:$M$796)</f>
        <v>0</v>
      </c>
      <c r="L32" s="51">
        <f>SUMIF('2000mt'!$E$1:$E$796,B32,'2000mt'!$M$1:$M$796)</f>
        <v>0</v>
      </c>
      <c r="M32" s="51">
        <f>SUMIF(vortex!$D$1:$D$901,B32,vortex!$M$1:$M$901)</f>
        <v>0</v>
      </c>
      <c r="N32" s="51">
        <f>SUMIF(peso!$D$1:$D$719,B32,peso!$M$1:$M$719)</f>
        <v>0</v>
      </c>
      <c r="O32" s="51">
        <f>SUMIF(alto!$D$1:$D$833,B32,alto!$M$1:$M$833)</f>
        <v>0</v>
      </c>
      <c r="P32" s="51">
        <f>SUMIF(lungo!$D$1:$D$621,B32,lungo!$M$1:$M$621)</f>
        <v>4</v>
      </c>
      <c r="Q32" s="54">
        <f t="shared" si="1"/>
        <v>5</v>
      </c>
    </row>
    <row r="33" spans="1:17" ht="15">
      <c r="A33" s="84">
        <v>32</v>
      </c>
      <c r="B33" s="423" t="s">
        <v>1283</v>
      </c>
      <c r="C33" s="63"/>
      <c r="D33" s="51">
        <f>SUMIF('50mt'!$D$1:$D$869,B33,'50mt'!$M$1:$M$869)</f>
        <v>0</v>
      </c>
      <c r="E33" s="51">
        <f>SUMIF('60mt'!$D$1:$D$873,B33,'60mt'!$M$1:$M$873)</f>
        <v>0</v>
      </c>
      <c r="F33" s="51">
        <f>SUMIF('100mt'!$D$1:$D$877,B33,'100mt'!$M$1:$M$877)</f>
        <v>0</v>
      </c>
      <c r="G33" s="51">
        <f>SUMIF('200'!$D$1:$D$870,B33,'200'!$M$1:$M$870)</f>
        <v>0</v>
      </c>
      <c r="H33" s="51">
        <f>SUMIF('300'!$D$1:$D$871,B33,'300'!$M$1:$M$871)</f>
        <v>3</v>
      </c>
      <c r="I33" s="51">
        <f>SUMIF('800'!$D$1:$D$888,B33,'800'!$N$1:$N$888)</f>
        <v>0</v>
      </c>
      <c r="J33" s="51">
        <f>SUMIF('1000mt'!$D$1:$D$898,B33,'1000mt'!$M$1:$M$898)</f>
        <v>0</v>
      </c>
      <c r="K33" s="51">
        <f>SUMIF('1500mt'!$D$1:$D$796,B33,'1500mt'!$M$1:$M$796)</f>
        <v>0</v>
      </c>
      <c r="L33" s="51">
        <f>SUMIF('2000mt'!$E$1:$E$796,B33,'2000mt'!$M$1:$M$796)</f>
        <v>0</v>
      </c>
      <c r="M33" s="51">
        <f>SUMIF(vortex!$D$1:$D$901,B33,vortex!$M$1:$M$901)</f>
        <v>0</v>
      </c>
      <c r="N33" s="51">
        <f>SUMIF(peso!$D$1:$D$719,B33,peso!$M$1:$M$719)</f>
        <v>0</v>
      </c>
      <c r="O33" s="51">
        <f>SUMIF(alto!$D$1:$D$833,B33,alto!$M$1:$M$833)</f>
        <v>0</v>
      </c>
      <c r="P33" s="51">
        <f>SUMIF(lungo!$D$1:$D$621,B33,lungo!$M$1:$M$621)</f>
        <v>0</v>
      </c>
      <c r="Q33" s="54">
        <f t="shared" si="1"/>
        <v>3</v>
      </c>
    </row>
    <row r="34" spans="1:17" ht="15">
      <c r="A34" s="84">
        <v>33</v>
      </c>
      <c r="B34" s="426" t="s">
        <v>1247</v>
      </c>
      <c r="C34" s="63"/>
      <c r="D34" s="51">
        <f>SUMIF('50mt'!$D$1:$D$869,B34,'50mt'!$M$1:$M$869)</f>
        <v>0</v>
      </c>
      <c r="E34" s="51">
        <f>SUMIF('60mt'!$D$1:$D$873,B34,'60mt'!$M$1:$M$873)</f>
        <v>0</v>
      </c>
      <c r="F34" s="51">
        <f>SUMIF('100mt'!$D$1:$D$877,B34,'100mt'!$M$1:$M$877)</f>
        <v>0</v>
      </c>
      <c r="G34" s="51">
        <f>SUMIF('200'!$D$1:$D$870,B34,'200'!$M$1:$M$870)</f>
        <v>0</v>
      </c>
      <c r="H34" s="51">
        <f>SUMIF('300'!$D$1:$D$871,B34,'300'!$M$1:$M$871)</f>
        <v>0</v>
      </c>
      <c r="I34" s="51">
        <f>SUMIF('800'!$D$1:$D$888,B34,'800'!$N$1:$N$888)</f>
        <v>0</v>
      </c>
      <c r="J34" s="51">
        <f>SUMIF('1000mt'!$D$1:$D$898,B34,'1000mt'!$M$1:$M$898)</f>
        <v>0</v>
      </c>
      <c r="K34" s="51">
        <f>SUMIF('1500mt'!$D$1:$D$796,B34,'1500mt'!$M$1:$M$796)</f>
        <v>3</v>
      </c>
      <c r="L34" s="51">
        <f>SUMIF('2000mt'!$E$1:$E$796,B34,'2000mt'!$M$1:$M$796)</f>
        <v>0</v>
      </c>
      <c r="M34" s="51">
        <f>SUMIF(vortex!$D$1:$D$901,B34,vortex!$M$1:$M$901)</f>
        <v>0</v>
      </c>
      <c r="N34" s="51">
        <f>SUMIF(peso!$D$1:$D$719,B34,peso!$M$1:$M$719)</f>
        <v>0</v>
      </c>
      <c r="O34" s="51">
        <f>SUMIF(alto!$D$1:$D$833,B34,alto!$M$1:$M$833)</f>
        <v>0</v>
      </c>
      <c r="P34" s="51">
        <f>SUMIF(lungo!$D$1:$D$621,B34,lungo!$M$1:$M$621)</f>
        <v>0</v>
      </c>
      <c r="Q34" s="54">
        <f t="shared" si="1"/>
        <v>3</v>
      </c>
    </row>
    <row r="35" spans="1:17" ht="15">
      <c r="A35" s="84">
        <v>34</v>
      </c>
      <c r="B35" s="345" t="s">
        <v>260</v>
      </c>
      <c r="C35" s="63"/>
      <c r="D35" s="51">
        <f>SUMIF('50mt'!$D$1:$D$869,B35,'50mt'!$M$1:$M$869)</f>
        <v>0</v>
      </c>
      <c r="E35" s="51">
        <f>SUMIF('60mt'!$D$1:$D$873,B35,'60mt'!$M$1:$M$873)</f>
        <v>1</v>
      </c>
      <c r="F35" s="51">
        <f>SUMIF('100mt'!$D$1:$D$877,B35,'100mt'!$M$1:$M$877)</f>
        <v>0</v>
      </c>
      <c r="G35" s="51">
        <f>SUMIF('200'!$D$1:$D$870,B35,'200'!$M$1:$M$870)</f>
        <v>0</v>
      </c>
      <c r="H35" s="51">
        <f>SUMIF('300'!$D$1:$D$871,B35,'300'!$M$1:$M$871)</f>
        <v>0</v>
      </c>
      <c r="I35" s="51">
        <f>SUMIF('800'!$D$1:$D$888,B35,'800'!$N$1:$N$888)</f>
        <v>0</v>
      </c>
      <c r="J35" s="51">
        <f>SUMIF('1000mt'!$D$1:$D$898,B35,'1000mt'!$M$1:$M$898)</f>
        <v>0</v>
      </c>
      <c r="K35" s="51">
        <f>SUMIF('1500mt'!$D$1:$D$796,B35,'1500mt'!$M$1:$M$796)</f>
        <v>0</v>
      </c>
      <c r="L35" s="51">
        <f>SUMIF('2000mt'!$E$1:$E$796,B35,'2000mt'!$M$1:$M$796)</f>
        <v>0</v>
      </c>
      <c r="M35" s="51">
        <f>SUMIF(vortex!$D$1:$D$901,B35,vortex!$M$1:$M$901)</f>
        <v>1</v>
      </c>
      <c r="N35" s="51">
        <f>SUMIF(peso!$D$1:$D$719,B35,peso!$M$1:$M$719)</f>
        <v>0</v>
      </c>
      <c r="O35" s="51">
        <f>SUMIF(alto!$D$1:$D$833,B35,alto!$M$1:$M$833)</f>
        <v>0</v>
      </c>
      <c r="P35" s="51">
        <f>SUMIF(lungo!$D$1:$D$621,B35,lungo!$M$1:$M$621)</f>
        <v>0</v>
      </c>
      <c r="Q35" s="54">
        <f t="shared" si="1"/>
        <v>2</v>
      </c>
    </row>
    <row r="36" spans="1:17" ht="15">
      <c r="A36" s="84"/>
      <c r="B36" s="345"/>
      <c r="C36" s="63"/>
      <c r="D36" s="51">
        <f>SUMIF('50mt'!$D$1:$D$869,B36,'50mt'!$M$1:$M$869)</f>
        <v>0</v>
      </c>
      <c r="E36" s="51">
        <f>SUMIF('60mt'!$D$1:$D$873,B36,'60mt'!$M$1:$M$873)</f>
        <v>0</v>
      </c>
      <c r="F36" s="51">
        <f>SUMIF('100mt'!$D$1:$D$877,B36,'100mt'!$M$1:$M$877)</f>
        <v>0</v>
      </c>
      <c r="G36" s="51">
        <f>SUMIF('200'!$D$1:$D$870,B36,'200'!$M$1:$M$870)</f>
        <v>0</v>
      </c>
      <c r="H36" s="51">
        <f>SUMIF('300'!$D$1:$D$871,B36,'300'!$M$1:$M$871)</f>
        <v>0</v>
      </c>
      <c r="I36" s="51">
        <f>SUMIF('800'!$D$1:$D$888,B36,'800'!$N$1:$N$888)</f>
        <v>0</v>
      </c>
      <c r="J36" s="51">
        <f>SUMIF('1000mt'!$D$1:$D$898,B36,'1000mt'!$M$1:$M$898)</f>
        <v>0</v>
      </c>
      <c r="K36" s="51">
        <f>SUMIF('1500mt'!$D$1:$D$796,B36,'1500mt'!$M$1:$M$796)</f>
        <v>0</v>
      </c>
      <c r="L36" s="51">
        <f>SUMIF('2000mt'!$E$1:$E$796,B36,'2000mt'!$M$1:$M$796)</f>
        <v>0</v>
      </c>
      <c r="M36" s="51">
        <f>SUMIF(vortex!$D$1:$D$901,B36,vortex!$M$1:$M$901)</f>
        <v>0</v>
      </c>
      <c r="N36" s="51">
        <f>SUMIF(peso!$D$1:$D$719,B36,peso!$M$1:$M$719)</f>
        <v>0</v>
      </c>
      <c r="O36" s="51">
        <f>SUMIF(alto!$D$1:$D$833,B36,alto!$M$1:$M$833)</f>
        <v>0</v>
      </c>
      <c r="P36" s="51">
        <f>SUMIF(lungo!$D$1:$D$621,B36,lungo!$M$1:$M$621)</f>
        <v>0</v>
      </c>
      <c r="Q36" s="54">
        <f t="shared" si="1"/>
        <v>0</v>
      </c>
    </row>
    <row r="37" spans="1:17">
      <c r="A37" s="84"/>
      <c r="B37" s="103"/>
      <c r="C37" s="63"/>
      <c r="D37" s="51">
        <f>SUMIF('50mt'!$D$1:$D$869,B37,'50mt'!$M$1:$M$869)</f>
        <v>0</v>
      </c>
      <c r="E37" s="51">
        <f>SUMIF('60mt'!$D$1:$D$873,B37,'60mt'!$M$1:$M$873)</f>
        <v>0</v>
      </c>
      <c r="F37" s="51">
        <f>SUMIF('100mt'!$D$1:$D$877,B37,'100mt'!$M$1:$M$877)</f>
        <v>0</v>
      </c>
      <c r="G37" s="51">
        <f>SUMIF('200'!$D$1:$D$870,B37,'200'!$M$1:$M$870)</f>
        <v>0</v>
      </c>
      <c r="H37" s="51">
        <f>SUMIF('300'!$D$1:$D$871,B37,'300'!$M$1:$M$871)</f>
        <v>0</v>
      </c>
      <c r="I37" s="51">
        <f>SUMIF('800'!$D$1:$D$888,B37,'800'!$N$1:$N$888)</f>
        <v>0</v>
      </c>
      <c r="J37" s="51">
        <f>SUMIF('1000mt'!$D$1:$D$898,B37,'1000mt'!$M$1:$M$898)</f>
        <v>0</v>
      </c>
      <c r="K37" s="51">
        <f>SUMIF('1500mt'!$D$1:$D$796,B37,'1500mt'!$M$1:$M$796)</f>
        <v>0</v>
      </c>
      <c r="L37" s="51">
        <f>SUMIF('2000mt'!$E$1:$E$796,B37,'2000mt'!$M$1:$M$796)</f>
        <v>0</v>
      </c>
      <c r="M37" s="51">
        <f>SUMIF(vortex!$D$1:$D$901,B37,vortex!$M$1:$M$901)</f>
        <v>0</v>
      </c>
      <c r="N37" s="51">
        <f>SUMIF(peso!$D$1:$D$719,B37,peso!$M$1:$M$719)</f>
        <v>0</v>
      </c>
      <c r="O37" s="51">
        <f>SUMIF(alto!$D$1:$D$833,B37,alto!$M$1:$M$833)</f>
        <v>0</v>
      </c>
      <c r="P37" s="51">
        <f>SUMIF(lungo!$D$1:$D$621,B37,lungo!$M$1:$M$621)</f>
        <v>0</v>
      </c>
      <c r="Q37" s="54">
        <f t="shared" si="1"/>
        <v>0</v>
      </c>
    </row>
    <row r="38" spans="1:17">
      <c r="A38" s="84"/>
      <c r="B38" s="103"/>
      <c r="C38" s="63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4"/>
    </row>
    <row r="39" spans="1:17">
      <c r="A39" s="84"/>
      <c r="B39" s="103"/>
      <c r="C39" s="63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4"/>
    </row>
    <row r="40" spans="1:17">
      <c r="A40" s="84"/>
      <c r="B40" s="103"/>
      <c r="C40" s="85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4"/>
    </row>
    <row r="41" spans="1:17">
      <c r="A41" s="84"/>
      <c r="B41" s="103"/>
      <c r="C41" s="6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4"/>
    </row>
    <row r="42" spans="1:17">
      <c r="A42" s="84"/>
      <c r="B42" s="103"/>
      <c r="C42" s="63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4"/>
    </row>
    <row r="43" spans="1:17">
      <c r="A43" s="73"/>
      <c r="B43" s="55"/>
      <c r="C43" s="73"/>
      <c r="D43" s="73">
        <f t="shared" ref="D43:P43" si="2">SUM(D2:D42)</f>
        <v>89</v>
      </c>
      <c r="E43" s="73">
        <f t="shared" si="2"/>
        <v>120</v>
      </c>
      <c r="F43" s="73">
        <f t="shared" si="2"/>
        <v>189</v>
      </c>
      <c r="G43" s="73">
        <f t="shared" si="2"/>
        <v>163</v>
      </c>
      <c r="H43" s="73">
        <f t="shared" si="2"/>
        <v>116</v>
      </c>
      <c r="I43" s="73">
        <f t="shared" si="2"/>
        <v>130</v>
      </c>
      <c r="J43" s="73">
        <f t="shared" si="2"/>
        <v>33</v>
      </c>
      <c r="K43" s="73">
        <f t="shared" si="2"/>
        <v>155</v>
      </c>
      <c r="L43" s="73">
        <f t="shared" si="2"/>
        <v>37</v>
      </c>
      <c r="M43" s="73">
        <f t="shared" si="2"/>
        <v>99</v>
      </c>
      <c r="N43" s="73">
        <f t="shared" si="2"/>
        <v>330</v>
      </c>
      <c r="O43" s="73">
        <f t="shared" si="2"/>
        <v>136</v>
      </c>
      <c r="P43" s="73">
        <f t="shared" si="2"/>
        <v>357</v>
      </c>
      <c r="Q43" s="73"/>
    </row>
    <row r="45" spans="1:17" ht="18">
      <c r="B45" s="5" t="s">
        <v>104</v>
      </c>
      <c r="D45" s="51">
        <f>SUM('50mt'!$M$1:$M$869)</f>
        <v>89</v>
      </c>
      <c r="E45" s="51">
        <f>SUM('60mt'!$M$1:$M$867)</f>
        <v>120</v>
      </c>
      <c r="F45" s="51">
        <f>SUM('100mt'!$M$1:$M$857)</f>
        <v>189</v>
      </c>
      <c r="G45" s="51">
        <f>SUM('200'!$M$1:$M$848)</f>
        <v>163</v>
      </c>
      <c r="H45" s="51">
        <f>SUM('300'!$M$1:$M$871)</f>
        <v>116</v>
      </c>
      <c r="I45" s="51">
        <f>SUM('800'!$N$1:$N$803)</f>
        <v>130</v>
      </c>
      <c r="J45" s="51">
        <f>SUM('1000mt'!$M$1:$M$898)</f>
        <v>33</v>
      </c>
      <c r="K45" s="51">
        <f>SUM('1500mt'!$M$1:$M$778)</f>
        <v>155</v>
      </c>
      <c r="L45" s="51">
        <f>SUM('2000mt'!$M$1:$M$780)</f>
        <v>37</v>
      </c>
      <c r="M45" s="51">
        <f>SUM(vortex!$M$1:$M$901)</f>
        <v>99</v>
      </c>
      <c r="N45" s="51">
        <f>SUM(peso!$M$1:$M$589)</f>
        <v>330</v>
      </c>
      <c r="O45" s="51">
        <f>SUM(alto!$M$1:$M$714)</f>
        <v>136</v>
      </c>
      <c r="P45" s="51">
        <f>SUM(lungo!$M$1:$M$525)</f>
        <v>357</v>
      </c>
    </row>
  </sheetData>
  <sheetProtection selectLockedCells="1" selectUnlockedCells="1"/>
  <autoFilter ref="B1:Q1">
    <sortState ref="B2:Q43">
      <sortCondition descending="1" ref="Q1"/>
    </sortState>
  </autoFilter>
  <phoneticPr fontId="6" type="noConversion"/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>
    <oddHeader>&amp;R&amp;"Times New Roman,Normale"AGORDO, 15 GIUGNO 2014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54"/>
  </sheetPr>
  <dimension ref="A1:B19"/>
  <sheetViews>
    <sheetView tabSelected="1" zoomScale="120" zoomScaleNormal="120" workbookViewId="0">
      <selection activeCell="G9" sqref="G9"/>
    </sheetView>
  </sheetViews>
  <sheetFormatPr defaultColWidth="11.5703125" defaultRowHeight="12.75"/>
  <cols>
    <col min="1" max="1" width="27.28515625" bestFit="1" customWidth="1"/>
    <col min="2" max="2" width="20.7109375" bestFit="1" customWidth="1"/>
  </cols>
  <sheetData>
    <row r="1" spans="1:2" ht="27.75">
      <c r="A1" s="126" t="s">
        <v>106</v>
      </c>
      <c r="B1" s="127" t="s">
        <v>98</v>
      </c>
    </row>
    <row r="2" spans="1:2" ht="23.25">
      <c r="A2" s="128" t="s">
        <v>107</v>
      </c>
      <c r="B2" s="129" t="s">
        <v>108</v>
      </c>
    </row>
    <row r="3" spans="1:2" ht="23.25">
      <c r="A3" s="128" t="s">
        <v>109</v>
      </c>
      <c r="B3" s="129" t="s">
        <v>108</v>
      </c>
    </row>
    <row r="4" spans="1:2" ht="23.25">
      <c r="A4" s="128" t="s">
        <v>110</v>
      </c>
      <c r="B4" s="129" t="s">
        <v>111</v>
      </c>
    </row>
    <row r="5" spans="1:2" ht="23.25">
      <c r="A5" s="128" t="s">
        <v>112</v>
      </c>
      <c r="B5" s="129" t="s">
        <v>111</v>
      </c>
    </row>
    <row r="6" spans="1:2" ht="23.25">
      <c r="A6" s="128" t="s">
        <v>113</v>
      </c>
      <c r="B6" s="129" t="s">
        <v>114</v>
      </c>
    </row>
    <row r="7" spans="1:2" ht="23.25">
      <c r="A7" s="128" t="s">
        <v>115</v>
      </c>
      <c r="B7" s="129" t="s">
        <v>114</v>
      </c>
    </row>
    <row r="8" spans="1:2" ht="23.25">
      <c r="A8" s="128" t="s">
        <v>116</v>
      </c>
      <c r="B8" s="129" t="s">
        <v>117</v>
      </c>
    </row>
    <row r="9" spans="1:2" ht="23.25">
      <c r="A9" s="128" t="s">
        <v>118</v>
      </c>
      <c r="B9" s="129" t="s">
        <v>117</v>
      </c>
    </row>
    <row r="10" spans="1:2" ht="23.25">
      <c r="A10" s="128" t="s">
        <v>119</v>
      </c>
      <c r="B10" s="129" t="s">
        <v>120</v>
      </c>
    </row>
    <row r="11" spans="1:2" ht="23.25">
      <c r="A11" s="128" t="s">
        <v>121</v>
      </c>
      <c r="B11" s="129" t="s">
        <v>120</v>
      </c>
    </row>
    <row r="12" spans="1:2" ht="23.25">
      <c r="A12" s="128" t="s">
        <v>122</v>
      </c>
      <c r="B12" s="129" t="s">
        <v>123</v>
      </c>
    </row>
    <row r="13" spans="1:2" ht="23.25">
      <c r="A13" s="128" t="s">
        <v>124</v>
      </c>
      <c r="B13" s="129" t="s">
        <v>123</v>
      </c>
    </row>
    <row r="14" spans="1:2" ht="23.25">
      <c r="A14" s="128" t="s">
        <v>125</v>
      </c>
      <c r="B14" s="129" t="s">
        <v>126</v>
      </c>
    </row>
    <row r="15" spans="1:2" ht="23.25">
      <c r="A15" s="128" t="s">
        <v>127</v>
      </c>
      <c r="B15" s="129" t="s">
        <v>126</v>
      </c>
    </row>
    <row r="16" spans="1:2" ht="23.25">
      <c r="A16" s="128" t="s">
        <v>128</v>
      </c>
      <c r="B16" s="129" t="s">
        <v>129</v>
      </c>
    </row>
    <row r="17" spans="1:2" ht="23.25">
      <c r="A17" s="128" t="s">
        <v>130</v>
      </c>
      <c r="B17" s="129" t="s">
        <v>129</v>
      </c>
    </row>
    <row r="18" spans="1:2" ht="23.25">
      <c r="A18" s="128" t="s">
        <v>131</v>
      </c>
      <c r="B18" s="129" t="s">
        <v>132</v>
      </c>
    </row>
    <row r="19" spans="1:2" ht="23.25">
      <c r="A19" s="128" t="s">
        <v>133</v>
      </c>
      <c r="B19" s="128" t="s">
        <v>134</v>
      </c>
    </row>
  </sheetData>
  <sheetProtection selectLockedCells="1" selectUnlockedCells="1"/>
  <phoneticPr fontId="6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31"/>
  </sheetPr>
  <dimension ref="A1:B51"/>
  <sheetViews>
    <sheetView topLeftCell="A16" zoomScale="120" zoomScaleNormal="120" workbookViewId="0">
      <selection activeCell="H37" sqref="H37"/>
    </sheetView>
  </sheetViews>
  <sheetFormatPr defaultColWidth="11.5703125" defaultRowHeight="12.75"/>
  <cols>
    <col min="1" max="1" width="21.85546875" customWidth="1"/>
    <col min="2" max="2" width="21.5703125" customWidth="1"/>
  </cols>
  <sheetData>
    <row r="1" spans="1:2" ht="19.5">
      <c r="A1" s="45" t="s">
        <v>24</v>
      </c>
      <c r="B1" s="45" t="s">
        <v>11</v>
      </c>
    </row>
    <row r="2" spans="1:2">
      <c r="A2" s="46" t="s">
        <v>25</v>
      </c>
      <c r="B2" s="47">
        <v>8</v>
      </c>
    </row>
    <row r="3" spans="1:2">
      <c r="A3" s="46" t="s">
        <v>26</v>
      </c>
      <c r="B3" s="47">
        <v>6</v>
      </c>
    </row>
    <row r="4" spans="1:2">
      <c r="A4" s="46" t="s">
        <v>27</v>
      </c>
      <c r="B4" s="47">
        <v>5</v>
      </c>
    </row>
    <row r="5" spans="1:2">
      <c r="A5" s="46" t="s">
        <v>28</v>
      </c>
      <c r="B5" s="47">
        <v>4</v>
      </c>
    </row>
    <row r="6" spans="1:2">
      <c r="A6" s="46" t="s">
        <v>29</v>
      </c>
      <c r="B6" s="47">
        <v>3</v>
      </c>
    </row>
    <row r="7" spans="1:2">
      <c r="A7" s="46" t="s">
        <v>30</v>
      </c>
      <c r="B7" s="47">
        <v>2</v>
      </c>
    </row>
    <row r="8" spans="1:2">
      <c r="A8" s="46" t="s">
        <v>31</v>
      </c>
      <c r="B8" s="47">
        <v>1</v>
      </c>
    </row>
    <row r="9" spans="1:2">
      <c r="A9" s="46" t="s">
        <v>32</v>
      </c>
      <c r="B9" s="47">
        <v>1</v>
      </c>
    </row>
    <row r="10" spans="1:2">
      <c r="A10" s="46" t="s">
        <v>33</v>
      </c>
      <c r="B10" s="47">
        <v>1</v>
      </c>
    </row>
    <row r="11" spans="1:2">
      <c r="A11" s="46" t="s">
        <v>34</v>
      </c>
      <c r="B11" s="47">
        <v>1</v>
      </c>
    </row>
    <row r="12" spans="1:2">
      <c r="A12" s="46" t="s">
        <v>35</v>
      </c>
      <c r="B12" s="47">
        <v>1</v>
      </c>
    </row>
    <row r="13" spans="1:2">
      <c r="A13" s="46" t="s">
        <v>36</v>
      </c>
      <c r="B13" s="47">
        <v>1</v>
      </c>
    </row>
    <row r="14" spans="1:2">
      <c r="A14" s="46" t="s">
        <v>37</v>
      </c>
      <c r="B14" s="47">
        <v>1</v>
      </c>
    </row>
    <row r="15" spans="1:2">
      <c r="A15" s="46" t="s">
        <v>38</v>
      </c>
      <c r="B15" s="47">
        <v>1</v>
      </c>
    </row>
    <row r="16" spans="1:2">
      <c r="A16" s="46" t="s">
        <v>39</v>
      </c>
      <c r="B16" s="47">
        <v>1</v>
      </c>
    </row>
    <row r="17" spans="1:2">
      <c r="A17" s="46" t="s">
        <v>40</v>
      </c>
      <c r="B17" s="47">
        <v>1</v>
      </c>
    </row>
    <row r="18" spans="1:2">
      <c r="A18" s="46" t="s">
        <v>41</v>
      </c>
      <c r="B18" s="47">
        <v>1</v>
      </c>
    </row>
    <row r="19" spans="1:2">
      <c r="A19" s="46" t="s">
        <v>42</v>
      </c>
      <c r="B19" s="47">
        <v>1</v>
      </c>
    </row>
    <row r="20" spans="1:2">
      <c r="A20" s="46" t="s">
        <v>43</v>
      </c>
      <c r="B20" s="47">
        <v>1</v>
      </c>
    </row>
    <row r="21" spans="1:2">
      <c r="A21" s="46" t="s">
        <v>44</v>
      </c>
      <c r="B21" s="47">
        <v>1</v>
      </c>
    </row>
    <row r="22" spans="1:2">
      <c r="A22" s="46" t="s">
        <v>45</v>
      </c>
      <c r="B22" s="47">
        <v>1</v>
      </c>
    </row>
    <row r="23" spans="1:2">
      <c r="A23" s="46" t="s">
        <v>46</v>
      </c>
      <c r="B23" s="47">
        <v>1</v>
      </c>
    </row>
    <row r="24" spans="1:2">
      <c r="A24" s="46" t="s">
        <v>47</v>
      </c>
      <c r="B24" s="47">
        <v>1</v>
      </c>
    </row>
    <row r="25" spans="1:2">
      <c r="A25" s="46" t="s">
        <v>48</v>
      </c>
      <c r="B25" s="47">
        <v>1</v>
      </c>
    </row>
    <row r="26" spans="1:2">
      <c r="A26" s="46" t="s">
        <v>49</v>
      </c>
      <c r="B26" s="47">
        <v>1</v>
      </c>
    </row>
    <row r="27" spans="1:2">
      <c r="A27" s="46" t="s">
        <v>50</v>
      </c>
      <c r="B27" s="47">
        <v>1</v>
      </c>
    </row>
    <row r="28" spans="1:2">
      <c r="A28" s="46" t="s">
        <v>51</v>
      </c>
      <c r="B28" s="47">
        <v>1</v>
      </c>
    </row>
    <row r="29" spans="1:2">
      <c r="A29" s="46" t="s">
        <v>52</v>
      </c>
      <c r="B29" s="47">
        <v>1</v>
      </c>
    </row>
    <row r="30" spans="1:2">
      <c r="A30" s="46" t="s">
        <v>53</v>
      </c>
      <c r="B30" s="47">
        <v>1</v>
      </c>
    </row>
    <row r="31" spans="1:2">
      <c r="A31" s="46" t="s">
        <v>54</v>
      </c>
      <c r="B31" s="47">
        <v>1</v>
      </c>
    </row>
    <row r="32" spans="1:2">
      <c r="A32" s="46" t="s">
        <v>55</v>
      </c>
      <c r="B32" s="47">
        <v>1</v>
      </c>
    </row>
    <row r="33" spans="1:2">
      <c r="A33" s="46" t="s">
        <v>56</v>
      </c>
      <c r="B33" s="47">
        <v>1</v>
      </c>
    </row>
    <row r="34" spans="1:2">
      <c r="A34" s="46" t="s">
        <v>57</v>
      </c>
      <c r="B34" s="47">
        <v>1</v>
      </c>
    </row>
    <row r="35" spans="1:2">
      <c r="A35" s="46" t="s">
        <v>58</v>
      </c>
      <c r="B35" s="47">
        <v>1</v>
      </c>
    </row>
    <row r="36" spans="1:2">
      <c r="A36" s="46" t="s">
        <v>59</v>
      </c>
      <c r="B36" s="47">
        <v>1</v>
      </c>
    </row>
    <row r="37" spans="1:2">
      <c r="A37" s="46" t="s">
        <v>60</v>
      </c>
      <c r="B37" s="47">
        <v>1</v>
      </c>
    </row>
    <row r="38" spans="1:2">
      <c r="A38" s="46" t="s">
        <v>61</v>
      </c>
      <c r="B38" s="47">
        <v>1</v>
      </c>
    </row>
    <row r="39" spans="1:2">
      <c r="A39" s="46" t="s">
        <v>62</v>
      </c>
      <c r="B39" s="47">
        <v>1</v>
      </c>
    </row>
    <row r="40" spans="1:2">
      <c r="A40" s="46" t="s">
        <v>63</v>
      </c>
      <c r="B40" s="47">
        <v>1</v>
      </c>
    </row>
    <row r="41" spans="1:2">
      <c r="A41" s="46" t="s">
        <v>64</v>
      </c>
      <c r="B41" s="47">
        <v>1</v>
      </c>
    </row>
    <row r="42" spans="1:2">
      <c r="A42" s="46" t="s">
        <v>65</v>
      </c>
      <c r="B42" s="47">
        <v>1</v>
      </c>
    </row>
    <row r="43" spans="1:2">
      <c r="A43" s="46" t="s">
        <v>66</v>
      </c>
      <c r="B43" s="47">
        <v>1</v>
      </c>
    </row>
    <row r="44" spans="1:2">
      <c r="A44" s="46" t="s">
        <v>67</v>
      </c>
      <c r="B44" s="47">
        <v>1</v>
      </c>
    </row>
    <row r="45" spans="1:2">
      <c r="A45" s="46" t="s">
        <v>68</v>
      </c>
      <c r="B45" s="47">
        <v>1</v>
      </c>
    </row>
    <row r="46" spans="1:2">
      <c r="A46" s="46" t="s">
        <v>69</v>
      </c>
      <c r="B46" s="47">
        <v>1</v>
      </c>
    </row>
    <row r="47" spans="1:2">
      <c r="A47" s="46" t="s">
        <v>70</v>
      </c>
      <c r="B47" s="47">
        <v>1</v>
      </c>
    </row>
    <row r="48" spans="1:2">
      <c r="A48" s="46" t="s">
        <v>71</v>
      </c>
      <c r="B48" s="47">
        <v>1</v>
      </c>
    </row>
    <row r="49" spans="1:2">
      <c r="A49" s="46" t="s">
        <v>72</v>
      </c>
      <c r="B49" s="47">
        <v>1</v>
      </c>
    </row>
    <row r="50" spans="1:2">
      <c r="A50" s="46" t="s">
        <v>73</v>
      </c>
      <c r="B50" s="47">
        <v>1</v>
      </c>
    </row>
    <row r="51" spans="1:2">
      <c r="A51" s="46" t="s">
        <v>74</v>
      </c>
      <c r="B51" s="47">
        <v>1</v>
      </c>
    </row>
  </sheetData>
  <sheetProtection selectLockedCells="1" selectUnlockedCells="1"/>
  <phoneticPr fontId="6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3:IV538"/>
  <sheetViews>
    <sheetView workbookViewId="0">
      <pane ySplit="3" topLeftCell="A189" activePane="bottomLeft" state="frozen"/>
      <selection pane="bottomLeft" activeCell="F424" sqref="F424"/>
    </sheetView>
  </sheetViews>
  <sheetFormatPr defaultColWidth="8.85546875" defaultRowHeight="15"/>
  <cols>
    <col min="1" max="1" width="4.42578125" style="229" bestFit="1" customWidth="1"/>
    <col min="2" max="2" width="11.42578125" style="229" customWidth="1"/>
    <col min="3" max="3" width="11.42578125" style="242" customWidth="1"/>
    <col min="4" max="4" width="14.28515625" style="242" customWidth="1"/>
    <col min="5" max="5" width="13.42578125" style="242" customWidth="1"/>
    <col min="6" max="6" width="34.140625" style="348" bestFit="1" customWidth="1"/>
    <col min="7" max="7" width="13.42578125" style="229" customWidth="1"/>
    <col min="8" max="8" width="8.7109375" style="229" customWidth="1"/>
    <col min="9" max="9" width="6.85546875" style="229" customWidth="1"/>
    <col min="10" max="21" width="9.7109375" style="229" customWidth="1"/>
    <col min="22" max="22" width="8.7109375" style="229" customWidth="1"/>
    <col min="23" max="16384" width="8.85546875" style="229"/>
  </cols>
  <sheetData>
    <row r="3" spans="1:24" s="150" customFormat="1" ht="98.25" customHeight="1">
      <c r="A3" s="140" t="s">
        <v>141</v>
      </c>
      <c r="B3" s="141" t="s">
        <v>142</v>
      </c>
      <c r="C3" s="286" t="s">
        <v>1281</v>
      </c>
      <c r="D3" s="230" t="s">
        <v>143</v>
      </c>
      <c r="E3" s="230" t="s">
        <v>144</v>
      </c>
      <c r="F3" s="342" t="s">
        <v>97</v>
      </c>
      <c r="G3" s="142" t="s">
        <v>86</v>
      </c>
      <c r="H3" s="143" t="s">
        <v>145</v>
      </c>
      <c r="I3" s="143" t="s">
        <v>146</v>
      </c>
      <c r="J3" s="144" t="s">
        <v>147</v>
      </c>
      <c r="K3" s="145" t="s">
        <v>148</v>
      </c>
      <c r="L3" s="145" t="s">
        <v>149</v>
      </c>
      <c r="M3" s="146" t="s">
        <v>150</v>
      </c>
      <c r="N3" s="146" t="s">
        <v>151</v>
      </c>
      <c r="O3" s="146" t="s">
        <v>152</v>
      </c>
      <c r="P3" s="146" t="s">
        <v>153</v>
      </c>
      <c r="Q3" s="146" t="s">
        <v>154</v>
      </c>
      <c r="R3" s="146" t="s">
        <v>155</v>
      </c>
      <c r="S3" s="146" t="s">
        <v>92</v>
      </c>
      <c r="T3" s="146" t="s">
        <v>105</v>
      </c>
      <c r="U3" s="147" t="s">
        <v>23</v>
      </c>
      <c r="V3" s="148" t="s">
        <v>22</v>
      </c>
      <c r="W3" s="149"/>
    </row>
    <row r="4" spans="1:24" s="160" customFormat="1" ht="15" customHeight="1">
      <c r="A4" s="151">
        <v>1</v>
      </c>
      <c r="B4" s="153">
        <v>3102892</v>
      </c>
      <c r="C4" s="231"/>
      <c r="D4" s="231" t="s">
        <v>170</v>
      </c>
      <c r="E4" s="231" t="s">
        <v>171</v>
      </c>
      <c r="F4" s="343" t="s">
        <v>172</v>
      </c>
      <c r="G4" s="156" t="s">
        <v>173</v>
      </c>
      <c r="H4" s="156">
        <v>2003</v>
      </c>
      <c r="I4" s="162" t="s">
        <v>93</v>
      </c>
      <c r="J4" s="156"/>
      <c r="K4" s="156" t="s">
        <v>169</v>
      </c>
      <c r="L4" s="156"/>
      <c r="M4" s="156"/>
      <c r="N4" s="156"/>
      <c r="O4" s="156"/>
      <c r="P4" s="156"/>
      <c r="Q4" s="156"/>
      <c r="R4" s="156"/>
      <c r="S4" s="156"/>
      <c r="T4" s="156" t="s">
        <v>169</v>
      </c>
      <c r="U4" s="158"/>
      <c r="V4" s="156"/>
      <c r="W4" s="159">
        <f t="shared" ref="W4:W67" si="0">IF(F4=F3,1,0)</f>
        <v>0</v>
      </c>
      <c r="X4" s="160">
        <f t="shared" ref="X4:X67" si="1">COUNTA(J4:V4)</f>
        <v>2</v>
      </c>
    </row>
    <row r="5" spans="1:24" s="160" customFormat="1" ht="15" hidden="1" customHeight="1">
      <c r="A5" s="151">
        <v>2</v>
      </c>
      <c r="B5" s="153">
        <v>3107929</v>
      </c>
      <c r="C5" s="231"/>
      <c r="D5" s="231" t="s">
        <v>174</v>
      </c>
      <c r="E5" s="231" t="s">
        <v>175</v>
      </c>
      <c r="F5" s="343" t="s">
        <v>172</v>
      </c>
      <c r="G5" s="156" t="s">
        <v>173</v>
      </c>
      <c r="H5" s="156">
        <v>2000</v>
      </c>
      <c r="I5" s="162" t="s">
        <v>138</v>
      </c>
      <c r="J5" s="156"/>
      <c r="K5" s="156"/>
      <c r="L5" s="156"/>
      <c r="M5" s="156"/>
      <c r="N5" s="156" t="s">
        <v>169</v>
      </c>
      <c r="O5" s="156"/>
      <c r="P5" s="156"/>
      <c r="Q5" s="156"/>
      <c r="R5" s="156"/>
      <c r="S5" s="156"/>
      <c r="T5" s="156"/>
      <c r="U5" s="158" t="s">
        <v>169</v>
      </c>
      <c r="V5" s="156"/>
      <c r="W5" s="159">
        <f t="shared" si="0"/>
        <v>1</v>
      </c>
      <c r="X5" s="160">
        <f t="shared" si="1"/>
        <v>2</v>
      </c>
    </row>
    <row r="6" spans="1:24" s="160" customFormat="1" ht="15" hidden="1" customHeight="1">
      <c r="A6" s="151">
        <v>3</v>
      </c>
      <c r="B6" s="153">
        <v>3102898</v>
      </c>
      <c r="C6" s="231">
        <v>1</v>
      </c>
      <c r="D6" s="231" t="s">
        <v>176</v>
      </c>
      <c r="E6" s="231" t="s">
        <v>177</v>
      </c>
      <c r="F6" s="343" t="s">
        <v>172</v>
      </c>
      <c r="G6" s="156" t="s">
        <v>173</v>
      </c>
      <c r="H6" s="156">
        <v>2001</v>
      </c>
      <c r="I6" s="162" t="s">
        <v>138</v>
      </c>
      <c r="J6" s="156"/>
      <c r="K6" s="156"/>
      <c r="L6" s="156"/>
      <c r="M6" s="156"/>
      <c r="N6" s="156"/>
      <c r="O6" s="156"/>
      <c r="P6" s="156" t="s">
        <v>169</v>
      </c>
      <c r="Q6" s="156"/>
      <c r="R6" s="156"/>
      <c r="S6" s="156"/>
      <c r="T6" s="156"/>
      <c r="U6" s="158" t="s">
        <v>169</v>
      </c>
      <c r="V6" s="156"/>
      <c r="W6" s="159">
        <f t="shared" si="0"/>
        <v>1</v>
      </c>
      <c r="X6" s="160">
        <f t="shared" si="1"/>
        <v>2</v>
      </c>
    </row>
    <row r="7" spans="1:24" s="160" customFormat="1" ht="15" hidden="1" customHeight="1">
      <c r="A7" s="151">
        <v>4</v>
      </c>
      <c r="B7" s="367">
        <v>3102921</v>
      </c>
      <c r="C7" s="393">
        <v>8</v>
      </c>
      <c r="D7" s="231" t="s">
        <v>176</v>
      </c>
      <c r="E7" s="231" t="s">
        <v>178</v>
      </c>
      <c r="F7" s="343" t="s">
        <v>172</v>
      </c>
      <c r="G7" s="156" t="s">
        <v>173</v>
      </c>
      <c r="H7" s="156">
        <v>2001</v>
      </c>
      <c r="I7" s="162" t="s">
        <v>137</v>
      </c>
      <c r="J7" s="156"/>
      <c r="K7" s="156"/>
      <c r="L7" s="156"/>
      <c r="M7" s="156"/>
      <c r="N7" s="156" t="s">
        <v>169</v>
      </c>
      <c r="O7" s="156"/>
      <c r="P7" s="156"/>
      <c r="Q7" s="156"/>
      <c r="R7" s="156" t="s">
        <v>169</v>
      </c>
      <c r="S7" s="156"/>
      <c r="T7" s="156"/>
      <c r="U7" s="158"/>
      <c r="V7" s="156"/>
      <c r="W7" s="159">
        <f t="shared" si="0"/>
        <v>1</v>
      </c>
      <c r="X7" s="160">
        <f t="shared" si="1"/>
        <v>2</v>
      </c>
    </row>
    <row r="8" spans="1:24" s="160" customFormat="1" ht="15" hidden="1" customHeight="1">
      <c r="A8" s="151">
        <v>5</v>
      </c>
      <c r="B8" s="165">
        <v>3102899</v>
      </c>
      <c r="C8" s="288"/>
      <c r="D8" s="232" t="s">
        <v>179</v>
      </c>
      <c r="E8" s="232" t="s">
        <v>180</v>
      </c>
      <c r="F8" s="343" t="s">
        <v>172</v>
      </c>
      <c r="G8" s="156" t="s">
        <v>173</v>
      </c>
      <c r="H8" s="156">
        <v>1999</v>
      </c>
      <c r="I8" s="162" t="s">
        <v>181</v>
      </c>
      <c r="J8" s="156"/>
      <c r="K8" s="156"/>
      <c r="L8" s="156" t="s">
        <v>169</v>
      </c>
      <c r="M8" s="156"/>
      <c r="N8" s="156"/>
      <c r="O8" s="156"/>
      <c r="P8" s="156"/>
      <c r="Q8" s="156"/>
      <c r="R8" s="156"/>
      <c r="S8" s="156" t="s">
        <v>169</v>
      </c>
      <c r="T8" s="156"/>
      <c r="U8" s="158"/>
      <c r="V8" s="156"/>
      <c r="W8" s="159">
        <f t="shared" si="0"/>
        <v>1</v>
      </c>
      <c r="X8" s="160">
        <f t="shared" si="1"/>
        <v>2</v>
      </c>
    </row>
    <row r="9" spans="1:24" s="160" customFormat="1" ht="15" hidden="1" customHeight="1">
      <c r="A9" s="151">
        <v>6</v>
      </c>
      <c r="B9" s="153">
        <v>3102902</v>
      </c>
      <c r="C9" s="231"/>
      <c r="D9" s="231" t="s">
        <v>182</v>
      </c>
      <c r="E9" s="231" t="s">
        <v>183</v>
      </c>
      <c r="F9" s="343" t="s">
        <v>172</v>
      </c>
      <c r="G9" s="156" t="s">
        <v>173</v>
      </c>
      <c r="H9" s="156">
        <v>2001</v>
      </c>
      <c r="I9" s="162" t="s">
        <v>138</v>
      </c>
      <c r="J9" s="156"/>
      <c r="K9" s="156"/>
      <c r="L9" s="156"/>
      <c r="M9" s="156"/>
      <c r="N9" s="156" t="s">
        <v>169</v>
      </c>
      <c r="O9" s="156"/>
      <c r="P9" s="156"/>
      <c r="Q9" s="156"/>
      <c r="R9" s="156"/>
      <c r="S9" s="156"/>
      <c r="T9" s="156"/>
      <c r="U9" s="158" t="s">
        <v>169</v>
      </c>
      <c r="V9" s="156"/>
      <c r="W9" s="159">
        <f t="shared" si="0"/>
        <v>1</v>
      </c>
      <c r="X9" s="160">
        <f t="shared" si="1"/>
        <v>2</v>
      </c>
    </row>
    <row r="10" spans="1:24" s="160" customFormat="1" ht="15" hidden="1" customHeight="1">
      <c r="A10" s="151">
        <v>7</v>
      </c>
      <c r="B10" s="165">
        <v>3102933</v>
      </c>
      <c r="C10" s="288"/>
      <c r="D10" s="288" t="s">
        <v>184</v>
      </c>
      <c r="E10" s="288" t="s">
        <v>185</v>
      </c>
      <c r="F10" s="343" t="s">
        <v>172</v>
      </c>
      <c r="G10" s="156" t="s">
        <v>173</v>
      </c>
      <c r="H10" s="156">
        <v>2003</v>
      </c>
      <c r="I10" s="162" t="s">
        <v>186</v>
      </c>
      <c r="J10" s="156"/>
      <c r="K10" s="274" t="s">
        <v>161</v>
      </c>
      <c r="L10" s="156"/>
      <c r="M10" s="156"/>
      <c r="N10" s="156"/>
      <c r="O10" s="156"/>
      <c r="P10" s="156"/>
      <c r="Q10" s="156"/>
      <c r="R10" s="156"/>
      <c r="S10" s="156"/>
      <c r="T10" s="156"/>
      <c r="U10" s="158"/>
      <c r="V10" s="156"/>
      <c r="W10" s="159">
        <f t="shared" si="0"/>
        <v>1</v>
      </c>
      <c r="X10" s="160">
        <f t="shared" si="1"/>
        <v>1</v>
      </c>
    </row>
    <row r="11" spans="1:24" s="160" customFormat="1" ht="15" hidden="1" customHeight="1">
      <c r="A11" s="151">
        <v>8</v>
      </c>
      <c r="B11" s="165">
        <v>3102918</v>
      </c>
      <c r="C11" s="288"/>
      <c r="D11" s="232" t="s">
        <v>187</v>
      </c>
      <c r="E11" s="232" t="s">
        <v>188</v>
      </c>
      <c r="F11" s="343" t="s">
        <v>172</v>
      </c>
      <c r="G11" s="156" t="s">
        <v>173</v>
      </c>
      <c r="H11" s="156">
        <v>2002</v>
      </c>
      <c r="I11" s="162" t="s">
        <v>186</v>
      </c>
      <c r="J11" s="163"/>
      <c r="K11" s="164" t="s">
        <v>161</v>
      </c>
      <c r="L11" s="163"/>
      <c r="M11" s="163"/>
      <c r="N11" s="163"/>
      <c r="O11" s="163"/>
      <c r="P11" s="163"/>
      <c r="Q11" s="163"/>
      <c r="R11" s="156"/>
      <c r="S11" s="156"/>
      <c r="T11" s="156" t="s">
        <v>161</v>
      </c>
      <c r="U11" s="158"/>
      <c r="V11" s="156"/>
      <c r="W11" s="159">
        <f t="shared" si="0"/>
        <v>1</v>
      </c>
      <c r="X11" s="160">
        <f t="shared" si="1"/>
        <v>2</v>
      </c>
    </row>
    <row r="12" spans="1:24" s="160" customFormat="1" ht="15" hidden="1" customHeight="1">
      <c r="A12" s="151">
        <v>9</v>
      </c>
      <c r="B12" s="198">
        <v>3102903</v>
      </c>
      <c r="C12" s="381"/>
      <c r="D12" s="231" t="s">
        <v>187</v>
      </c>
      <c r="E12" s="231" t="s">
        <v>189</v>
      </c>
      <c r="F12" s="343" t="s">
        <v>172</v>
      </c>
      <c r="G12" s="156" t="s">
        <v>173</v>
      </c>
      <c r="H12" s="156">
        <v>1999</v>
      </c>
      <c r="I12" s="162" t="s">
        <v>139</v>
      </c>
      <c r="J12" s="156"/>
      <c r="K12" s="156"/>
      <c r="L12" s="156"/>
      <c r="M12" s="156"/>
      <c r="N12" s="156"/>
      <c r="O12" s="156"/>
      <c r="P12" s="156"/>
      <c r="Q12" s="156"/>
      <c r="R12" s="156"/>
      <c r="S12" s="156" t="s">
        <v>161</v>
      </c>
      <c r="T12" s="156"/>
      <c r="U12" s="158" t="s">
        <v>161</v>
      </c>
      <c r="V12" s="156"/>
      <c r="W12" s="159">
        <f t="shared" si="0"/>
        <v>1</v>
      </c>
      <c r="X12" s="160">
        <f t="shared" si="1"/>
        <v>2</v>
      </c>
    </row>
    <row r="13" spans="1:24" s="160" customFormat="1" ht="15" hidden="1" customHeight="1">
      <c r="A13" s="151">
        <v>10</v>
      </c>
      <c r="B13" s="165">
        <v>3107930</v>
      </c>
      <c r="C13" s="288"/>
      <c r="D13" s="232" t="s">
        <v>190</v>
      </c>
      <c r="E13" s="232" t="s">
        <v>191</v>
      </c>
      <c r="F13" s="343" t="s">
        <v>172</v>
      </c>
      <c r="G13" s="156" t="s">
        <v>173</v>
      </c>
      <c r="H13" s="156">
        <v>2006</v>
      </c>
      <c r="I13" s="162"/>
      <c r="J13" s="156" t="s">
        <v>161</v>
      </c>
      <c r="K13" s="156"/>
      <c r="L13" s="156"/>
      <c r="M13" s="156"/>
      <c r="N13" s="156"/>
      <c r="O13" s="156"/>
      <c r="P13" s="156"/>
      <c r="Q13" s="156"/>
      <c r="R13" s="156"/>
      <c r="S13" s="156"/>
      <c r="T13" s="156" t="s">
        <v>161</v>
      </c>
      <c r="U13" s="158"/>
      <c r="V13" s="156"/>
      <c r="W13" s="159">
        <f t="shared" si="0"/>
        <v>1</v>
      </c>
      <c r="X13" s="160">
        <f t="shared" si="1"/>
        <v>2</v>
      </c>
    </row>
    <row r="14" spans="1:24" s="160" customFormat="1" ht="15" hidden="1" customHeight="1">
      <c r="A14" s="151">
        <v>11</v>
      </c>
      <c r="B14" s="198">
        <v>3102909</v>
      </c>
      <c r="C14" s="381">
        <v>13</v>
      </c>
      <c r="D14" s="421" t="s">
        <v>192</v>
      </c>
      <c r="E14" s="421" t="s">
        <v>193</v>
      </c>
      <c r="F14" s="343" t="s">
        <v>172</v>
      </c>
      <c r="G14" s="156" t="s">
        <v>173</v>
      </c>
      <c r="H14" s="156">
        <v>2000</v>
      </c>
      <c r="I14" s="162" t="s">
        <v>137</v>
      </c>
      <c r="J14" s="156"/>
      <c r="K14" s="156"/>
      <c r="L14" s="156"/>
      <c r="M14" s="156"/>
      <c r="N14" s="156"/>
      <c r="O14" s="156"/>
      <c r="P14" s="156"/>
      <c r="Q14" s="156"/>
      <c r="R14" s="156" t="s">
        <v>161</v>
      </c>
      <c r="S14" s="156" t="s">
        <v>161</v>
      </c>
      <c r="T14" s="156"/>
      <c r="U14" s="158"/>
      <c r="V14" s="156"/>
      <c r="W14" s="159">
        <f t="shared" si="0"/>
        <v>1</v>
      </c>
      <c r="X14" s="160">
        <f t="shared" si="1"/>
        <v>2</v>
      </c>
    </row>
    <row r="15" spans="1:24" s="160" customFormat="1" ht="15" hidden="1" customHeight="1">
      <c r="A15" s="151">
        <v>12</v>
      </c>
      <c r="B15" s="198">
        <v>3102931</v>
      </c>
      <c r="C15" s="381"/>
      <c r="D15" s="231" t="s">
        <v>194</v>
      </c>
      <c r="E15" s="231" t="s">
        <v>195</v>
      </c>
      <c r="F15" s="343" t="s">
        <v>172</v>
      </c>
      <c r="G15" s="156" t="s">
        <v>173</v>
      </c>
      <c r="H15" s="156">
        <v>2001</v>
      </c>
      <c r="I15" s="162" t="s">
        <v>138</v>
      </c>
      <c r="J15" s="156"/>
      <c r="K15" s="156"/>
      <c r="L15" s="156"/>
      <c r="M15" s="156"/>
      <c r="N15" s="156" t="s">
        <v>161</v>
      </c>
      <c r="O15" s="156"/>
      <c r="P15" s="156"/>
      <c r="Q15" s="156"/>
      <c r="R15" s="156"/>
      <c r="S15" s="156"/>
      <c r="T15" s="156"/>
      <c r="U15" s="158" t="s">
        <v>161</v>
      </c>
      <c r="V15" s="156"/>
      <c r="W15" s="159">
        <f t="shared" si="0"/>
        <v>1</v>
      </c>
      <c r="X15" s="160">
        <f t="shared" si="1"/>
        <v>2</v>
      </c>
    </row>
    <row r="16" spans="1:24" s="160" customFormat="1" ht="15" hidden="1" customHeight="1">
      <c r="A16" s="151">
        <v>13</v>
      </c>
      <c r="B16" s="165">
        <v>3106526</v>
      </c>
      <c r="C16" s="288"/>
      <c r="D16" s="232" t="s">
        <v>194</v>
      </c>
      <c r="E16" s="232" t="s">
        <v>196</v>
      </c>
      <c r="F16" s="343" t="s">
        <v>172</v>
      </c>
      <c r="G16" s="156" t="s">
        <v>173</v>
      </c>
      <c r="H16" s="156">
        <v>2003</v>
      </c>
      <c r="I16" s="162" t="s">
        <v>93</v>
      </c>
      <c r="J16" s="156"/>
      <c r="K16" s="156" t="s">
        <v>161</v>
      </c>
      <c r="L16" s="156"/>
      <c r="M16" s="156"/>
      <c r="N16" s="156"/>
      <c r="O16" s="156"/>
      <c r="P16" s="156"/>
      <c r="Q16" s="156"/>
      <c r="R16" s="156"/>
      <c r="S16" s="156"/>
      <c r="T16" s="156" t="s">
        <v>161</v>
      </c>
      <c r="U16" s="158"/>
      <c r="V16" s="156"/>
      <c r="W16" s="159">
        <f t="shared" si="0"/>
        <v>1</v>
      </c>
      <c r="X16" s="160">
        <f t="shared" si="1"/>
        <v>2</v>
      </c>
    </row>
    <row r="17" spans="1:24" s="160" customFormat="1" ht="15" hidden="1" customHeight="1">
      <c r="A17" s="151">
        <v>14</v>
      </c>
      <c r="B17" s="198">
        <v>3102911</v>
      </c>
      <c r="C17" s="381">
        <v>5</v>
      </c>
      <c r="D17" s="231" t="s">
        <v>197</v>
      </c>
      <c r="E17" s="231" t="s">
        <v>198</v>
      </c>
      <c r="F17" s="343" t="s">
        <v>172</v>
      </c>
      <c r="G17" s="156" t="s">
        <v>173</v>
      </c>
      <c r="H17" s="156">
        <v>1967</v>
      </c>
      <c r="I17" s="162" t="s">
        <v>199</v>
      </c>
      <c r="J17" s="156"/>
      <c r="K17" s="156"/>
      <c r="L17" s="156"/>
      <c r="M17" s="156"/>
      <c r="N17" s="156"/>
      <c r="O17" s="156"/>
      <c r="P17" s="156"/>
      <c r="Q17" s="156" t="s">
        <v>161</v>
      </c>
      <c r="R17" s="156"/>
      <c r="S17" s="156" t="s">
        <v>161</v>
      </c>
      <c r="T17" s="156"/>
      <c r="U17" s="158"/>
      <c r="V17" s="156"/>
      <c r="W17" s="159">
        <f t="shared" si="0"/>
        <v>1</v>
      </c>
      <c r="X17" s="160">
        <f t="shared" si="1"/>
        <v>2</v>
      </c>
    </row>
    <row r="18" spans="1:24" s="160" customFormat="1" ht="15" hidden="1" customHeight="1">
      <c r="A18" s="151">
        <v>15</v>
      </c>
      <c r="B18" s="153">
        <v>3102912</v>
      </c>
      <c r="C18" s="231"/>
      <c r="D18" s="231" t="s">
        <v>197</v>
      </c>
      <c r="E18" s="231" t="s">
        <v>200</v>
      </c>
      <c r="F18" s="343" t="s">
        <v>172</v>
      </c>
      <c r="G18" s="156" t="s">
        <v>173</v>
      </c>
      <c r="H18" s="156">
        <v>2001</v>
      </c>
      <c r="I18" s="162" t="s">
        <v>138</v>
      </c>
      <c r="J18" s="156"/>
      <c r="K18" s="156"/>
      <c r="L18" s="156"/>
      <c r="M18" s="156"/>
      <c r="N18" s="156" t="s">
        <v>161</v>
      </c>
      <c r="O18" s="156"/>
      <c r="P18" s="156"/>
      <c r="Q18" s="156"/>
      <c r="R18" s="156"/>
      <c r="S18" s="156"/>
      <c r="T18" s="156"/>
      <c r="U18" s="158" t="s">
        <v>161</v>
      </c>
      <c r="V18" s="156"/>
      <c r="W18" s="159">
        <f t="shared" si="0"/>
        <v>1</v>
      </c>
      <c r="X18" s="160">
        <f t="shared" si="1"/>
        <v>2</v>
      </c>
    </row>
    <row r="19" spans="1:24" s="160" customFormat="1" ht="15" hidden="1" customHeight="1">
      <c r="A19" s="151">
        <v>16</v>
      </c>
      <c r="B19" s="368">
        <v>3102914</v>
      </c>
      <c r="C19" s="394"/>
      <c r="D19" s="232" t="s">
        <v>201</v>
      </c>
      <c r="E19" s="232" t="s">
        <v>202</v>
      </c>
      <c r="F19" s="343" t="s">
        <v>172</v>
      </c>
      <c r="G19" s="156" t="s">
        <v>173</v>
      </c>
      <c r="H19" s="156">
        <v>2000</v>
      </c>
      <c r="I19" s="162" t="s">
        <v>138</v>
      </c>
      <c r="J19" s="156"/>
      <c r="K19" s="156"/>
      <c r="L19" s="156"/>
      <c r="M19" s="156"/>
      <c r="N19" s="156" t="s">
        <v>161</v>
      </c>
      <c r="O19" s="156"/>
      <c r="P19" s="156"/>
      <c r="Q19" s="156"/>
      <c r="R19" s="156"/>
      <c r="S19" s="156"/>
      <c r="T19" s="156"/>
      <c r="U19" s="158" t="s">
        <v>161</v>
      </c>
      <c r="V19" s="156"/>
      <c r="W19" s="159">
        <f t="shared" si="0"/>
        <v>1</v>
      </c>
      <c r="X19" s="160">
        <f t="shared" si="1"/>
        <v>2</v>
      </c>
    </row>
    <row r="20" spans="1:24" s="160" customFormat="1" ht="15" hidden="1" customHeight="1">
      <c r="A20" s="151">
        <v>17</v>
      </c>
      <c r="B20" s="357">
        <v>3102926</v>
      </c>
      <c r="C20" s="382"/>
      <c r="D20" s="232" t="s">
        <v>203</v>
      </c>
      <c r="E20" s="232" t="s">
        <v>204</v>
      </c>
      <c r="F20" s="343" t="s">
        <v>172</v>
      </c>
      <c r="G20" s="156" t="s">
        <v>173</v>
      </c>
      <c r="H20" s="156">
        <v>2002</v>
      </c>
      <c r="I20" s="162" t="s">
        <v>93</v>
      </c>
      <c r="J20" s="156"/>
      <c r="K20" s="156" t="s">
        <v>169</v>
      </c>
      <c r="L20" s="156"/>
      <c r="M20" s="156"/>
      <c r="N20" s="156"/>
      <c r="O20" s="156"/>
      <c r="P20" s="156"/>
      <c r="Q20" s="156"/>
      <c r="R20" s="156"/>
      <c r="S20" s="156"/>
      <c r="T20" s="156"/>
      <c r="U20" s="158"/>
      <c r="V20" s="156" t="s">
        <v>161</v>
      </c>
      <c r="W20" s="159">
        <f t="shared" si="0"/>
        <v>1</v>
      </c>
      <c r="X20" s="160">
        <f t="shared" si="1"/>
        <v>2</v>
      </c>
    </row>
    <row r="21" spans="1:24" s="160" customFormat="1" ht="15" hidden="1" customHeight="1">
      <c r="A21" s="151">
        <v>18</v>
      </c>
      <c r="B21" s="165">
        <v>3102916</v>
      </c>
      <c r="C21" s="288"/>
      <c r="D21" s="232" t="s">
        <v>203</v>
      </c>
      <c r="E21" s="232" t="s">
        <v>205</v>
      </c>
      <c r="F21" s="343" t="s">
        <v>172</v>
      </c>
      <c r="G21" s="156" t="s">
        <v>173</v>
      </c>
      <c r="H21" s="156">
        <v>2004</v>
      </c>
      <c r="I21" s="162" t="s">
        <v>168</v>
      </c>
      <c r="J21" s="156" t="s">
        <v>169</v>
      </c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8" t="s">
        <v>169</v>
      </c>
      <c r="V21" s="156"/>
      <c r="W21" s="159">
        <f t="shared" si="0"/>
        <v>1</v>
      </c>
      <c r="X21" s="160">
        <f t="shared" si="1"/>
        <v>2</v>
      </c>
    </row>
    <row r="22" spans="1:24" s="160" customFormat="1" ht="15" hidden="1" customHeight="1">
      <c r="A22" s="151">
        <v>19</v>
      </c>
      <c r="B22" s="165">
        <v>3102927</v>
      </c>
      <c r="C22" s="288"/>
      <c r="D22" s="232" t="s">
        <v>206</v>
      </c>
      <c r="E22" s="232" t="s">
        <v>207</v>
      </c>
      <c r="F22" s="343" t="s">
        <v>172</v>
      </c>
      <c r="G22" s="156" t="s">
        <v>173</v>
      </c>
      <c r="H22" s="156">
        <v>2001</v>
      </c>
      <c r="I22" s="162" t="s">
        <v>138</v>
      </c>
      <c r="J22" s="156"/>
      <c r="K22" s="156"/>
      <c r="L22" s="156"/>
      <c r="M22" s="156"/>
      <c r="N22" s="156" t="s">
        <v>161</v>
      </c>
      <c r="O22" s="156"/>
      <c r="P22" s="156"/>
      <c r="Q22" s="156"/>
      <c r="R22" s="156"/>
      <c r="S22" s="156"/>
      <c r="T22" s="156"/>
      <c r="U22" s="158" t="s">
        <v>161</v>
      </c>
      <c r="V22" s="156"/>
      <c r="W22" s="159">
        <f t="shared" si="0"/>
        <v>1</v>
      </c>
      <c r="X22" s="160">
        <f t="shared" si="1"/>
        <v>2</v>
      </c>
    </row>
    <row r="23" spans="1:24" s="160" customFormat="1" ht="15" hidden="1" customHeight="1">
      <c r="A23" s="151">
        <v>20</v>
      </c>
      <c r="B23" s="369">
        <v>3102924</v>
      </c>
      <c r="C23" s="395"/>
      <c r="D23" s="232" t="s">
        <v>206</v>
      </c>
      <c r="E23" s="232" t="s">
        <v>208</v>
      </c>
      <c r="F23" s="343" t="s">
        <v>172</v>
      </c>
      <c r="G23" s="156" t="s">
        <v>173</v>
      </c>
      <c r="H23" s="156">
        <v>2006</v>
      </c>
      <c r="I23" s="162"/>
      <c r="J23" s="156" t="s">
        <v>161</v>
      </c>
      <c r="K23" s="156"/>
      <c r="L23" s="156"/>
      <c r="M23" s="156"/>
      <c r="N23" s="156"/>
      <c r="O23" s="156"/>
      <c r="P23" s="156"/>
      <c r="Q23" s="156"/>
      <c r="R23" s="156"/>
      <c r="S23" s="156"/>
      <c r="T23" s="156" t="s">
        <v>161</v>
      </c>
      <c r="U23" s="158"/>
      <c r="V23" s="156"/>
      <c r="W23" s="159">
        <f t="shared" si="0"/>
        <v>1</v>
      </c>
      <c r="X23" s="160">
        <f t="shared" si="1"/>
        <v>2</v>
      </c>
    </row>
    <row r="24" spans="1:24" s="160" customFormat="1" ht="15" customHeight="1">
      <c r="A24" s="151">
        <v>1</v>
      </c>
      <c r="B24" s="166">
        <v>3603395</v>
      </c>
      <c r="C24" s="289"/>
      <c r="D24" s="232" t="s">
        <v>1049</v>
      </c>
      <c r="E24" s="232" t="s">
        <v>1050</v>
      </c>
      <c r="F24" s="343" t="s">
        <v>1051</v>
      </c>
      <c r="G24" s="156"/>
      <c r="H24" s="156">
        <v>2002</v>
      </c>
      <c r="I24" s="162" t="s">
        <v>186</v>
      </c>
      <c r="J24" s="156"/>
      <c r="K24" s="156" t="s">
        <v>1052</v>
      </c>
      <c r="L24" s="156"/>
      <c r="M24" s="156"/>
      <c r="N24" s="156"/>
      <c r="O24" s="156"/>
      <c r="P24" s="156"/>
      <c r="Q24" s="156"/>
      <c r="R24" s="156"/>
      <c r="S24" s="156"/>
      <c r="T24" s="156" t="s">
        <v>161</v>
      </c>
      <c r="U24" s="158"/>
      <c r="V24" s="156"/>
      <c r="W24" s="159">
        <f t="shared" si="0"/>
        <v>0</v>
      </c>
      <c r="X24" s="160">
        <f t="shared" si="1"/>
        <v>2</v>
      </c>
    </row>
    <row r="25" spans="1:24" s="160" customFormat="1" ht="15" customHeight="1">
      <c r="A25" s="151">
        <v>3</v>
      </c>
      <c r="B25" s="174">
        <v>3603393</v>
      </c>
      <c r="C25" s="263"/>
      <c r="D25" s="232" t="s">
        <v>1056</v>
      </c>
      <c r="E25" s="232" t="s">
        <v>749</v>
      </c>
      <c r="F25" s="343" t="s">
        <v>1057</v>
      </c>
      <c r="G25" s="156"/>
      <c r="H25" s="156">
        <v>1994</v>
      </c>
      <c r="I25" s="162" t="s">
        <v>288</v>
      </c>
      <c r="J25" s="156"/>
      <c r="K25" s="156"/>
      <c r="L25" s="156"/>
      <c r="M25" s="156"/>
      <c r="N25" s="156"/>
      <c r="O25" s="156"/>
      <c r="P25" s="156"/>
      <c r="Q25" s="156"/>
      <c r="R25" s="156"/>
      <c r="S25" s="156">
        <v>7.98</v>
      </c>
      <c r="T25" s="156"/>
      <c r="U25" s="158"/>
      <c r="V25" s="156" t="s">
        <v>161</v>
      </c>
      <c r="W25" s="159">
        <f t="shared" si="0"/>
        <v>0</v>
      </c>
      <c r="X25" s="160">
        <f t="shared" si="1"/>
        <v>2</v>
      </c>
    </row>
    <row r="26" spans="1:24" s="160" customFormat="1" ht="15" customHeight="1">
      <c r="A26" s="151">
        <v>1</v>
      </c>
      <c r="B26" s="152">
        <v>3201088</v>
      </c>
      <c r="C26" s="287">
        <v>116</v>
      </c>
      <c r="D26" s="231" t="s">
        <v>156</v>
      </c>
      <c r="E26" s="231" t="s">
        <v>157</v>
      </c>
      <c r="F26" s="287" t="s">
        <v>158</v>
      </c>
      <c r="G26" s="153" t="s">
        <v>159</v>
      </c>
      <c r="H26" s="154">
        <v>1953</v>
      </c>
      <c r="I26" s="155" t="s">
        <v>160</v>
      </c>
      <c r="J26" s="156"/>
      <c r="K26" s="156"/>
      <c r="L26" s="156"/>
      <c r="M26" s="156" t="s">
        <v>161</v>
      </c>
      <c r="N26" s="156"/>
      <c r="O26" s="156"/>
      <c r="P26" s="156"/>
      <c r="Q26" s="157">
        <v>0.21041666666666667</v>
      </c>
      <c r="R26" s="156"/>
      <c r="S26" s="156"/>
      <c r="T26" s="156"/>
      <c r="U26" s="158"/>
      <c r="V26" s="156"/>
      <c r="W26" s="159">
        <f t="shared" si="0"/>
        <v>0</v>
      </c>
      <c r="X26" s="160">
        <f t="shared" si="1"/>
        <v>2</v>
      </c>
    </row>
    <row r="27" spans="1:24" s="160" customFormat="1" ht="15" hidden="1" customHeight="1">
      <c r="A27" s="151">
        <v>2</v>
      </c>
      <c r="B27" s="152">
        <v>3201070</v>
      </c>
      <c r="C27" s="287">
        <v>117</v>
      </c>
      <c r="D27" s="231" t="s">
        <v>162</v>
      </c>
      <c r="E27" s="231" t="s">
        <v>163</v>
      </c>
      <c r="F27" s="287" t="s">
        <v>158</v>
      </c>
      <c r="G27" s="153" t="s">
        <v>159</v>
      </c>
      <c r="H27" s="154">
        <v>1967</v>
      </c>
      <c r="I27" s="155" t="s">
        <v>164</v>
      </c>
      <c r="J27" s="156"/>
      <c r="K27" s="156"/>
      <c r="L27" s="156"/>
      <c r="M27" s="156" t="s">
        <v>161</v>
      </c>
      <c r="N27" s="156"/>
      <c r="O27" s="156"/>
      <c r="P27" s="156"/>
      <c r="Q27" s="157">
        <v>0.18680555555555556</v>
      </c>
      <c r="R27" s="156"/>
      <c r="S27" s="156"/>
      <c r="T27" s="156"/>
      <c r="U27" s="158"/>
      <c r="V27" s="156"/>
      <c r="W27" s="159">
        <f t="shared" si="0"/>
        <v>1</v>
      </c>
      <c r="X27" s="160">
        <f t="shared" si="1"/>
        <v>2</v>
      </c>
    </row>
    <row r="28" spans="1:24" s="160" customFormat="1" ht="15" hidden="1" customHeight="1">
      <c r="A28" s="151">
        <v>3</v>
      </c>
      <c r="B28" s="366">
        <v>3201071</v>
      </c>
      <c r="C28" s="392"/>
      <c r="D28" s="231" t="s">
        <v>162</v>
      </c>
      <c r="E28" s="231" t="s">
        <v>165</v>
      </c>
      <c r="F28" s="287" t="s">
        <v>158</v>
      </c>
      <c r="G28" s="153" t="s">
        <v>159</v>
      </c>
      <c r="H28" s="154">
        <v>2003</v>
      </c>
      <c r="I28" s="155" t="s">
        <v>93</v>
      </c>
      <c r="J28" s="156"/>
      <c r="K28" s="156">
        <v>9.4</v>
      </c>
      <c r="L28" s="156"/>
      <c r="M28" s="156"/>
      <c r="N28" s="156"/>
      <c r="O28" s="156"/>
      <c r="P28" s="156"/>
      <c r="Q28" s="156"/>
      <c r="R28" s="156"/>
      <c r="S28" s="156"/>
      <c r="T28" s="156"/>
      <c r="U28" s="158"/>
      <c r="V28" s="156" t="s">
        <v>161</v>
      </c>
      <c r="W28" s="159">
        <f t="shared" si="0"/>
        <v>1</v>
      </c>
      <c r="X28" s="160">
        <f t="shared" si="1"/>
        <v>2</v>
      </c>
    </row>
    <row r="29" spans="1:24" s="160" customFormat="1" ht="15" hidden="1" customHeight="1">
      <c r="A29" s="151">
        <v>4</v>
      </c>
      <c r="B29" s="366">
        <v>3202551</v>
      </c>
      <c r="C29" s="392"/>
      <c r="D29" s="231" t="s">
        <v>166</v>
      </c>
      <c r="E29" s="231" t="s">
        <v>167</v>
      </c>
      <c r="F29" s="287" t="s">
        <v>158</v>
      </c>
      <c r="G29" s="153" t="s">
        <v>159</v>
      </c>
      <c r="H29" s="161">
        <v>2005</v>
      </c>
      <c r="I29" s="162" t="s">
        <v>168</v>
      </c>
      <c r="J29" s="156" t="s">
        <v>169</v>
      </c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8" t="s">
        <v>169</v>
      </c>
      <c r="V29" s="156"/>
      <c r="W29" s="159">
        <f t="shared" si="0"/>
        <v>1</v>
      </c>
      <c r="X29" s="160">
        <f t="shared" si="1"/>
        <v>2</v>
      </c>
    </row>
    <row r="30" spans="1:24" s="160" customFormat="1" ht="15" customHeight="1">
      <c r="A30" s="151">
        <v>1</v>
      </c>
      <c r="B30" s="166" t="s">
        <v>209</v>
      </c>
      <c r="C30" s="289"/>
      <c r="D30" s="232" t="s">
        <v>210</v>
      </c>
      <c r="E30" s="232" t="s">
        <v>211</v>
      </c>
      <c r="F30" s="343" t="s">
        <v>212</v>
      </c>
      <c r="G30" s="156" t="s">
        <v>213</v>
      </c>
      <c r="H30" s="161">
        <v>2003</v>
      </c>
      <c r="I30" s="162" t="s">
        <v>186</v>
      </c>
      <c r="J30" s="161"/>
      <c r="K30" s="161" t="s">
        <v>161</v>
      </c>
      <c r="L30" s="161"/>
      <c r="M30" s="161"/>
      <c r="N30" s="161"/>
      <c r="O30" s="161"/>
      <c r="P30" s="161"/>
      <c r="Q30" s="161"/>
      <c r="R30" s="161"/>
      <c r="S30" s="161"/>
      <c r="T30" s="161" t="s">
        <v>161</v>
      </c>
      <c r="U30" s="167"/>
      <c r="V30" s="161"/>
      <c r="W30" s="159">
        <f t="shared" si="0"/>
        <v>0</v>
      </c>
      <c r="X30" s="160">
        <f t="shared" si="1"/>
        <v>2</v>
      </c>
    </row>
    <row r="31" spans="1:24" s="160" customFormat="1" ht="15" hidden="1" customHeight="1">
      <c r="A31" s="151">
        <v>2</v>
      </c>
      <c r="B31" s="166" t="s">
        <v>214</v>
      </c>
      <c r="C31" s="289">
        <v>123</v>
      </c>
      <c r="D31" s="232" t="s">
        <v>215</v>
      </c>
      <c r="E31" s="232" t="s">
        <v>216</v>
      </c>
      <c r="F31" s="343" t="s">
        <v>212</v>
      </c>
      <c r="G31" s="156" t="s">
        <v>213</v>
      </c>
      <c r="H31" s="161">
        <v>2001</v>
      </c>
      <c r="I31" s="162" t="s">
        <v>138</v>
      </c>
      <c r="J31" s="161"/>
      <c r="K31" s="161"/>
      <c r="L31" s="161"/>
      <c r="M31" s="161"/>
      <c r="N31" s="161"/>
      <c r="O31" s="161"/>
      <c r="P31" s="161" t="s">
        <v>217</v>
      </c>
      <c r="Q31" s="161"/>
      <c r="R31" s="161"/>
      <c r="S31" s="161"/>
      <c r="T31" s="161"/>
      <c r="U31" s="167">
        <v>3.89</v>
      </c>
      <c r="V31" s="161"/>
      <c r="W31" s="159">
        <f t="shared" si="0"/>
        <v>1</v>
      </c>
      <c r="X31" s="160">
        <f t="shared" si="1"/>
        <v>2</v>
      </c>
    </row>
    <row r="32" spans="1:24" s="160" customFormat="1" ht="15" hidden="1" customHeight="1">
      <c r="A32" s="341">
        <v>3</v>
      </c>
      <c r="B32" s="168" t="s">
        <v>218</v>
      </c>
      <c r="C32" s="290"/>
      <c r="D32" s="233" t="s">
        <v>219</v>
      </c>
      <c r="E32" s="233" t="s">
        <v>220</v>
      </c>
      <c r="F32" s="343" t="s">
        <v>212</v>
      </c>
      <c r="G32" s="156" t="s">
        <v>213</v>
      </c>
      <c r="H32" s="169">
        <v>2001</v>
      </c>
      <c r="I32" s="162" t="s">
        <v>137</v>
      </c>
      <c r="J32" s="161"/>
      <c r="K32" s="161"/>
      <c r="L32" s="161"/>
      <c r="M32" s="161"/>
      <c r="N32" s="161"/>
      <c r="O32" s="161"/>
      <c r="P32" s="161"/>
      <c r="Q32" s="161"/>
      <c r="R32" s="161"/>
      <c r="S32" s="161">
        <v>7.25</v>
      </c>
      <c r="T32" s="161"/>
      <c r="U32" s="167"/>
      <c r="V32" s="161"/>
      <c r="W32" s="159">
        <f t="shared" si="0"/>
        <v>1</v>
      </c>
      <c r="X32" s="160">
        <f t="shared" si="1"/>
        <v>1</v>
      </c>
    </row>
    <row r="33" spans="1:24" s="160" customFormat="1" ht="15" hidden="1" customHeight="1">
      <c r="A33" s="151">
        <v>4</v>
      </c>
      <c r="B33" s="166" t="s">
        <v>221</v>
      </c>
      <c r="C33" s="289"/>
      <c r="D33" s="232" t="s">
        <v>222</v>
      </c>
      <c r="E33" s="232" t="s">
        <v>223</v>
      </c>
      <c r="F33" s="343" t="s">
        <v>212</v>
      </c>
      <c r="G33" s="156" t="s">
        <v>213</v>
      </c>
      <c r="H33" s="161">
        <v>2001</v>
      </c>
      <c r="I33" s="162" t="s">
        <v>137</v>
      </c>
      <c r="J33" s="161"/>
      <c r="K33" s="161"/>
      <c r="L33" s="161"/>
      <c r="M33" s="161"/>
      <c r="N33" s="161" t="s">
        <v>224</v>
      </c>
      <c r="O33" s="161"/>
      <c r="P33" s="161"/>
      <c r="Q33" s="161"/>
      <c r="R33" s="161"/>
      <c r="S33" s="161" t="s">
        <v>161</v>
      </c>
      <c r="T33" s="161"/>
      <c r="U33" s="167"/>
      <c r="V33" s="161"/>
      <c r="W33" s="159">
        <f t="shared" si="0"/>
        <v>1</v>
      </c>
      <c r="X33" s="160">
        <f t="shared" si="1"/>
        <v>2</v>
      </c>
    </row>
    <row r="34" spans="1:24" s="160" customFormat="1" ht="15" hidden="1" customHeight="1">
      <c r="A34" s="151">
        <v>5</v>
      </c>
      <c r="B34" s="166" t="s">
        <v>225</v>
      </c>
      <c r="C34" s="289"/>
      <c r="D34" s="232" t="s">
        <v>226</v>
      </c>
      <c r="E34" s="232" t="s">
        <v>227</v>
      </c>
      <c r="F34" s="343" t="s">
        <v>212</v>
      </c>
      <c r="G34" s="156" t="s">
        <v>213</v>
      </c>
      <c r="H34" s="161">
        <v>2001</v>
      </c>
      <c r="I34" s="162" t="s">
        <v>137</v>
      </c>
      <c r="J34" s="161"/>
      <c r="K34" s="161"/>
      <c r="L34" s="161"/>
      <c r="M34" s="161"/>
      <c r="N34" s="161" t="s">
        <v>228</v>
      </c>
      <c r="O34" s="161"/>
      <c r="P34" s="161"/>
      <c r="Q34" s="161"/>
      <c r="R34" s="161"/>
      <c r="S34" s="161" t="s">
        <v>161</v>
      </c>
      <c r="T34" s="161"/>
      <c r="U34" s="167"/>
      <c r="V34" s="161"/>
      <c r="W34" s="159">
        <f t="shared" si="0"/>
        <v>1</v>
      </c>
      <c r="X34" s="160">
        <f t="shared" si="1"/>
        <v>2</v>
      </c>
    </row>
    <row r="35" spans="1:24" s="160" customFormat="1" ht="15" hidden="1" customHeight="1">
      <c r="A35" s="151">
        <v>6</v>
      </c>
      <c r="B35" s="166" t="s">
        <v>229</v>
      </c>
      <c r="C35" s="290"/>
      <c r="D35" s="233" t="s">
        <v>230</v>
      </c>
      <c r="E35" s="232" t="s">
        <v>231</v>
      </c>
      <c r="F35" s="343" t="s">
        <v>212</v>
      </c>
      <c r="G35" s="156" t="s">
        <v>213</v>
      </c>
      <c r="H35" s="161">
        <v>1999</v>
      </c>
      <c r="I35" s="162" t="s">
        <v>139</v>
      </c>
      <c r="J35" s="161"/>
      <c r="K35" s="161"/>
      <c r="L35" s="161" t="s">
        <v>161</v>
      </c>
      <c r="M35" s="161"/>
      <c r="N35" s="161"/>
      <c r="O35" s="161"/>
      <c r="P35" s="161"/>
      <c r="Q35" s="161"/>
      <c r="R35" s="161"/>
      <c r="S35" s="161">
        <v>8.81</v>
      </c>
      <c r="T35" s="161"/>
      <c r="U35" s="167"/>
      <c r="V35" s="161"/>
      <c r="W35" s="159">
        <f t="shared" si="0"/>
        <v>1</v>
      </c>
      <c r="X35" s="160">
        <f t="shared" si="1"/>
        <v>2</v>
      </c>
    </row>
    <row r="36" spans="1:24" s="160" customFormat="1" ht="15" hidden="1" customHeight="1">
      <c r="A36" s="151">
        <v>7</v>
      </c>
      <c r="B36" s="166" t="s">
        <v>232</v>
      </c>
      <c r="C36" s="289"/>
      <c r="D36" s="232" t="s">
        <v>219</v>
      </c>
      <c r="E36" s="232" t="s">
        <v>223</v>
      </c>
      <c r="F36" s="343" t="s">
        <v>212</v>
      </c>
      <c r="G36" s="156" t="s">
        <v>213</v>
      </c>
      <c r="H36" s="161">
        <v>1999</v>
      </c>
      <c r="I36" s="162" t="s">
        <v>139</v>
      </c>
      <c r="J36" s="161"/>
      <c r="K36" s="161"/>
      <c r="L36" s="161"/>
      <c r="M36" s="161"/>
      <c r="N36" s="161"/>
      <c r="O36" s="161"/>
      <c r="P36" s="161"/>
      <c r="Q36" s="161"/>
      <c r="R36" s="161"/>
      <c r="S36" s="161" t="s">
        <v>233</v>
      </c>
      <c r="T36" s="161"/>
      <c r="U36" s="167" t="s">
        <v>161</v>
      </c>
      <c r="V36" s="161"/>
      <c r="W36" s="159">
        <f t="shared" si="0"/>
        <v>1</v>
      </c>
      <c r="X36" s="160">
        <f t="shared" si="1"/>
        <v>2</v>
      </c>
    </row>
    <row r="37" spans="1:24" s="160" customFormat="1" ht="15" hidden="1" customHeight="1">
      <c r="A37" s="151">
        <v>8</v>
      </c>
      <c r="B37" s="166" t="s">
        <v>234</v>
      </c>
      <c r="C37" s="289">
        <v>121</v>
      </c>
      <c r="D37" s="232" t="s">
        <v>215</v>
      </c>
      <c r="E37" s="232" t="s">
        <v>235</v>
      </c>
      <c r="F37" s="343" t="s">
        <v>212</v>
      </c>
      <c r="G37" s="156" t="s">
        <v>213</v>
      </c>
      <c r="H37" s="161">
        <v>1998</v>
      </c>
      <c r="I37" s="162" t="s">
        <v>139</v>
      </c>
      <c r="J37" s="170"/>
      <c r="K37" s="170"/>
      <c r="L37" s="170"/>
      <c r="M37" s="170"/>
      <c r="N37" s="170"/>
      <c r="O37" s="161" t="s">
        <v>236</v>
      </c>
      <c r="P37" s="170"/>
      <c r="Q37" s="170"/>
      <c r="R37" s="161"/>
      <c r="S37" s="161"/>
      <c r="T37" s="161"/>
      <c r="U37" s="167">
        <v>4.6900000000000004</v>
      </c>
      <c r="V37" s="161"/>
      <c r="W37" s="159">
        <f t="shared" si="0"/>
        <v>1</v>
      </c>
      <c r="X37" s="160">
        <f t="shared" si="1"/>
        <v>2</v>
      </c>
    </row>
    <row r="38" spans="1:24" s="160" customFormat="1" ht="15" hidden="1" customHeight="1">
      <c r="A38" s="151">
        <v>9</v>
      </c>
      <c r="B38" s="166" t="s">
        <v>237</v>
      </c>
      <c r="C38" s="289"/>
      <c r="D38" s="232" t="s">
        <v>238</v>
      </c>
      <c r="E38" s="232" t="s">
        <v>235</v>
      </c>
      <c r="F38" s="343" t="s">
        <v>212</v>
      </c>
      <c r="G38" s="156" t="s">
        <v>213</v>
      </c>
      <c r="H38" s="161">
        <v>1997</v>
      </c>
      <c r="I38" s="162" t="s">
        <v>239</v>
      </c>
      <c r="J38" s="161"/>
      <c r="K38" s="161"/>
      <c r="L38" s="161"/>
      <c r="M38" s="161" t="s">
        <v>161</v>
      </c>
      <c r="N38" s="161"/>
      <c r="O38" s="161"/>
      <c r="P38" s="161"/>
      <c r="Q38" s="161"/>
      <c r="R38" s="161"/>
      <c r="S38" s="161">
        <v>10.33</v>
      </c>
      <c r="T38" s="161"/>
      <c r="U38" s="167"/>
      <c r="V38" s="161"/>
      <c r="W38" s="159">
        <f t="shared" si="0"/>
        <v>1</v>
      </c>
      <c r="X38" s="160">
        <f t="shared" si="1"/>
        <v>2</v>
      </c>
    </row>
    <row r="39" spans="1:24" s="160" customFormat="1" ht="15" hidden="1" customHeight="1">
      <c r="A39" s="151">
        <v>10</v>
      </c>
      <c r="B39" s="166" t="s">
        <v>240</v>
      </c>
      <c r="C39" s="289"/>
      <c r="D39" s="232" t="s">
        <v>241</v>
      </c>
      <c r="E39" s="232" t="s">
        <v>242</v>
      </c>
      <c r="F39" s="343" t="s">
        <v>212</v>
      </c>
      <c r="G39" s="156" t="s">
        <v>213</v>
      </c>
      <c r="H39" s="161">
        <v>1996</v>
      </c>
      <c r="I39" s="162" t="s">
        <v>239</v>
      </c>
      <c r="J39" s="161"/>
      <c r="K39" s="161"/>
      <c r="L39" s="161"/>
      <c r="M39" s="161" t="s">
        <v>243</v>
      </c>
      <c r="N39" s="161"/>
      <c r="O39" s="161"/>
      <c r="P39" s="161"/>
      <c r="Q39" s="161"/>
      <c r="R39" s="161"/>
      <c r="S39" s="161"/>
      <c r="T39" s="161"/>
      <c r="U39" s="167">
        <v>4.59</v>
      </c>
      <c r="V39" s="161"/>
      <c r="W39" s="159">
        <f t="shared" si="0"/>
        <v>1</v>
      </c>
      <c r="X39" s="160">
        <f t="shared" si="1"/>
        <v>2</v>
      </c>
    </row>
    <row r="40" spans="1:24" s="160" customFormat="1" ht="15" hidden="1" customHeight="1">
      <c r="A40" s="151">
        <v>11</v>
      </c>
      <c r="B40" s="166" t="s">
        <v>244</v>
      </c>
      <c r="C40" s="289"/>
      <c r="D40" s="232" t="s">
        <v>226</v>
      </c>
      <c r="E40" s="232" t="s">
        <v>245</v>
      </c>
      <c r="F40" s="343" t="s">
        <v>212</v>
      </c>
      <c r="G40" s="156" t="s">
        <v>213</v>
      </c>
      <c r="H40" s="161">
        <v>1996</v>
      </c>
      <c r="I40" s="162" t="s">
        <v>239</v>
      </c>
      <c r="J40" s="161"/>
      <c r="K40" s="161"/>
      <c r="L40" s="161"/>
      <c r="M40" s="161" t="s">
        <v>246</v>
      </c>
      <c r="N40" s="161"/>
      <c r="O40" s="161"/>
      <c r="P40" s="161"/>
      <c r="Q40" s="161"/>
      <c r="R40" s="161"/>
      <c r="S40" s="161"/>
      <c r="T40" s="161"/>
      <c r="U40" s="167">
        <v>5.51</v>
      </c>
      <c r="V40" s="161"/>
      <c r="W40" s="159">
        <f t="shared" si="0"/>
        <v>1</v>
      </c>
      <c r="X40" s="160">
        <f t="shared" si="1"/>
        <v>2</v>
      </c>
    </row>
    <row r="41" spans="1:24" s="160" customFormat="1" ht="15" hidden="1" customHeight="1">
      <c r="A41" s="151">
        <v>12</v>
      </c>
      <c r="B41" s="166" t="s">
        <v>247</v>
      </c>
      <c r="C41" s="289"/>
      <c r="D41" s="232" t="s">
        <v>248</v>
      </c>
      <c r="E41" s="232" t="s">
        <v>249</v>
      </c>
      <c r="F41" s="343" t="s">
        <v>212</v>
      </c>
      <c r="G41" s="156" t="s">
        <v>213</v>
      </c>
      <c r="H41" s="161">
        <v>1996</v>
      </c>
      <c r="I41" s="162" t="s">
        <v>239</v>
      </c>
      <c r="J41" s="161"/>
      <c r="K41" s="161"/>
      <c r="L41" s="161"/>
      <c r="M41" s="161"/>
      <c r="N41" s="161"/>
      <c r="O41" s="161"/>
      <c r="P41" s="161"/>
      <c r="Q41" s="161"/>
      <c r="R41" s="161"/>
      <c r="S41" s="161">
        <v>9.35</v>
      </c>
      <c r="T41" s="161"/>
      <c r="U41" s="167">
        <v>4.41</v>
      </c>
      <c r="V41" s="161"/>
      <c r="W41" s="159">
        <f t="shared" si="0"/>
        <v>1</v>
      </c>
      <c r="X41" s="160">
        <f t="shared" si="1"/>
        <v>2</v>
      </c>
    </row>
    <row r="42" spans="1:24" s="160" customFormat="1" ht="15" hidden="1" customHeight="1">
      <c r="A42" s="151">
        <v>13</v>
      </c>
      <c r="B42" s="166" t="s">
        <v>250</v>
      </c>
      <c r="C42" s="289">
        <v>124</v>
      </c>
      <c r="D42" s="232" t="s">
        <v>251</v>
      </c>
      <c r="E42" s="232" t="s">
        <v>252</v>
      </c>
      <c r="F42" s="343" t="s">
        <v>212</v>
      </c>
      <c r="G42" s="156" t="s">
        <v>213</v>
      </c>
      <c r="H42" s="161">
        <v>1978</v>
      </c>
      <c r="I42" s="162" t="s">
        <v>199</v>
      </c>
      <c r="J42" s="161"/>
      <c r="K42" s="161"/>
      <c r="L42" s="161"/>
      <c r="M42" s="161"/>
      <c r="N42" s="161"/>
      <c r="O42" s="161"/>
      <c r="P42" s="161"/>
      <c r="Q42" s="161" t="s">
        <v>253</v>
      </c>
      <c r="R42" s="161"/>
      <c r="S42" s="161" t="s">
        <v>161</v>
      </c>
      <c r="T42" s="161"/>
      <c r="U42" s="167"/>
      <c r="V42" s="161"/>
      <c r="W42" s="159">
        <f t="shared" si="0"/>
        <v>1</v>
      </c>
      <c r="X42" s="160">
        <f t="shared" si="1"/>
        <v>2</v>
      </c>
    </row>
    <row r="43" spans="1:24" s="160" customFormat="1" ht="15" hidden="1" customHeight="1">
      <c r="A43" s="171">
        <v>14</v>
      </c>
      <c r="B43" s="172" t="s">
        <v>254</v>
      </c>
      <c r="C43" s="291">
        <v>126</v>
      </c>
      <c r="D43" s="415" t="s">
        <v>255</v>
      </c>
      <c r="E43" s="415" t="s">
        <v>188</v>
      </c>
      <c r="F43" s="344" t="s">
        <v>212</v>
      </c>
      <c r="G43" s="215" t="s">
        <v>213</v>
      </c>
      <c r="H43" s="305">
        <v>1962</v>
      </c>
      <c r="I43" s="438" t="s">
        <v>164</v>
      </c>
      <c r="J43" s="305"/>
      <c r="K43" s="305"/>
      <c r="L43" s="305"/>
      <c r="M43" s="305"/>
      <c r="N43" s="305"/>
      <c r="O43" s="305"/>
      <c r="P43" s="305"/>
      <c r="Q43" s="305" t="s">
        <v>256</v>
      </c>
      <c r="R43" s="305"/>
      <c r="S43" s="305">
        <v>6.67</v>
      </c>
      <c r="T43" s="305"/>
      <c r="U43" s="457"/>
      <c r="V43" s="457"/>
      <c r="W43" s="159">
        <f t="shared" si="0"/>
        <v>1</v>
      </c>
      <c r="X43" s="160">
        <f t="shared" si="1"/>
        <v>2</v>
      </c>
    </row>
    <row r="44" spans="1:24" s="160" customFormat="1" ht="15" customHeight="1" thickBot="1">
      <c r="A44" s="151">
        <v>3</v>
      </c>
      <c r="B44" s="209">
        <v>2317</v>
      </c>
      <c r="C44" s="295"/>
      <c r="D44" s="232" t="s">
        <v>734</v>
      </c>
      <c r="E44" s="232" t="s">
        <v>204</v>
      </c>
      <c r="F44" s="343" t="s">
        <v>735</v>
      </c>
      <c r="G44" s="156" t="s">
        <v>173</v>
      </c>
      <c r="H44" s="156">
        <v>2000</v>
      </c>
      <c r="I44" s="162" t="s">
        <v>138</v>
      </c>
      <c r="J44" s="156"/>
      <c r="K44" s="156"/>
      <c r="L44" s="156"/>
      <c r="M44" s="156"/>
      <c r="N44" s="156" t="s">
        <v>161</v>
      </c>
      <c r="O44" s="156"/>
      <c r="P44" s="156"/>
      <c r="Q44" s="156"/>
      <c r="R44" s="156"/>
      <c r="S44" s="156"/>
      <c r="T44" s="156"/>
      <c r="U44" s="158" t="s">
        <v>161</v>
      </c>
      <c r="V44" s="158"/>
      <c r="W44" s="159">
        <f t="shared" si="0"/>
        <v>0</v>
      </c>
      <c r="X44" s="160">
        <f t="shared" si="1"/>
        <v>2</v>
      </c>
    </row>
    <row r="45" spans="1:24" s="160" customFormat="1" ht="15" hidden="1" customHeight="1">
      <c r="A45" s="151">
        <v>4</v>
      </c>
      <c r="B45" s="209">
        <v>2318</v>
      </c>
      <c r="C45" s="295"/>
      <c r="D45" s="232" t="s">
        <v>736</v>
      </c>
      <c r="E45" s="232" t="s">
        <v>644</v>
      </c>
      <c r="F45" s="343" t="s">
        <v>735</v>
      </c>
      <c r="G45" s="156" t="s">
        <v>173</v>
      </c>
      <c r="H45" s="156">
        <v>2000</v>
      </c>
      <c r="I45" s="162" t="s">
        <v>137</v>
      </c>
      <c r="J45" s="156"/>
      <c r="K45" s="156"/>
      <c r="L45" s="156"/>
      <c r="M45" s="156"/>
      <c r="N45" s="156" t="s">
        <v>161</v>
      </c>
      <c r="O45" s="156"/>
      <c r="P45" s="156"/>
      <c r="Q45" s="156"/>
      <c r="R45" s="156"/>
      <c r="S45" s="156" t="s">
        <v>161</v>
      </c>
      <c r="T45" s="156"/>
      <c r="U45" s="158"/>
      <c r="V45" s="158"/>
      <c r="W45" s="159">
        <f t="shared" si="0"/>
        <v>1</v>
      </c>
      <c r="X45" s="160">
        <f t="shared" si="1"/>
        <v>2</v>
      </c>
    </row>
    <row r="46" spans="1:24" s="160" customFormat="1" ht="15" hidden="1" customHeight="1">
      <c r="A46" s="151">
        <v>5</v>
      </c>
      <c r="B46" s="209">
        <v>2319</v>
      </c>
      <c r="C46" s="295"/>
      <c r="D46" s="232" t="s">
        <v>737</v>
      </c>
      <c r="E46" s="232" t="s">
        <v>738</v>
      </c>
      <c r="F46" s="343" t="s">
        <v>735</v>
      </c>
      <c r="G46" s="156" t="s">
        <v>173</v>
      </c>
      <c r="H46" s="156">
        <v>2000</v>
      </c>
      <c r="I46" s="162" t="s">
        <v>137</v>
      </c>
      <c r="J46" s="156"/>
      <c r="K46" s="156"/>
      <c r="L46" s="156"/>
      <c r="M46" s="156"/>
      <c r="N46" s="156" t="s">
        <v>161</v>
      </c>
      <c r="O46" s="156"/>
      <c r="P46" s="156"/>
      <c r="Q46" s="156"/>
      <c r="R46" s="156"/>
      <c r="S46" s="156" t="s">
        <v>161</v>
      </c>
      <c r="T46" s="156"/>
      <c r="U46" s="158"/>
      <c r="V46" s="158"/>
      <c r="W46" s="159">
        <f t="shared" si="0"/>
        <v>1</v>
      </c>
      <c r="X46" s="160">
        <f t="shared" si="1"/>
        <v>2</v>
      </c>
    </row>
    <row r="47" spans="1:24" s="160" customFormat="1" ht="15" hidden="1" customHeight="1">
      <c r="A47" s="151">
        <v>6</v>
      </c>
      <c r="B47" s="209">
        <v>3211</v>
      </c>
      <c r="C47" s="295"/>
      <c r="D47" s="232" t="s">
        <v>739</v>
      </c>
      <c r="E47" s="232" t="s">
        <v>740</v>
      </c>
      <c r="F47" s="343" t="s">
        <v>735</v>
      </c>
      <c r="G47" s="156" t="s">
        <v>173</v>
      </c>
      <c r="H47" s="156">
        <v>2001</v>
      </c>
      <c r="I47" s="162" t="s">
        <v>137</v>
      </c>
      <c r="J47" s="156"/>
      <c r="K47" s="156"/>
      <c r="L47" s="156"/>
      <c r="M47" s="156"/>
      <c r="N47" s="156" t="s">
        <v>161</v>
      </c>
      <c r="O47" s="156"/>
      <c r="P47" s="156"/>
      <c r="Q47" s="156"/>
      <c r="R47" s="156"/>
      <c r="S47" s="156" t="s">
        <v>161</v>
      </c>
      <c r="T47" s="156"/>
      <c r="U47" s="158"/>
      <c r="V47" s="158"/>
      <c r="W47" s="159">
        <f t="shared" si="0"/>
        <v>1</v>
      </c>
      <c r="X47" s="160">
        <f t="shared" si="1"/>
        <v>2</v>
      </c>
    </row>
    <row r="48" spans="1:24" s="160" customFormat="1" ht="15" hidden="1" customHeight="1">
      <c r="A48" s="151">
        <v>7</v>
      </c>
      <c r="B48" s="209">
        <v>3898</v>
      </c>
      <c r="C48" s="295"/>
      <c r="D48" s="232" t="s">
        <v>741</v>
      </c>
      <c r="E48" s="232" t="s">
        <v>742</v>
      </c>
      <c r="F48" s="343" t="s">
        <v>735</v>
      </c>
      <c r="G48" s="156" t="s">
        <v>173</v>
      </c>
      <c r="H48" s="156">
        <v>2001</v>
      </c>
      <c r="I48" s="162" t="s">
        <v>138</v>
      </c>
      <c r="J48" s="156"/>
      <c r="K48" s="156"/>
      <c r="L48" s="156"/>
      <c r="M48" s="156"/>
      <c r="N48" s="156" t="s">
        <v>161</v>
      </c>
      <c r="O48" s="156"/>
      <c r="P48" s="156"/>
      <c r="Q48" s="156"/>
      <c r="R48" s="156"/>
      <c r="S48" s="156"/>
      <c r="T48" s="156"/>
      <c r="U48" s="158" t="s">
        <v>161</v>
      </c>
      <c r="V48" s="158"/>
      <c r="W48" s="159">
        <f t="shared" si="0"/>
        <v>1</v>
      </c>
      <c r="X48" s="160">
        <f t="shared" si="1"/>
        <v>2</v>
      </c>
    </row>
    <row r="49" spans="1:25" s="160" customFormat="1" ht="15" hidden="1" customHeight="1">
      <c r="A49" s="151">
        <v>8</v>
      </c>
      <c r="B49" s="209">
        <v>3893</v>
      </c>
      <c r="C49" s="295"/>
      <c r="D49" s="232" t="s">
        <v>743</v>
      </c>
      <c r="E49" s="232" t="s">
        <v>744</v>
      </c>
      <c r="F49" s="343" t="s">
        <v>735</v>
      </c>
      <c r="G49" s="156" t="s">
        <v>173</v>
      </c>
      <c r="H49" s="156">
        <v>2000</v>
      </c>
      <c r="I49" s="162" t="s">
        <v>138</v>
      </c>
      <c r="J49" s="202"/>
      <c r="K49" s="202"/>
      <c r="L49" s="202"/>
      <c r="M49" s="202"/>
      <c r="N49" s="156" t="s">
        <v>161</v>
      </c>
      <c r="O49" s="202"/>
      <c r="P49" s="202"/>
      <c r="Q49" s="202"/>
      <c r="R49" s="156"/>
      <c r="S49" s="156"/>
      <c r="T49" s="156"/>
      <c r="U49" s="158" t="s">
        <v>161</v>
      </c>
      <c r="V49" s="158"/>
      <c r="W49" s="159">
        <f t="shared" si="0"/>
        <v>1</v>
      </c>
      <c r="X49" s="160">
        <f t="shared" si="1"/>
        <v>2</v>
      </c>
    </row>
    <row r="50" spans="1:25" s="160" customFormat="1" ht="15" hidden="1" customHeight="1">
      <c r="A50" s="151">
        <v>9</v>
      </c>
      <c r="B50" s="209">
        <v>2326</v>
      </c>
      <c r="C50" s="295"/>
      <c r="D50" s="232" t="s">
        <v>745</v>
      </c>
      <c r="E50" s="232" t="s">
        <v>321</v>
      </c>
      <c r="F50" s="343" t="s">
        <v>735</v>
      </c>
      <c r="G50" s="156" t="s">
        <v>173</v>
      </c>
      <c r="H50" s="156">
        <v>2000</v>
      </c>
      <c r="I50" s="162" t="s">
        <v>137</v>
      </c>
      <c r="J50" s="156"/>
      <c r="K50" s="156"/>
      <c r="L50" s="156"/>
      <c r="M50" s="156"/>
      <c r="N50" s="156" t="s">
        <v>161</v>
      </c>
      <c r="O50" s="156"/>
      <c r="P50" s="156"/>
      <c r="Q50" s="156"/>
      <c r="R50" s="156"/>
      <c r="S50" s="156" t="s">
        <v>161</v>
      </c>
      <c r="T50" s="156"/>
      <c r="U50" s="158"/>
      <c r="V50" s="158"/>
      <c r="W50" s="159">
        <f t="shared" si="0"/>
        <v>1</v>
      </c>
      <c r="X50" s="160">
        <f t="shared" si="1"/>
        <v>2</v>
      </c>
    </row>
    <row r="51" spans="1:25" s="160" customFormat="1" ht="15" hidden="1" customHeight="1">
      <c r="A51" s="151">
        <v>10</v>
      </c>
      <c r="B51" s="209">
        <v>2328</v>
      </c>
      <c r="C51" s="295"/>
      <c r="D51" s="232" t="s">
        <v>746</v>
      </c>
      <c r="E51" s="232" t="s">
        <v>657</v>
      </c>
      <c r="F51" s="343" t="s">
        <v>735</v>
      </c>
      <c r="G51" s="156" t="s">
        <v>173</v>
      </c>
      <c r="H51" s="156">
        <v>2001</v>
      </c>
      <c r="I51" s="162" t="s">
        <v>137</v>
      </c>
      <c r="J51" s="156"/>
      <c r="K51" s="156"/>
      <c r="L51" s="156"/>
      <c r="M51" s="273"/>
      <c r="N51" s="156" t="s">
        <v>161</v>
      </c>
      <c r="O51" s="156"/>
      <c r="P51" s="156"/>
      <c r="Q51" s="156"/>
      <c r="R51" s="156"/>
      <c r="S51" s="156" t="s">
        <v>161</v>
      </c>
      <c r="T51" s="156"/>
      <c r="U51" s="158"/>
      <c r="V51" s="158"/>
      <c r="W51" s="159">
        <f t="shared" si="0"/>
        <v>1</v>
      </c>
      <c r="X51" s="160">
        <f t="shared" si="1"/>
        <v>2</v>
      </c>
    </row>
    <row r="52" spans="1:25" s="160" customFormat="1" ht="15" hidden="1" customHeight="1">
      <c r="A52" s="151">
        <v>11</v>
      </c>
      <c r="B52" s="209">
        <v>2330</v>
      </c>
      <c r="C52" s="295"/>
      <c r="D52" s="232" t="s">
        <v>747</v>
      </c>
      <c r="E52" s="232" t="s">
        <v>469</v>
      </c>
      <c r="F52" s="343" t="s">
        <v>735</v>
      </c>
      <c r="G52" s="156" t="s">
        <v>173</v>
      </c>
      <c r="H52" s="156">
        <v>2004</v>
      </c>
      <c r="I52" s="162" t="s">
        <v>168</v>
      </c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8" t="s">
        <v>161</v>
      </c>
      <c r="V52" s="158"/>
      <c r="W52" s="159">
        <f t="shared" si="0"/>
        <v>1</v>
      </c>
      <c r="X52" s="160">
        <f t="shared" si="1"/>
        <v>1</v>
      </c>
    </row>
    <row r="53" spans="1:25" s="160" customFormat="1" ht="15" hidden="1" customHeight="1">
      <c r="A53" s="151">
        <v>12</v>
      </c>
      <c r="B53" s="209">
        <v>2329</v>
      </c>
      <c r="C53" s="295"/>
      <c r="D53" s="232" t="s">
        <v>747</v>
      </c>
      <c r="E53" s="232" t="s">
        <v>242</v>
      </c>
      <c r="F53" s="343" t="s">
        <v>735</v>
      </c>
      <c r="G53" s="156" t="s">
        <v>173</v>
      </c>
      <c r="H53" s="156">
        <v>2001</v>
      </c>
      <c r="I53" s="162" t="s">
        <v>137</v>
      </c>
      <c r="J53" s="156"/>
      <c r="K53" s="156"/>
      <c r="L53" s="156"/>
      <c r="M53" s="156"/>
      <c r="N53" s="156" t="s">
        <v>161</v>
      </c>
      <c r="O53" s="156"/>
      <c r="P53" s="156"/>
      <c r="Q53" s="156"/>
      <c r="R53" s="156"/>
      <c r="S53" s="156" t="s">
        <v>161</v>
      </c>
      <c r="T53" s="156"/>
      <c r="U53" s="158"/>
      <c r="V53" s="158"/>
      <c r="W53" s="159">
        <f t="shared" si="0"/>
        <v>1</v>
      </c>
      <c r="X53" s="160">
        <f t="shared" si="1"/>
        <v>2</v>
      </c>
    </row>
    <row r="54" spans="1:25" s="160" customFormat="1" ht="15" hidden="1" customHeight="1">
      <c r="A54" s="151">
        <v>13</v>
      </c>
      <c r="B54" s="209">
        <v>2332</v>
      </c>
      <c r="C54" s="295">
        <v>795</v>
      </c>
      <c r="D54" s="232" t="s">
        <v>748</v>
      </c>
      <c r="E54" s="232" t="s">
        <v>749</v>
      </c>
      <c r="F54" s="343" t="s">
        <v>735</v>
      </c>
      <c r="G54" s="156" t="s">
        <v>173</v>
      </c>
      <c r="H54" s="156">
        <v>1999</v>
      </c>
      <c r="I54" s="162" t="s">
        <v>139</v>
      </c>
      <c r="J54" s="156"/>
      <c r="K54" s="156"/>
      <c r="L54" s="156"/>
      <c r="M54" s="156"/>
      <c r="N54" s="156"/>
      <c r="O54" s="156" t="s">
        <v>161</v>
      </c>
      <c r="P54" s="156"/>
      <c r="Q54" s="156"/>
      <c r="R54" s="156"/>
      <c r="S54" s="156"/>
      <c r="T54" s="156"/>
      <c r="U54" s="158"/>
      <c r="V54" s="158"/>
      <c r="W54" s="159">
        <f t="shared" si="0"/>
        <v>1</v>
      </c>
      <c r="X54" s="160">
        <f t="shared" si="1"/>
        <v>1</v>
      </c>
    </row>
    <row r="55" spans="1:25" s="160" customFormat="1" ht="15" hidden="1" customHeight="1">
      <c r="A55" s="151">
        <v>14</v>
      </c>
      <c r="B55" s="209">
        <v>2336</v>
      </c>
      <c r="C55" s="295"/>
      <c r="D55" s="232" t="s">
        <v>750</v>
      </c>
      <c r="E55" s="232" t="s">
        <v>390</v>
      </c>
      <c r="F55" s="343" t="s">
        <v>735</v>
      </c>
      <c r="G55" s="156" t="s">
        <v>173</v>
      </c>
      <c r="H55" s="156">
        <v>2000</v>
      </c>
      <c r="I55" s="162" t="s">
        <v>138</v>
      </c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8" t="s">
        <v>161</v>
      </c>
      <c r="V55" s="158"/>
      <c r="W55" s="159">
        <f t="shared" si="0"/>
        <v>1</v>
      </c>
      <c r="X55" s="160">
        <f t="shared" si="1"/>
        <v>1</v>
      </c>
    </row>
    <row r="56" spans="1:25" s="160" customFormat="1" ht="15" hidden="1" customHeight="1">
      <c r="A56" s="151">
        <v>15</v>
      </c>
      <c r="B56" s="209">
        <v>3896</v>
      </c>
      <c r="C56" s="295"/>
      <c r="D56" s="232" t="s">
        <v>751</v>
      </c>
      <c r="E56" s="232" t="s">
        <v>216</v>
      </c>
      <c r="F56" s="343" t="s">
        <v>735</v>
      </c>
      <c r="G56" s="156" t="s">
        <v>173</v>
      </c>
      <c r="H56" s="156">
        <v>2000</v>
      </c>
      <c r="I56" s="162" t="s">
        <v>138</v>
      </c>
      <c r="J56" s="156"/>
      <c r="K56" s="156"/>
      <c r="L56" s="156"/>
      <c r="M56" s="156"/>
      <c r="N56" s="156" t="s">
        <v>161</v>
      </c>
      <c r="O56" s="156"/>
      <c r="P56" s="156"/>
      <c r="Q56" s="156"/>
      <c r="R56" s="156"/>
      <c r="S56" s="156"/>
      <c r="T56" s="156"/>
      <c r="U56" s="158"/>
      <c r="V56" s="158"/>
      <c r="W56" s="159">
        <f t="shared" si="0"/>
        <v>1</v>
      </c>
      <c r="X56" s="160">
        <f t="shared" si="1"/>
        <v>1</v>
      </c>
    </row>
    <row r="57" spans="1:25" s="160" customFormat="1" ht="15" hidden="1" customHeight="1">
      <c r="A57" s="151">
        <v>17</v>
      </c>
      <c r="B57" s="209">
        <v>3910</v>
      </c>
      <c r="C57" s="295"/>
      <c r="D57" s="232" t="s">
        <v>752</v>
      </c>
      <c r="E57" s="232" t="s">
        <v>455</v>
      </c>
      <c r="F57" s="343" t="s">
        <v>735</v>
      </c>
      <c r="G57" s="156" t="s">
        <v>173</v>
      </c>
      <c r="H57" s="156">
        <v>2001</v>
      </c>
      <c r="I57" s="162" t="s">
        <v>137</v>
      </c>
      <c r="J57" s="156"/>
      <c r="K57" s="156"/>
      <c r="L57" s="156"/>
      <c r="M57" s="156"/>
      <c r="N57" s="156" t="s">
        <v>161</v>
      </c>
      <c r="O57" s="156"/>
      <c r="P57" s="156"/>
      <c r="Q57" s="156"/>
      <c r="R57" s="156"/>
      <c r="S57" s="156" t="s">
        <v>161</v>
      </c>
      <c r="T57" s="156"/>
      <c r="U57" s="158"/>
      <c r="V57" s="158"/>
      <c r="W57" s="159">
        <f t="shared" si="0"/>
        <v>1</v>
      </c>
      <c r="X57" s="160">
        <f t="shared" si="1"/>
        <v>2</v>
      </c>
    </row>
    <row r="58" spans="1:25" s="160" customFormat="1" ht="15" hidden="1" customHeight="1">
      <c r="A58" s="151">
        <v>18</v>
      </c>
      <c r="B58" s="209">
        <v>6498</v>
      </c>
      <c r="C58" s="295"/>
      <c r="D58" s="232" t="s">
        <v>575</v>
      </c>
      <c r="E58" s="232" t="s">
        <v>366</v>
      </c>
      <c r="F58" s="343" t="s">
        <v>735</v>
      </c>
      <c r="G58" s="156" t="s">
        <v>173</v>
      </c>
      <c r="H58" s="156">
        <v>1998</v>
      </c>
      <c r="I58" s="162" t="s">
        <v>181</v>
      </c>
      <c r="J58" s="156"/>
      <c r="K58" s="156"/>
      <c r="L58" s="156" t="s">
        <v>161</v>
      </c>
      <c r="M58" s="156"/>
      <c r="N58" s="156"/>
      <c r="O58" s="156"/>
      <c r="P58" s="156"/>
      <c r="Q58" s="156"/>
      <c r="R58" s="156"/>
      <c r="S58" s="156"/>
      <c r="T58" s="156"/>
      <c r="U58" s="158" t="s">
        <v>161</v>
      </c>
      <c r="V58" s="158"/>
      <c r="W58" s="159">
        <f t="shared" si="0"/>
        <v>1</v>
      </c>
      <c r="X58" s="160">
        <f t="shared" si="1"/>
        <v>2</v>
      </c>
    </row>
    <row r="59" spans="1:25" s="160" customFormat="1" ht="15" hidden="1" customHeight="1">
      <c r="A59" s="151">
        <v>19</v>
      </c>
      <c r="B59" s="209">
        <v>2326</v>
      </c>
      <c r="C59" s="295"/>
      <c r="D59" s="232" t="s">
        <v>745</v>
      </c>
      <c r="E59" s="232" t="s">
        <v>321</v>
      </c>
      <c r="F59" s="343" t="s">
        <v>735</v>
      </c>
      <c r="G59" s="156" t="s">
        <v>173</v>
      </c>
      <c r="H59" s="156">
        <v>2000</v>
      </c>
      <c r="I59" s="162" t="s">
        <v>137</v>
      </c>
      <c r="J59" s="156"/>
      <c r="K59" s="156"/>
      <c r="L59" s="156"/>
      <c r="M59" s="156"/>
      <c r="N59" s="156" t="s">
        <v>161</v>
      </c>
      <c r="O59" s="156"/>
      <c r="P59" s="156"/>
      <c r="Q59" s="156"/>
      <c r="R59" s="156"/>
      <c r="S59" s="156" t="s">
        <v>161</v>
      </c>
      <c r="T59" s="156"/>
      <c r="U59" s="158"/>
      <c r="V59" s="158"/>
      <c r="W59" s="159">
        <f t="shared" si="0"/>
        <v>1</v>
      </c>
      <c r="X59" s="160">
        <f t="shared" si="1"/>
        <v>2</v>
      </c>
    </row>
    <row r="60" spans="1:25" s="160" customFormat="1" ht="15" hidden="1" customHeight="1">
      <c r="A60" s="151">
        <v>20</v>
      </c>
      <c r="B60" s="209">
        <v>6502</v>
      </c>
      <c r="C60" s="295"/>
      <c r="D60" s="232" t="s">
        <v>753</v>
      </c>
      <c r="E60" s="232" t="s">
        <v>754</v>
      </c>
      <c r="F60" s="343" t="s">
        <v>735</v>
      </c>
      <c r="G60" s="156" t="s">
        <v>173</v>
      </c>
      <c r="H60" s="156">
        <v>2001</v>
      </c>
      <c r="I60" s="162" t="s">
        <v>93</v>
      </c>
      <c r="J60" s="156"/>
      <c r="K60" s="156" t="s">
        <v>161</v>
      </c>
      <c r="L60" s="156"/>
      <c r="M60" s="156"/>
      <c r="N60" s="156"/>
      <c r="O60" s="156"/>
      <c r="P60" s="156"/>
      <c r="Q60" s="156"/>
      <c r="R60" s="156"/>
      <c r="S60" s="156"/>
      <c r="T60" s="156" t="s">
        <v>161</v>
      </c>
      <c r="U60" s="158"/>
      <c r="V60" s="158"/>
      <c r="W60" s="159">
        <f t="shared" si="0"/>
        <v>1</v>
      </c>
      <c r="X60" s="160">
        <f t="shared" si="1"/>
        <v>2</v>
      </c>
    </row>
    <row r="61" spans="1:25" s="160" customFormat="1" ht="15" hidden="1" customHeight="1">
      <c r="A61" s="151">
        <v>21</v>
      </c>
      <c r="B61" s="209">
        <v>3894</v>
      </c>
      <c r="C61" s="295"/>
      <c r="D61" s="232" t="s">
        <v>755</v>
      </c>
      <c r="E61" s="232" t="s">
        <v>443</v>
      </c>
      <c r="F61" s="343" t="s">
        <v>735</v>
      </c>
      <c r="G61" s="156" t="s">
        <v>173</v>
      </c>
      <c r="H61" s="156">
        <v>1998</v>
      </c>
      <c r="I61" s="162" t="s">
        <v>139</v>
      </c>
      <c r="J61" s="156"/>
      <c r="K61" s="156"/>
      <c r="L61" s="156"/>
      <c r="M61" s="156"/>
      <c r="N61" s="156"/>
      <c r="O61" s="156"/>
      <c r="P61" s="156"/>
      <c r="Q61" s="156"/>
      <c r="R61" s="156"/>
      <c r="S61" s="156" t="s">
        <v>161</v>
      </c>
      <c r="T61" s="156"/>
      <c r="U61" s="158"/>
      <c r="V61" s="158"/>
      <c r="W61" s="159">
        <f t="shared" si="0"/>
        <v>1</v>
      </c>
      <c r="X61" s="160">
        <f t="shared" si="1"/>
        <v>1</v>
      </c>
    </row>
    <row r="62" spans="1:25" s="160" customFormat="1" ht="15" hidden="1" customHeight="1">
      <c r="A62" s="174">
        <v>22</v>
      </c>
      <c r="B62" s="161">
        <v>6500</v>
      </c>
      <c r="C62" s="234"/>
      <c r="D62" s="232" t="s">
        <v>756</v>
      </c>
      <c r="E62" s="232" t="s">
        <v>378</v>
      </c>
      <c r="F62" s="343" t="s">
        <v>735</v>
      </c>
      <c r="G62" s="156" t="s">
        <v>173</v>
      </c>
      <c r="H62" s="156">
        <v>1999</v>
      </c>
      <c r="I62" s="162" t="s">
        <v>139</v>
      </c>
      <c r="J62" s="156"/>
      <c r="K62" s="156"/>
      <c r="L62" s="156" t="s">
        <v>161</v>
      </c>
      <c r="M62" s="156"/>
      <c r="N62" s="156"/>
      <c r="O62" s="156"/>
      <c r="P62" s="156"/>
      <c r="Q62" s="156"/>
      <c r="R62" s="156"/>
      <c r="S62" s="156"/>
      <c r="T62" s="156"/>
      <c r="U62" s="156" t="s">
        <v>161</v>
      </c>
      <c r="V62" s="156"/>
      <c r="W62" s="159">
        <f t="shared" si="0"/>
        <v>1</v>
      </c>
      <c r="X62" s="160">
        <f t="shared" si="1"/>
        <v>2</v>
      </c>
      <c r="Y62" s="179"/>
    </row>
    <row r="63" spans="1:25" s="160" customFormat="1" ht="15" hidden="1" customHeight="1">
      <c r="A63" s="171">
        <v>24</v>
      </c>
      <c r="B63" s="380" t="s">
        <v>757</v>
      </c>
      <c r="C63" s="407"/>
      <c r="D63" s="415" t="s">
        <v>758</v>
      </c>
      <c r="E63" s="415" t="s">
        <v>759</v>
      </c>
      <c r="F63" s="344" t="s">
        <v>735</v>
      </c>
      <c r="G63" s="215" t="s">
        <v>173</v>
      </c>
      <c r="H63" s="215">
        <v>1999</v>
      </c>
      <c r="I63" s="438" t="s">
        <v>181</v>
      </c>
      <c r="J63" s="215"/>
      <c r="K63" s="215"/>
      <c r="L63" s="215" t="s">
        <v>161</v>
      </c>
      <c r="M63" s="215"/>
      <c r="N63" s="215"/>
      <c r="O63" s="215"/>
      <c r="P63" s="215"/>
      <c r="Q63" s="215"/>
      <c r="R63" s="215"/>
      <c r="S63" s="215"/>
      <c r="T63" s="215"/>
      <c r="U63" s="213" t="s">
        <v>161</v>
      </c>
      <c r="V63" s="215"/>
      <c r="W63" s="159">
        <f t="shared" si="0"/>
        <v>1</v>
      </c>
      <c r="X63" s="160">
        <f t="shared" si="1"/>
        <v>2</v>
      </c>
      <c r="Y63" s="179"/>
    </row>
    <row r="64" spans="1:25" s="160" customFormat="1" ht="15" hidden="1" customHeight="1">
      <c r="A64" s="151">
        <v>26</v>
      </c>
      <c r="B64" s="174">
        <v>8517</v>
      </c>
      <c r="C64" s="263"/>
      <c r="D64" s="232" t="s">
        <v>760</v>
      </c>
      <c r="E64" s="232" t="s">
        <v>198</v>
      </c>
      <c r="F64" s="343" t="s">
        <v>735</v>
      </c>
      <c r="G64" s="156" t="s">
        <v>173</v>
      </c>
      <c r="H64" s="156">
        <v>1982</v>
      </c>
      <c r="I64" s="162" t="s">
        <v>288</v>
      </c>
      <c r="J64" s="156"/>
      <c r="K64" s="156"/>
      <c r="L64" s="156"/>
      <c r="M64" s="156"/>
      <c r="N64" s="156"/>
      <c r="O64" s="156"/>
      <c r="P64" s="156"/>
      <c r="Q64" s="156"/>
      <c r="R64" s="156"/>
      <c r="S64" s="156" t="s">
        <v>161</v>
      </c>
      <c r="T64" s="156"/>
      <c r="U64" s="156"/>
      <c r="V64" s="156"/>
      <c r="W64" s="159">
        <f t="shared" si="0"/>
        <v>1</v>
      </c>
      <c r="X64" s="160">
        <f t="shared" si="1"/>
        <v>1</v>
      </c>
      <c r="Y64" s="180"/>
    </row>
    <row r="65" spans="1:256" s="160" customFormat="1" ht="15" hidden="1" customHeight="1">
      <c r="A65" s="151">
        <v>27</v>
      </c>
      <c r="B65" s="166">
        <v>2360</v>
      </c>
      <c r="C65" s="289"/>
      <c r="D65" s="232" t="s">
        <v>761</v>
      </c>
      <c r="E65" s="232" t="s">
        <v>762</v>
      </c>
      <c r="F65" s="343" t="s">
        <v>735</v>
      </c>
      <c r="G65" s="156" t="s">
        <v>173</v>
      </c>
      <c r="H65" s="156">
        <v>1997</v>
      </c>
      <c r="I65" s="162" t="s">
        <v>459</v>
      </c>
      <c r="J65" s="156"/>
      <c r="K65" s="156"/>
      <c r="L65" s="156" t="s">
        <v>161</v>
      </c>
      <c r="M65" s="156"/>
      <c r="N65" s="156"/>
      <c r="O65" s="156"/>
      <c r="P65" s="156"/>
      <c r="Q65" s="156"/>
      <c r="R65" s="156"/>
      <c r="S65" s="156"/>
      <c r="T65" s="156"/>
      <c r="U65" s="158"/>
      <c r="V65" s="156"/>
      <c r="W65" s="159">
        <f t="shared" si="0"/>
        <v>1</v>
      </c>
      <c r="X65" s="160">
        <f t="shared" si="1"/>
        <v>1</v>
      </c>
    </row>
    <row r="66" spans="1:256" s="160" customFormat="1" ht="15" hidden="1" customHeight="1">
      <c r="A66" s="182">
        <v>28</v>
      </c>
      <c r="B66" s="373" t="s">
        <v>757</v>
      </c>
      <c r="C66" s="399">
        <v>697</v>
      </c>
      <c r="D66" s="235" t="s">
        <v>753</v>
      </c>
      <c r="E66" s="235" t="s">
        <v>175</v>
      </c>
      <c r="F66" s="345" t="s">
        <v>735</v>
      </c>
      <c r="G66" s="184" t="s">
        <v>173</v>
      </c>
      <c r="H66" s="184">
        <v>2000</v>
      </c>
      <c r="I66" s="185" t="s">
        <v>138</v>
      </c>
      <c r="J66" s="184"/>
      <c r="K66" s="184"/>
      <c r="L66" s="184"/>
      <c r="M66" s="184"/>
      <c r="N66" s="184"/>
      <c r="O66" s="184"/>
      <c r="P66" s="184" t="s">
        <v>161</v>
      </c>
      <c r="Q66" s="184"/>
      <c r="R66" s="184"/>
      <c r="S66" s="184"/>
      <c r="T66" s="184"/>
      <c r="U66" s="187"/>
      <c r="V66" s="184"/>
      <c r="W66" s="159">
        <f t="shared" si="0"/>
        <v>1</v>
      </c>
      <c r="X66" s="160">
        <f t="shared" si="1"/>
        <v>1</v>
      </c>
    </row>
    <row r="67" spans="1:256" s="160" customFormat="1" ht="15" hidden="1" customHeight="1">
      <c r="A67" s="182">
        <v>29</v>
      </c>
      <c r="B67" s="183">
        <v>7937</v>
      </c>
      <c r="C67" s="292"/>
      <c r="D67" s="235" t="s">
        <v>763</v>
      </c>
      <c r="E67" s="235" t="s">
        <v>764</v>
      </c>
      <c r="F67" s="345" t="s">
        <v>735</v>
      </c>
      <c r="G67" s="184" t="s">
        <v>173</v>
      </c>
      <c r="H67" s="184">
        <v>1957</v>
      </c>
      <c r="I67" s="185" t="s">
        <v>160</v>
      </c>
      <c r="J67" s="184"/>
      <c r="K67" s="184"/>
      <c r="L67" s="184"/>
      <c r="M67" s="184" t="s">
        <v>161</v>
      </c>
      <c r="N67" s="184"/>
      <c r="O67" s="184"/>
      <c r="P67" s="184"/>
      <c r="Q67" s="184"/>
      <c r="R67" s="184"/>
      <c r="S67" s="184"/>
      <c r="T67" s="184"/>
      <c r="U67" s="187"/>
      <c r="V67" s="184"/>
      <c r="W67" s="159">
        <f t="shared" si="0"/>
        <v>1</v>
      </c>
      <c r="X67" s="160">
        <f t="shared" si="1"/>
        <v>1</v>
      </c>
    </row>
    <row r="68" spans="1:256" s="160" customFormat="1" ht="15" hidden="1" customHeight="1">
      <c r="A68" s="182">
        <v>30</v>
      </c>
      <c r="B68" s="183">
        <v>7938</v>
      </c>
      <c r="C68" s="292"/>
      <c r="D68" s="235" t="s">
        <v>765</v>
      </c>
      <c r="E68" s="235" t="s">
        <v>766</v>
      </c>
      <c r="F68" s="345" t="s">
        <v>735</v>
      </c>
      <c r="G68" s="184" t="s">
        <v>173</v>
      </c>
      <c r="H68" s="184">
        <v>1955</v>
      </c>
      <c r="I68" s="185" t="s">
        <v>160</v>
      </c>
      <c r="J68" s="184"/>
      <c r="K68" s="184"/>
      <c r="L68" s="184"/>
      <c r="M68" s="184" t="s">
        <v>161</v>
      </c>
      <c r="N68" s="184"/>
      <c r="O68" s="184"/>
      <c r="P68" s="184"/>
      <c r="Q68" s="184"/>
      <c r="R68" s="184"/>
      <c r="S68" s="184"/>
      <c r="T68" s="184"/>
      <c r="U68" s="187"/>
      <c r="V68" s="184"/>
      <c r="W68" s="159">
        <f t="shared" ref="W68:W131" si="2">IF(F68=F67,1,0)</f>
        <v>1</v>
      </c>
      <c r="X68" s="160">
        <f t="shared" ref="X68:X131" si="3">COUNTA(J68:V68)</f>
        <v>1</v>
      </c>
    </row>
    <row r="69" spans="1:256" s="160" customFormat="1" ht="15" hidden="1" customHeight="1">
      <c r="A69" s="182">
        <v>31</v>
      </c>
      <c r="B69" s="183">
        <v>7939</v>
      </c>
      <c r="C69" s="292"/>
      <c r="D69" s="235" t="s">
        <v>767</v>
      </c>
      <c r="E69" s="235" t="s">
        <v>245</v>
      </c>
      <c r="F69" s="345" t="s">
        <v>735</v>
      </c>
      <c r="G69" s="184" t="s">
        <v>173</v>
      </c>
      <c r="H69" s="184">
        <v>1944</v>
      </c>
      <c r="I69" s="185" t="s">
        <v>160</v>
      </c>
      <c r="J69" s="184"/>
      <c r="K69" s="184"/>
      <c r="L69" s="184"/>
      <c r="M69" s="184" t="s">
        <v>161</v>
      </c>
      <c r="N69" s="184"/>
      <c r="O69" s="184"/>
      <c r="P69" s="184"/>
      <c r="Q69" s="184"/>
      <c r="R69" s="184"/>
      <c r="S69" s="184"/>
      <c r="T69" s="184"/>
      <c r="U69" s="187"/>
      <c r="V69" s="184"/>
      <c r="W69" s="159">
        <f t="shared" si="2"/>
        <v>1</v>
      </c>
      <c r="X69" s="160">
        <f t="shared" si="3"/>
        <v>1</v>
      </c>
    </row>
    <row r="70" spans="1:256" s="160" customFormat="1" ht="15" hidden="1" customHeight="1">
      <c r="A70" s="182">
        <v>32</v>
      </c>
      <c r="B70" s="183">
        <v>2905</v>
      </c>
      <c r="C70" s="292"/>
      <c r="D70" s="235" t="s">
        <v>768</v>
      </c>
      <c r="E70" s="235" t="s">
        <v>220</v>
      </c>
      <c r="F70" s="345" t="s">
        <v>735</v>
      </c>
      <c r="G70" s="184" t="s">
        <v>173</v>
      </c>
      <c r="H70" s="184">
        <v>1975</v>
      </c>
      <c r="I70" s="185" t="s">
        <v>199</v>
      </c>
      <c r="J70" s="184"/>
      <c r="K70" s="184"/>
      <c r="L70" s="184"/>
      <c r="M70" s="184"/>
      <c r="N70" s="184"/>
      <c r="O70" s="184"/>
      <c r="P70" s="184"/>
      <c r="Q70" s="184"/>
      <c r="R70" s="184"/>
      <c r="S70" s="184" t="s">
        <v>161</v>
      </c>
      <c r="T70" s="184"/>
      <c r="U70" s="187"/>
      <c r="V70" s="184"/>
      <c r="W70" s="159">
        <f t="shared" si="2"/>
        <v>1</v>
      </c>
      <c r="X70" s="160">
        <f t="shared" si="3"/>
        <v>1</v>
      </c>
    </row>
    <row r="71" spans="1:256" s="160" customFormat="1" ht="15" hidden="1" customHeight="1">
      <c r="A71" s="182">
        <v>33</v>
      </c>
      <c r="B71" s="183">
        <v>7068</v>
      </c>
      <c r="C71" s="292"/>
      <c r="D71" s="235" t="s">
        <v>769</v>
      </c>
      <c r="E71" s="235" t="s">
        <v>382</v>
      </c>
      <c r="F71" s="345" t="s">
        <v>735</v>
      </c>
      <c r="G71" s="184" t="s">
        <v>173</v>
      </c>
      <c r="H71" s="184">
        <v>1968</v>
      </c>
      <c r="I71" s="185" t="s">
        <v>164</v>
      </c>
      <c r="J71" s="184"/>
      <c r="K71" s="184"/>
      <c r="L71" s="184"/>
      <c r="M71" s="184"/>
      <c r="N71" s="184"/>
      <c r="O71" s="184"/>
      <c r="P71" s="184"/>
      <c r="Q71" s="184"/>
      <c r="R71" s="184"/>
      <c r="S71" s="184" t="s">
        <v>161</v>
      </c>
      <c r="T71" s="184"/>
      <c r="U71" s="187"/>
      <c r="V71" s="184"/>
      <c r="W71" s="159">
        <f t="shared" si="2"/>
        <v>1</v>
      </c>
      <c r="X71" s="160">
        <f t="shared" si="3"/>
        <v>1</v>
      </c>
    </row>
    <row r="72" spans="1:256" s="160" customFormat="1" ht="15" hidden="1" customHeight="1">
      <c r="A72" s="182">
        <v>34</v>
      </c>
      <c r="B72" s="183">
        <v>2967</v>
      </c>
      <c r="C72" s="292">
        <v>699</v>
      </c>
      <c r="D72" s="235" t="s">
        <v>770</v>
      </c>
      <c r="E72" s="235" t="s">
        <v>266</v>
      </c>
      <c r="F72" s="345" t="s">
        <v>735</v>
      </c>
      <c r="G72" s="184" t="s">
        <v>173</v>
      </c>
      <c r="H72" s="184">
        <v>1973</v>
      </c>
      <c r="I72" s="185" t="s">
        <v>199</v>
      </c>
      <c r="J72" s="184"/>
      <c r="K72" s="184"/>
      <c r="L72" s="184"/>
      <c r="M72" s="184"/>
      <c r="N72" s="184"/>
      <c r="O72" s="184"/>
      <c r="P72" s="184"/>
      <c r="Q72" s="184" t="s">
        <v>161</v>
      </c>
      <c r="R72" s="184"/>
      <c r="S72" s="184" t="s">
        <v>161</v>
      </c>
      <c r="T72" s="184"/>
      <c r="U72" s="187"/>
      <c r="V72" s="184"/>
      <c r="W72" s="159">
        <f t="shared" si="2"/>
        <v>1</v>
      </c>
      <c r="X72" s="160">
        <f t="shared" si="3"/>
        <v>2</v>
      </c>
    </row>
    <row r="73" spans="1:256" s="160" customFormat="1" ht="15" hidden="1" customHeight="1">
      <c r="A73" s="151">
        <v>35</v>
      </c>
      <c r="B73" s="166"/>
      <c r="C73" s="289"/>
      <c r="D73" s="232" t="s">
        <v>1284</v>
      </c>
      <c r="E73" s="232" t="s">
        <v>291</v>
      </c>
      <c r="F73" s="343" t="s">
        <v>735</v>
      </c>
      <c r="G73" s="156" t="s">
        <v>173</v>
      </c>
      <c r="H73" s="156">
        <v>20003</v>
      </c>
      <c r="I73" s="162" t="s">
        <v>186</v>
      </c>
      <c r="J73" s="156"/>
      <c r="K73" s="156" t="s">
        <v>161</v>
      </c>
      <c r="L73" s="156"/>
      <c r="M73" s="156"/>
      <c r="N73" s="156"/>
      <c r="O73" s="156"/>
      <c r="P73" s="156"/>
      <c r="Q73" s="156"/>
      <c r="R73" s="156"/>
      <c r="S73" s="156"/>
      <c r="T73" s="156" t="s">
        <v>161</v>
      </c>
      <c r="U73" s="158"/>
      <c r="V73" s="156"/>
      <c r="W73" s="159">
        <f t="shared" si="2"/>
        <v>1</v>
      </c>
      <c r="X73" s="160">
        <f t="shared" si="3"/>
        <v>2</v>
      </c>
    </row>
    <row r="74" spans="1:256" s="160" customFormat="1" ht="15" hidden="1" customHeight="1" thickBot="1">
      <c r="A74" s="151"/>
      <c r="B74" s="166"/>
      <c r="C74" s="289"/>
      <c r="D74" s="232" t="s">
        <v>1288</v>
      </c>
      <c r="E74" s="232" t="s">
        <v>1289</v>
      </c>
      <c r="F74" s="343" t="s">
        <v>735</v>
      </c>
      <c r="G74" s="156" t="s">
        <v>173</v>
      </c>
      <c r="H74" s="156">
        <v>2002</v>
      </c>
      <c r="I74" s="162" t="s">
        <v>186</v>
      </c>
      <c r="J74" s="156"/>
      <c r="K74" s="156" t="s">
        <v>161</v>
      </c>
      <c r="L74" s="156"/>
      <c r="M74" s="156"/>
      <c r="N74" s="156"/>
      <c r="O74" s="156"/>
      <c r="P74" s="156"/>
      <c r="Q74" s="156"/>
      <c r="R74" s="156"/>
      <c r="S74" s="156"/>
      <c r="T74" s="156" t="s">
        <v>169</v>
      </c>
      <c r="U74" s="158"/>
      <c r="V74" s="156"/>
      <c r="W74" s="159">
        <f t="shared" si="2"/>
        <v>1</v>
      </c>
      <c r="X74" s="160">
        <f t="shared" si="3"/>
        <v>2</v>
      </c>
    </row>
    <row r="75" spans="1:256" s="160" customFormat="1" ht="15" hidden="1" customHeight="1" thickBot="1">
      <c r="A75" s="351"/>
      <c r="B75" s="351">
        <v>3106501</v>
      </c>
      <c r="C75" s="408"/>
      <c r="D75" s="413" t="s">
        <v>1299</v>
      </c>
      <c r="E75" s="413" t="s">
        <v>1300</v>
      </c>
      <c r="F75" s="424" t="s">
        <v>735</v>
      </c>
      <c r="G75" s="429" t="s">
        <v>173</v>
      </c>
      <c r="H75" s="429">
        <v>1999</v>
      </c>
      <c r="I75" s="436" t="s">
        <v>181</v>
      </c>
      <c r="J75" s="156"/>
      <c r="K75" s="156"/>
      <c r="L75" s="189" t="s">
        <v>161</v>
      </c>
      <c r="M75" s="156"/>
      <c r="N75" s="156"/>
      <c r="O75" s="156"/>
      <c r="P75" s="156"/>
      <c r="Q75" s="156"/>
      <c r="R75" s="156"/>
      <c r="S75" s="156"/>
      <c r="T75" s="156"/>
      <c r="U75" s="158" t="s">
        <v>161</v>
      </c>
      <c r="V75" s="156"/>
      <c r="W75" s="159">
        <f t="shared" si="2"/>
        <v>1</v>
      </c>
      <c r="X75" s="160">
        <f t="shared" si="3"/>
        <v>2</v>
      </c>
    </row>
    <row r="76" spans="1:256" s="160" customFormat="1" ht="15" customHeight="1" thickBot="1">
      <c r="A76" s="351">
        <v>1</v>
      </c>
      <c r="B76" s="351" t="s">
        <v>1248</v>
      </c>
      <c r="C76" s="387"/>
      <c r="D76" s="413" t="s">
        <v>1249</v>
      </c>
      <c r="E76" s="413" t="s">
        <v>1250</v>
      </c>
      <c r="F76" s="424" t="s">
        <v>1251</v>
      </c>
      <c r="G76" s="429" t="s">
        <v>213</v>
      </c>
      <c r="H76" s="429">
        <v>2004</v>
      </c>
      <c r="I76" s="442" t="s">
        <v>168</v>
      </c>
      <c r="J76" s="174" t="s">
        <v>161</v>
      </c>
      <c r="K76" s="156"/>
      <c r="L76" s="189"/>
      <c r="M76" s="156"/>
      <c r="N76" s="156"/>
      <c r="O76" s="156"/>
      <c r="P76" s="156"/>
      <c r="Q76" s="156"/>
      <c r="R76" s="156"/>
      <c r="S76" s="156"/>
      <c r="T76" s="156"/>
      <c r="U76" s="175" t="s">
        <v>161</v>
      </c>
      <c r="V76" s="156"/>
      <c r="W76" s="159">
        <f t="shared" si="2"/>
        <v>0</v>
      </c>
      <c r="X76" s="160">
        <f t="shared" si="3"/>
        <v>2</v>
      </c>
    </row>
    <row r="77" spans="1:256" s="160" customFormat="1" ht="15" customHeight="1">
      <c r="A77" s="353">
        <v>1</v>
      </c>
      <c r="B77" s="353">
        <v>3201454</v>
      </c>
      <c r="C77" s="398"/>
      <c r="D77" s="416" t="s">
        <v>315</v>
      </c>
      <c r="E77" s="416" t="s">
        <v>316</v>
      </c>
      <c r="F77" s="425" t="s">
        <v>317</v>
      </c>
      <c r="G77" s="430" t="s">
        <v>213</v>
      </c>
      <c r="H77" s="430">
        <v>2004</v>
      </c>
      <c r="I77" s="440" t="s">
        <v>318</v>
      </c>
      <c r="J77" s="444" t="s">
        <v>319</v>
      </c>
      <c r="K77" s="447"/>
      <c r="L77" s="450"/>
      <c r="M77" s="447"/>
      <c r="N77" s="447"/>
      <c r="O77" s="447"/>
      <c r="P77" s="447"/>
      <c r="Q77" s="447"/>
      <c r="R77" s="447"/>
      <c r="S77" s="447"/>
      <c r="T77" s="447"/>
      <c r="U77" s="458">
        <v>3.3</v>
      </c>
      <c r="V77" s="447"/>
      <c r="W77" s="159">
        <f t="shared" si="2"/>
        <v>0</v>
      </c>
      <c r="X77" s="160">
        <f t="shared" si="3"/>
        <v>2</v>
      </c>
    </row>
    <row r="78" spans="1:256" s="195" customFormat="1" ht="15" hidden="1" customHeight="1">
      <c r="A78" s="174">
        <v>2</v>
      </c>
      <c r="B78" s="174">
        <v>3202659</v>
      </c>
      <c r="C78" s="263"/>
      <c r="D78" s="232" t="s">
        <v>320</v>
      </c>
      <c r="E78" s="232" t="s">
        <v>321</v>
      </c>
      <c r="F78" s="343" t="s">
        <v>317</v>
      </c>
      <c r="G78" s="156" t="s">
        <v>213</v>
      </c>
      <c r="H78" s="156">
        <v>2005</v>
      </c>
      <c r="I78" s="162" t="s">
        <v>168</v>
      </c>
      <c r="J78" s="176" t="s">
        <v>322</v>
      </c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462">
        <v>3.2</v>
      </c>
      <c r="V78" s="176"/>
      <c r="W78" s="159">
        <f t="shared" si="2"/>
        <v>1</v>
      </c>
      <c r="X78" s="160">
        <f t="shared" si="3"/>
        <v>2</v>
      </c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160"/>
      <c r="BQ78" s="160"/>
      <c r="BR78" s="160"/>
      <c r="BS78" s="160"/>
      <c r="BT78" s="160"/>
      <c r="BU78" s="160"/>
      <c r="BV78" s="160"/>
      <c r="BW78" s="160"/>
      <c r="BX78" s="160"/>
      <c r="BY78" s="160"/>
      <c r="BZ78" s="160"/>
      <c r="CA78" s="160"/>
      <c r="CB78" s="160"/>
      <c r="CC78" s="160"/>
      <c r="CD78" s="160"/>
      <c r="CE78" s="160"/>
      <c r="CF78" s="160"/>
      <c r="CG78" s="160"/>
      <c r="CH78" s="160"/>
      <c r="CI78" s="160"/>
      <c r="CJ78" s="160"/>
      <c r="CK78" s="160"/>
      <c r="CL78" s="160"/>
      <c r="CM78" s="160"/>
      <c r="CN78" s="160"/>
      <c r="CO78" s="160"/>
      <c r="CP78" s="160"/>
      <c r="CQ78" s="160"/>
      <c r="CR78" s="160"/>
      <c r="CS78" s="160"/>
      <c r="CT78" s="160"/>
      <c r="CU78" s="160"/>
      <c r="CV78" s="160"/>
      <c r="CW78" s="160"/>
      <c r="CX78" s="160"/>
      <c r="CY78" s="160"/>
      <c r="CZ78" s="160"/>
      <c r="DA78" s="160"/>
      <c r="DB78" s="160"/>
      <c r="DC78" s="160"/>
      <c r="DD78" s="160"/>
      <c r="DE78" s="160"/>
      <c r="DF78" s="160"/>
      <c r="DG78" s="160"/>
      <c r="DH78" s="160"/>
      <c r="DI78" s="160"/>
      <c r="DJ78" s="160"/>
      <c r="DK78" s="160"/>
      <c r="DL78" s="160"/>
      <c r="DM78" s="160"/>
      <c r="DN78" s="160"/>
      <c r="DO78" s="160"/>
      <c r="DP78" s="160"/>
      <c r="DQ78" s="160"/>
      <c r="DR78" s="160"/>
      <c r="DS78" s="160"/>
      <c r="DT78" s="160"/>
      <c r="DU78" s="160"/>
      <c r="DV78" s="160"/>
      <c r="DW78" s="160"/>
      <c r="DX78" s="160"/>
      <c r="DY78" s="160"/>
      <c r="DZ78" s="160"/>
      <c r="EA78" s="160"/>
      <c r="EB78" s="160"/>
      <c r="EC78" s="160"/>
      <c r="ED78" s="160"/>
      <c r="EE78" s="160"/>
      <c r="EF78" s="160"/>
      <c r="EG78" s="160"/>
      <c r="EH78" s="160"/>
      <c r="EI78" s="160"/>
      <c r="EJ78" s="160"/>
      <c r="EK78" s="160"/>
      <c r="EL78" s="160"/>
      <c r="EM78" s="160"/>
      <c r="EN78" s="160"/>
      <c r="EO78" s="160"/>
      <c r="EP78" s="160"/>
      <c r="EQ78" s="160"/>
      <c r="ER78" s="160"/>
      <c r="ES78" s="160"/>
      <c r="ET78" s="160"/>
      <c r="EU78" s="160"/>
      <c r="EV78" s="160"/>
      <c r="EW78" s="160"/>
      <c r="EX78" s="160"/>
      <c r="EY78" s="160"/>
      <c r="EZ78" s="160"/>
      <c r="FA78" s="160"/>
      <c r="FB78" s="160"/>
      <c r="FC78" s="160"/>
      <c r="FD78" s="160"/>
      <c r="FE78" s="160"/>
      <c r="FF78" s="160"/>
      <c r="FG78" s="160"/>
      <c r="FH78" s="160"/>
      <c r="FI78" s="160"/>
      <c r="FJ78" s="160"/>
      <c r="FK78" s="160"/>
      <c r="FL78" s="160"/>
      <c r="FM78" s="160"/>
      <c r="FN78" s="160"/>
      <c r="FO78" s="160"/>
      <c r="FP78" s="160"/>
      <c r="FQ78" s="160"/>
      <c r="FR78" s="160"/>
      <c r="FS78" s="160"/>
      <c r="FT78" s="160"/>
      <c r="FU78" s="160"/>
      <c r="FV78" s="160"/>
      <c r="FW78" s="160"/>
      <c r="FX78" s="160"/>
      <c r="FY78" s="160"/>
      <c r="FZ78" s="160"/>
      <c r="GA78" s="160"/>
      <c r="GB78" s="160"/>
      <c r="GC78" s="160"/>
      <c r="GD78" s="160"/>
      <c r="GE78" s="160"/>
      <c r="GF78" s="160"/>
      <c r="GG78" s="160"/>
      <c r="GH78" s="160"/>
      <c r="GI78" s="160"/>
      <c r="GJ78" s="160"/>
      <c r="GK78" s="160"/>
      <c r="GL78" s="160"/>
      <c r="GM78" s="160"/>
      <c r="GN78" s="160"/>
      <c r="GO78" s="160"/>
      <c r="GP78" s="160"/>
      <c r="GQ78" s="160"/>
      <c r="GR78" s="160"/>
      <c r="GS78" s="160"/>
      <c r="GT78" s="160"/>
      <c r="GU78" s="160"/>
      <c r="GV78" s="160"/>
      <c r="GW78" s="160"/>
      <c r="GX78" s="160"/>
      <c r="GY78" s="160"/>
      <c r="GZ78" s="160"/>
      <c r="HA78" s="160"/>
      <c r="HB78" s="160"/>
      <c r="HC78" s="160"/>
      <c r="HD78" s="160"/>
      <c r="HE78" s="160"/>
      <c r="HF78" s="160"/>
      <c r="HG78" s="160"/>
      <c r="HH78" s="160"/>
      <c r="HI78" s="160"/>
      <c r="HJ78" s="160"/>
      <c r="HK78" s="160"/>
      <c r="HL78" s="160"/>
      <c r="HM78" s="160"/>
      <c r="HN78" s="160"/>
      <c r="HO78" s="160"/>
      <c r="HP78" s="160"/>
      <c r="HQ78" s="160"/>
      <c r="HR78" s="160"/>
      <c r="HS78" s="160"/>
      <c r="HT78" s="160"/>
      <c r="HU78" s="160"/>
      <c r="HV78" s="160"/>
      <c r="HW78" s="160"/>
      <c r="HX78" s="160"/>
      <c r="HY78" s="160"/>
      <c r="HZ78" s="160"/>
      <c r="IA78" s="160"/>
      <c r="IB78" s="160"/>
      <c r="IC78" s="160"/>
      <c r="ID78" s="160"/>
      <c r="IE78" s="160"/>
      <c r="IF78" s="160"/>
      <c r="IG78" s="160"/>
      <c r="IH78" s="160"/>
      <c r="II78" s="160"/>
      <c r="IJ78" s="160"/>
      <c r="IK78" s="160"/>
      <c r="IL78" s="160"/>
      <c r="IM78" s="160"/>
      <c r="IN78" s="160"/>
      <c r="IO78" s="160"/>
      <c r="IP78" s="160"/>
      <c r="IQ78" s="160"/>
      <c r="IR78" s="160"/>
      <c r="IS78" s="160"/>
      <c r="IT78" s="160"/>
      <c r="IU78" s="160"/>
      <c r="IV78" s="160"/>
    </row>
    <row r="79" spans="1:256" s="160" customFormat="1" ht="15" hidden="1" customHeight="1" thickBot="1">
      <c r="A79" s="355">
        <v>3</v>
      </c>
      <c r="B79" s="355">
        <v>3202658</v>
      </c>
      <c r="C79" s="403"/>
      <c r="D79" s="417" t="s">
        <v>323</v>
      </c>
      <c r="E79" s="417" t="s">
        <v>324</v>
      </c>
      <c r="F79" s="427" t="s">
        <v>317</v>
      </c>
      <c r="G79" s="431" t="s">
        <v>213</v>
      </c>
      <c r="H79" s="431">
        <v>2005</v>
      </c>
      <c r="I79" s="441" t="s">
        <v>318</v>
      </c>
      <c r="J79" s="445" t="s">
        <v>325</v>
      </c>
      <c r="K79" s="445"/>
      <c r="L79" s="451"/>
      <c r="M79" s="445"/>
      <c r="N79" s="445"/>
      <c r="O79" s="445"/>
      <c r="P79" s="445"/>
      <c r="Q79" s="445"/>
      <c r="R79" s="445"/>
      <c r="S79" s="445"/>
      <c r="T79" s="445"/>
      <c r="U79" s="460">
        <v>2.2999999999999998</v>
      </c>
      <c r="V79" s="445"/>
      <c r="W79" s="159">
        <f t="shared" si="2"/>
        <v>1</v>
      </c>
      <c r="X79" s="160">
        <f t="shared" si="3"/>
        <v>2</v>
      </c>
    </row>
    <row r="80" spans="1:256" s="160" customFormat="1" ht="15" hidden="1" customHeight="1" thickBot="1">
      <c r="A80" s="351">
        <v>4</v>
      </c>
      <c r="B80" s="351">
        <v>3203117</v>
      </c>
      <c r="C80" s="387"/>
      <c r="D80" s="413" t="s">
        <v>326</v>
      </c>
      <c r="E80" s="413" t="s">
        <v>266</v>
      </c>
      <c r="F80" s="424" t="s">
        <v>317</v>
      </c>
      <c r="G80" s="429" t="s">
        <v>213</v>
      </c>
      <c r="H80" s="429">
        <v>2004</v>
      </c>
      <c r="I80" s="436" t="s">
        <v>168</v>
      </c>
      <c r="J80" s="176" t="s">
        <v>327</v>
      </c>
      <c r="K80" s="176"/>
      <c r="L80" s="449"/>
      <c r="M80" s="176"/>
      <c r="N80" s="176"/>
      <c r="O80" s="176"/>
      <c r="P80" s="176"/>
      <c r="Q80" s="176"/>
      <c r="R80" s="176"/>
      <c r="S80" s="176"/>
      <c r="T80" s="176"/>
      <c r="U80" s="176">
        <v>3.02</v>
      </c>
      <c r="V80" s="176"/>
      <c r="W80" s="159">
        <f t="shared" si="2"/>
        <v>1</v>
      </c>
      <c r="X80" s="160">
        <f t="shared" si="3"/>
        <v>2</v>
      </c>
    </row>
    <row r="81" spans="1:24" s="160" customFormat="1" ht="15" hidden="1" customHeight="1" thickBot="1">
      <c r="A81" s="351">
        <v>5</v>
      </c>
      <c r="B81" s="351">
        <v>3202662</v>
      </c>
      <c r="C81" s="387"/>
      <c r="D81" s="413" t="s">
        <v>219</v>
      </c>
      <c r="E81" s="413" t="s">
        <v>328</v>
      </c>
      <c r="F81" s="424" t="s">
        <v>317</v>
      </c>
      <c r="G81" s="429" t="s">
        <v>213</v>
      </c>
      <c r="H81" s="429">
        <v>2002</v>
      </c>
      <c r="I81" s="437" t="s">
        <v>93</v>
      </c>
      <c r="J81" s="176"/>
      <c r="K81" s="176" t="s">
        <v>329</v>
      </c>
      <c r="L81" s="449"/>
      <c r="M81" s="176"/>
      <c r="N81" s="176"/>
      <c r="O81" s="176"/>
      <c r="P81" s="176"/>
      <c r="Q81" s="176"/>
      <c r="R81" s="176"/>
      <c r="S81" s="176"/>
      <c r="T81" s="176"/>
      <c r="U81" s="176"/>
      <c r="V81" s="176">
        <v>1.05</v>
      </c>
      <c r="W81" s="159">
        <f t="shared" si="2"/>
        <v>1</v>
      </c>
      <c r="X81" s="160">
        <f t="shared" si="3"/>
        <v>2</v>
      </c>
    </row>
    <row r="82" spans="1:24" s="160" customFormat="1" ht="15" hidden="1" customHeight="1" thickBot="1">
      <c r="A82" s="351">
        <v>6</v>
      </c>
      <c r="B82" s="351">
        <v>3201457</v>
      </c>
      <c r="C82" s="387"/>
      <c r="D82" s="413" t="s">
        <v>330</v>
      </c>
      <c r="E82" s="413" t="s">
        <v>331</v>
      </c>
      <c r="F82" s="424" t="s">
        <v>317</v>
      </c>
      <c r="G82" s="429" t="s">
        <v>213</v>
      </c>
      <c r="H82" s="429">
        <v>2003</v>
      </c>
      <c r="I82" s="436" t="s">
        <v>93</v>
      </c>
      <c r="J82" s="176"/>
      <c r="K82" s="176" t="s">
        <v>332</v>
      </c>
      <c r="L82" s="449"/>
      <c r="M82" s="176"/>
      <c r="N82" s="176"/>
      <c r="O82" s="176"/>
      <c r="P82" s="176"/>
      <c r="Q82" s="176"/>
      <c r="R82" s="176"/>
      <c r="S82" s="176"/>
      <c r="T82" s="176">
        <v>14.1</v>
      </c>
      <c r="U82" s="176"/>
      <c r="V82" s="176"/>
      <c r="W82" s="159">
        <f t="shared" si="2"/>
        <v>1</v>
      </c>
      <c r="X82" s="160">
        <f t="shared" si="3"/>
        <v>2</v>
      </c>
    </row>
    <row r="83" spans="1:24" s="160" customFormat="1" ht="15" hidden="1" customHeight="1" thickBot="1">
      <c r="A83" s="351">
        <v>8</v>
      </c>
      <c r="B83" s="351">
        <v>3201332</v>
      </c>
      <c r="C83" s="387"/>
      <c r="D83" s="413" t="s">
        <v>335</v>
      </c>
      <c r="E83" s="413" t="s">
        <v>336</v>
      </c>
      <c r="F83" s="424" t="s">
        <v>317</v>
      </c>
      <c r="G83" s="429" t="s">
        <v>213</v>
      </c>
      <c r="H83" s="429">
        <v>2004</v>
      </c>
      <c r="I83" s="436" t="s">
        <v>168</v>
      </c>
      <c r="J83" s="308" t="s">
        <v>337</v>
      </c>
      <c r="K83" s="202"/>
      <c r="L83" s="452"/>
      <c r="M83" s="202"/>
      <c r="N83" s="202"/>
      <c r="O83" s="202"/>
      <c r="P83" s="202"/>
      <c r="Q83" s="202"/>
      <c r="R83" s="156"/>
      <c r="S83" s="156"/>
      <c r="T83" s="156"/>
      <c r="U83" s="158" t="s">
        <v>338</v>
      </c>
      <c r="V83" s="156"/>
      <c r="W83" s="159">
        <f t="shared" si="2"/>
        <v>1</v>
      </c>
      <c r="X83" s="160">
        <f t="shared" si="3"/>
        <v>2</v>
      </c>
    </row>
    <row r="84" spans="1:24" s="160" customFormat="1" ht="15" hidden="1" customHeight="1" thickBot="1">
      <c r="A84" s="351">
        <v>1</v>
      </c>
      <c r="B84" s="351">
        <v>3201454</v>
      </c>
      <c r="C84" s="387"/>
      <c r="D84" s="413" t="s">
        <v>315</v>
      </c>
      <c r="E84" s="413" t="s">
        <v>316</v>
      </c>
      <c r="F84" s="424" t="s">
        <v>317</v>
      </c>
      <c r="G84" s="429" t="s">
        <v>213</v>
      </c>
      <c r="H84" s="429">
        <v>2004</v>
      </c>
      <c r="I84" s="436" t="s">
        <v>318</v>
      </c>
      <c r="J84" s="176" t="s">
        <v>319</v>
      </c>
      <c r="K84" s="176"/>
      <c r="L84" s="449"/>
      <c r="M84" s="176"/>
      <c r="N84" s="176"/>
      <c r="O84" s="176"/>
      <c r="P84" s="176"/>
      <c r="Q84" s="176"/>
      <c r="R84" s="176"/>
      <c r="S84" s="176"/>
      <c r="T84" s="176"/>
      <c r="U84" s="456">
        <v>3.3</v>
      </c>
      <c r="V84" s="176"/>
      <c r="W84" s="159">
        <f t="shared" si="2"/>
        <v>1</v>
      </c>
      <c r="X84" s="160">
        <f t="shared" si="3"/>
        <v>2</v>
      </c>
    </row>
    <row r="85" spans="1:24" s="160" customFormat="1" ht="15" hidden="1" customHeight="1" thickBot="1">
      <c r="A85" s="351">
        <v>2</v>
      </c>
      <c r="B85" s="351">
        <v>3202659</v>
      </c>
      <c r="C85" s="387"/>
      <c r="D85" s="413" t="s">
        <v>320</v>
      </c>
      <c r="E85" s="413" t="s">
        <v>321</v>
      </c>
      <c r="F85" s="424" t="s">
        <v>317</v>
      </c>
      <c r="G85" s="429" t="s">
        <v>213</v>
      </c>
      <c r="H85" s="429">
        <v>2005</v>
      </c>
      <c r="I85" s="436" t="s">
        <v>168</v>
      </c>
      <c r="J85" s="176" t="s">
        <v>322</v>
      </c>
      <c r="K85" s="176"/>
      <c r="L85" s="449"/>
      <c r="M85" s="176"/>
      <c r="N85" s="176"/>
      <c r="O85" s="176"/>
      <c r="P85" s="176"/>
      <c r="Q85" s="176"/>
      <c r="R85" s="176"/>
      <c r="S85" s="176"/>
      <c r="T85" s="176"/>
      <c r="U85" s="456">
        <v>3.2</v>
      </c>
      <c r="V85" s="176"/>
      <c r="W85" s="159">
        <f t="shared" si="2"/>
        <v>1</v>
      </c>
      <c r="X85" s="160">
        <f t="shared" si="3"/>
        <v>2</v>
      </c>
    </row>
    <row r="86" spans="1:24" s="160" customFormat="1" ht="15" hidden="1" customHeight="1" thickBot="1">
      <c r="A86" s="351">
        <v>3</v>
      </c>
      <c r="B86" s="351">
        <v>3202658</v>
      </c>
      <c r="C86" s="387"/>
      <c r="D86" s="413" t="s">
        <v>323</v>
      </c>
      <c r="E86" s="413" t="s">
        <v>324</v>
      </c>
      <c r="F86" s="424" t="s">
        <v>317</v>
      </c>
      <c r="G86" s="429" t="s">
        <v>213</v>
      </c>
      <c r="H86" s="429">
        <v>2005</v>
      </c>
      <c r="I86" s="436" t="s">
        <v>318</v>
      </c>
      <c r="J86" s="176" t="s">
        <v>325</v>
      </c>
      <c r="K86" s="176"/>
      <c r="L86" s="449"/>
      <c r="M86" s="176"/>
      <c r="N86" s="176"/>
      <c r="O86" s="176"/>
      <c r="P86" s="176"/>
      <c r="Q86" s="176"/>
      <c r="R86" s="176"/>
      <c r="S86" s="176"/>
      <c r="T86" s="176"/>
      <c r="U86" s="456">
        <v>2.2999999999999998</v>
      </c>
      <c r="V86" s="176"/>
      <c r="W86" s="159">
        <f t="shared" si="2"/>
        <v>1</v>
      </c>
      <c r="X86" s="160">
        <f t="shared" si="3"/>
        <v>2</v>
      </c>
    </row>
    <row r="87" spans="1:24" s="160" customFormat="1" ht="15" hidden="1" customHeight="1" thickBot="1">
      <c r="A87" s="351">
        <v>4</v>
      </c>
      <c r="B87" s="351">
        <v>3203117</v>
      </c>
      <c r="C87" s="387"/>
      <c r="D87" s="413" t="s">
        <v>326</v>
      </c>
      <c r="E87" s="413" t="s">
        <v>266</v>
      </c>
      <c r="F87" s="424" t="s">
        <v>317</v>
      </c>
      <c r="G87" s="429" t="s">
        <v>213</v>
      </c>
      <c r="H87" s="429">
        <v>2004</v>
      </c>
      <c r="I87" s="437" t="s">
        <v>168</v>
      </c>
      <c r="J87" s="176" t="s">
        <v>327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7">
        <v>3.02</v>
      </c>
      <c r="V87" s="176"/>
      <c r="W87" s="159">
        <f t="shared" si="2"/>
        <v>1</v>
      </c>
      <c r="X87" s="160">
        <f t="shared" si="3"/>
        <v>2</v>
      </c>
    </row>
    <row r="88" spans="1:24" s="160" customFormat="1" ht="15" hidden="1" customHeight="1" thickBot="1">
      <c r="A88" s="351">
        <v>5</v>
      </c>
      <c r="B88" s="351">
        <v>3202662</v>
      </c>
      <c r="C88" s="387"/>
      <c r="D88" s="413" t="s">
        <v>219</v>
      </c>
      <c r="E88" s="413" t="s">
        <v>328</v>
      </c>
      <c r="F88" s="424" t="s">
        <v>317</v>
      </c>
      <c r="G88" s="429" t="s">
        <v>213</v>
      </c>
      <c r="H88" s="429">
        <v>2002</v>
      </c>
      <c r="I88" s="437" t="s">
        <v>93</v>
      </c>
      <c r="J88" s="176"/>
      <c r="K88" s="176" t="s">
        <v>329</v>
      </c>
      <c r="L88" s="176"/>
      <c r="M88" s="176"/>
      <c r="N88" s="176"/>
      <c r="O88" s="176"/>
      <c r="P88" s="176"/>
      <c r="Q88" s="176"/>
      <c r="R88" s="176"/>
      <c r="S88" s="176"/>
      <c r="T88" s="176"/>
      <c r="U88" s="177"/>
      <c r="V88" s="176">
        <v>1.05</v>
      </c>
      <c r="W88" s="159">
        <f t="shared" si="2"/>
        <v>1</v>
      </c>
      <c r="X88" s="160">
        <f t="shared" si="3"/>
        <v>2</v>
      </c>
    </row>
    <row r="89" spans="1:24" s="160" customFormat="1" ht="15" hidden="1" customHeight="1" thickBot="1">
      <c r="A89" s="351">
        <v>6</v>
      </c>
      <c r="B89" s="351">
        <v>3201457</v>
      </c>
      <c r="C89" s="387"/>
      <c r="D89" s="413" t="s">
        <v>330</v>
      </c>
      <c r="E89" s="413" t="s">
        <v>331</v>
      </c>
      <c r="F89" s="424" t="s">
        <v>317</v>
      </c>
      <c r="G89" s="429" t="s">
        <v>213</v>
      </c>
      <c r="H89" s="429">
        <v>2003</v>
      </c>
      <c r="I89" s="437" t="s">
        <v>93</v>
      </c>
      <c r="J89" s="176"/>
      <c r="K89" s="176" t="s">
        <v>332</v>
      </c>
      <c r="L89" s="176"/>
      <c r="M89" s="176"/>
      <c r="N89" s="176"/>
      <c r="O89" s="176"/>
      <c r="P89" s="176"/>
      <c r="Q89" s="176"/>
      <c r="R89" s="176"/>
      <c r="S89" s="176"/>
      <c r="T89" s="176">
        <v>14.1</v>
      </c>
      <c r="U89" s="177"/>
      <c r="V89" s="176"/>
      <c r="W89" s="159">
        <f t="shared" si="2"/>
        <v>1</v>
      </c>
      <c r="X89" s="160">
        <f t="shared" si="3"/>
        <v>2</v>
      </c>
    </row>
    <row r="90" spans="1:24" s="160" customFormat="1" ht="15" hidden="1" customHeight="1" thickBot="1">
      <c r="A90" s="351">
        <v>7</v>
      </c>
      <c r="B90" s="351">
        <v>3201455</v>
      </c>
      <c r="C90" s="387">
        <v>14</v>
      </c>
      <c r="D90" s="413" t="s">
        <v>333</v>
      </c>
      <c r="E90" s="413" t="s">
        <v>183</v>
      </c>
      <c r="F90" s="424" t="s">
        <v>317</v>
      </c>
      <c r="G90" s="429" t="s">
        <v>213</v>
      </c>
      <c r="H90" s="429">
        <v>1975</v>
      </c>
      <c r="I90" s="437" t="s">
        <v>298</v>
      </c>
      <c r="J90" s="176"/>
      <c r="K90" s="176"/>
      <c r="L90" s="176"/>
      <c r="M90" s="176"/>
      <c r="N90" s="176"/>
      <c r="O90" s="176" t="s">
        <v>334</v>
      </c>
      <c r="P90" s="176"/>
      <c r="Q90" s="176"/>
      <c r="R90" s="176"/>
      <c r="S90" s="176"/>
      <c r="T90" s="176"/>
      <c r="U90" s="177"/>
      <c r="V90" s="176"/>
      <c r="W90" s="159">
        <f t="shared" si="2"/>
        <v>1</v>
      </c>
      <c r="X90" s="160">
        <f t="shared" si="3"/>
        <v>1</v>
      </c>
    </row>
    <row r="91" spans="1:24" s="160" customFormat="1" ht="15" hidden="1" customHeight="1" thickBot="1">
      <c r="A91" s="351">
        <v>8</v>
      </c>
      <c r="B91" s="351">
        <v>3201332</v>
      </c>
      <c r="C91" s="387"/>
      <c r="D91" s="413" t="s">
        <v>335</v>
      </c>
      <c r="E91" s="413" t="s">
        <v>336</v>
      </c>
      <c r="F91" s="424" t="s">
        <v>317</v>
      </c>
      <c r="G91" s="429" t="s">
        <v>213</v>
      </c>
      <c r="H91" s="429">
        <v>2004</v>
      </c>
      <c r="I91" s="437" t="s">
        <v>168</v>
      </c>
      <c r="J91" s="308" t="s">
        <v>337</v>
      </c>
      <c r="K91" s="202"/>
      <c r="L91" s="202"/>
      <c r="M91" s="202"/>
      <c r="N91" s="202"/>
      <c r="O91" s="202"/>
      <c r="P91" s="202"/>
      <c r="Q91" s="202"/>
      <c r="R91" s="156"/>
      <c r="S91" s="156"/>
      <c r="T91" s="156"/>
      <c r="U91" s="158" t="s">
        <v>338</v>
      </c>
      <c r="V91" s="156"/>
      <c r="W91" s="159">
        <f t="shared" si="2"/>
        <v>1</v>
      </c>
      <c r="X91" s="160">
        <f t="shared" si="3"/>
        <v>2</v>
      </c>
    </row>
    <row r="92" spans="1:24" s="160" customFormat="1" ht="15" customHeight="1">
      <c r="A92" s="151">
        <v>1</v>
      </c>
      <c r="B92" s="166">
        <v>3103887</v>
      </c>
      <c r="C92" s="289"/>
      <c r="D92" s="234" t="s">
        <v>262</v>
      </c>
      <c r="E92" s="234" t="s">
        <v>263</v>
      </c>
      <c r="F92" s="343" t="s">
        <v>264</v>
      </c>
      <c r="G92" s="173" t="s">
        <v>173</v>
      </c>
      <c r="H92" s="173">
        <v>2003</v>
      </c>
      <c r="I92" s="173" t="s">
        <v>186</v>
      </c>
      <c r="J92" s="174"/>
      <c r="K92" s="174" t="s">
        <v>161</v>
      </c>
      <c r="L92" s="174"/>
      <c r="M92" s="174"/>
      <c r="N92" s="174"/>
      <c r="O92" s="174"/>
      <c r="P92" s="174"/>
      <c r="Q92" s="174"/>
      <c r="R92" s="174"/>
      <c r="S92" s="174"/>
      <c r="T92" s="174" t="s">
        <v>161</v>
      </c>
      <c r="U92" s="175"/>
      <c r="V92" s="174"/>
      <c r="W92" s="159">
        <f t="shared" si="2"/>
        <v>0</v>
      </c>
      <c r="X92" s="160">
        <f t="shared" si="3"/>
        <v>2</v>
      </c>
    </row>
    <row r="93" spans="1:24" s="160" customFormat="1" ht="15" hidden="1" customHeight="1">
      <c r="A93" s="151">
        <v>2</v>
      </c>
      <c r="B93" s="166">
        <v>3108471</v>
      </c>
      <c r="C93" s="289"/>
      <c r="D93" s="234" t="s">
        <v>265</v>
      </c>
      <c r="E93" s="234" t="s">
        <v>266</v>
      </c>
      <c r="F93" s="343" t="s">
        <v>264</v>
      </c>
      <c r="G93" s="173" t="s">
        <v>173</v>
      </c>
      <c r="H93" s="173">
        <v>2003</v>
      </c>
      <c r="I93" s="173" t="s">
        <v>186</v>
      </c>
      <c r="J93" s="174"/>
      <c r="K93" s="174" t="s">
        <v>161</v>
      </c>
      <c r="L93" s="174"/>
      <c r="M93" s="174"/>
      <c r="N93" s="174"/>
      <c r="O93" s="174"/>
      <c r="P93" s="174"/>
      <c r="Q93" s="174"/>
      <c r="R93" s="174"/>
      <c r="S93" s="174"/>
      <c r="T93" s="174" t="s">
        <v>161</v>
      </c>
      <c r="U93" s="175"/>
      <c r="V93" s="174"/>
      <c r="W93" s="159">
        <f t="shared" si="2"/>
        <v>1</v>
      </c>
      <c r="X93" s="160">
        <f t="shared" si="3"/>
        <v>2</v>
      </c>
    </row>
    <row r="94" spans="1:24" s="160" customFormat="1" ht="15" hidden="1" customHeight="1">
      <c r="A94" s="151">
        <v>3</v>
      </c>
      <c r="B94" s="166">
        <v>3108516</v>
      </c>
      <c r="C94" s="289"/>
      <c r="D94" s="234" t="s">
        <v>267</v>
      </c>
      <c r="E94" s="234" t="s">
        <v>268</v>
      </c>
      <c r="F94" s="343" t="s">
        <v>264</v>
      </c>
      <c r="G94" s="173" t="s">
        <v>173</v>
      </c>
      <c r="H94" s="173">
        <v>2002</v>
      </c>
      <c r="I94" s="173" t="s">
        <v>93</v>
      </c>
      <c r="J94" s="174"/>
      <c r="K94" s="174" t="s">
        <v>161</v>
      </c>
      <c r="L94" s="174"/>
      <c r="M94" s="174"/>
      <c r="N94" s="174"/>
      <c r="O94" s="174"/>
      <c r="P94" s="174"/>
      <c r="Q94" s="174"/>
      <c r="R94" s="174"/>
      <c r="S94" s="174"/>
      <c r="T94" s="174" t="s">
        <v>161</v>
      </c>
      <c r="U94" s="175"/>
      <c r="V94" s="174"/>
      <c r="W94" s="159">
        <f t="shared" si="2"/>
        <v>1</v>
      </c>
      <c r="X94" s="160">
        <f t="shared" si="3"/>
        <v>2</v>
      </c>
    </row>
    <row r="95" spans="1:24" s="160" customFormat="1" ht="15" hidden="1" customHeight="1">
      <c r="A95" s="151">
        <v>4</v>
      </c>
      <c r="B95" s="166">
        <v>3107357</v>
      </c>
      <c r="C95" s="289"/>
      <c r="D95" s="234" t="s">
        <v>269</v>
      </c>
      <c r="E95" s="234" t="s">
        <v>202</v>
      </c>
      <c r="F95" s="343" t="s">
        <v>264</v>
      </c>
      <c r="G95" s="173" t="s">
        <v>173</v>
      </c>
      <c r="H95" s="173">
        <v>2002</v>
      </c>
      <c r="I95" s="173" t="s">
        <v>93</v>
      </c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 t="s">
        <v>161</v>
      </c>
      <c r="U95" s="175"/>
      <c r="V95" s="174" t="s">
        <v>161</v>
      </c>
      <c r="W95" s="159">
        <f t="shared" si="2"/>
        <v>1</v>
      </c>
      <c r="X95" s="160">
        <f t="shared" si="3"/>
        <v>2</v>
      </c>
    </row>
    <row r="96" spans="1:24" s="160" customFormat="1" ht="15" hidden="1" customHeight="1">
      <c r="A96" s="151">
        <v>5</v>
      </c>
      <c r="B96" s="166">
        <v>3107922</v>
      </c>
      <c r="C96" s="289"/>
      <c r="D96" s="234" t="s">
        <v>270</v>
      </c>
      <c r="E96" s="234" t="s">
        <v>271</v>
      </c>
      <c r="F96" s="343" t="s">
        <v>264</v>
      </c>
      <c r="G96" s="173" t="s">
        <v>173</v>
      </c>
      <c r="H96" s="173">
        <v>2002</v>
      </c>
      <c r="I96" s="173" t="s">
        <v>93</v>
      </c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4" t="s">
        <v>161</v>
      </c>
      <c r="U96" s="177"/>
      <c r="V96" s="176"/>
      <c r="W96" s="159">
        <f t="shared" si="2"/>
        <v>1</v>
      </c>
      <c r="X96" s="160">
        <f t="shared" si="3"/>
        <v>1</v>
      </c>
    </row>
    <row r="97" spans="1:25" s="160" customFormat="1" ht="15" hidden="1" customHeight="1">
      <c r="A97" s="151">
        <v>6</v>
      </c>
      <c r="B97" s="166">
        <v>3104637</v>
      </c>
      <c r="C97" s="289"/>
      <c r="D97" s="234" t="s">
        <v>272</v>
      </c>
      <c r="E97" s="234" t="s">
        <v>273</v>
      </c>
      <c r="F97" s="343" t="s">
        <v>264</v>
      </c>
      <c r="G97" s="173" t="s">
        <v>173</v>
      </c>
      <c r="H97" s="173">
        <v>2001</v>
      </c>
      <c r="I97" s="173" t="s">
        <v>138</v>
      </c>
      <c r="J97" s="174"/>
      <c r="K97" s="174"/>
      <c r="L97" s="174"/>
      <c r="M97" s="174"/>
      <c r="N97" s="174" t="s">
        <v>161</v>
      </c>
      <c r="O97" s="174"/>
      <c r="P97" s="174"/>
      <c r="Q97" s="174"/>
      <c r="R97" s="174"/>
      <c r="S97" s="174"/>
      <c r="T97" s="174"/>
      <c r="U97" s="175" t="s">
        <v>161</v>
      </c>
      <c r="V97" s="174"/>
      <c r="W97" s="159">
        <f t="shared" si="2"/>
        <v>1</v>
      </c>
      <c r="X97" s="160">
        <f t="shared" si="3"/>
        <v>2</v>
      </c>
    </row>
    <row r="98" spans="1:25" s="160" customFormat="1" ht="15" hidden="1" customHeight="1">
      <c r="A98" s="151">
        <v>7</v>
      </c>
      <c r="B98" s="166">
        <v>3106364</v>
      </c>
      <c r="C98" s="289"/>
      <c r="D98" s="234" t="s">
        <v>274</v>
      </c>
      <c r="E98" s="234" t="s">
        <v>275</v>
      </c>
      <c r="F98" s="343" t="s">
        <v>264</v>
      </c>
      <c r="G98" s="173" t="s">
        <v>173</v>
      </c>
      <c r="H98" s="173">
        <v>2001</v>
      </c>
      <c r="I98" s="173" t="s">
        <v>138</v>
      </c>
      <c r="J98" s="174"/>
      <c r="K98" s="174"/>
      <c r="L98" s="174"/>
      <c r="M98" s="174"/>
      <c r="N98" s="174" t="s">
        <v>276</v>
      </c>
      <c r="O98" s="174"/>
      <c r="P98" s="174"/>
      <c r="Q98" s="174"/>
      <c r="R98" s="174"/>
      <c r="S98" s="174"/>
      <c r="T98" s="174"/>
      <c r="U98" s="175" t="s">
        <v>161</v>
      </c>
      <c r="V98" s="174"/>
      <c r="W98" s="159">
        <f t="shared" si="2"/>
        <v>1</v>
      </c>
      <c r="X98" s="160">
        <f t="shared" si="3"/>
        <v>2</v>
      </c>
    </row>
    <row r="99" spans="1:25" s="160" customFormat="1" ht="15" hidden="1" customHeight="1">
      <c r="A99" s="151">
        <v>8</v>
      </c>
      <c r="B99" s="166">
        <v>3106365</v>
      </c>
      <c r="C99" s="289"/>
      <c r="D99" s="234" t="s">
        <v>277</v>
      </c>
      <c r="E99" s="234" t="s">
        <v>278</v>
      </c>
      <c r="F99" s="343" t="s">
        <v>264</v>
      </c>
      <c r="G99" s="173" t="s">
        <v>173</v>
      </c>
      <c r="H99" s="173">
        <v>2000</v>
      </c>
      <c r="I99" s="173" t="s">
        <v>138</v>
      </c>
      <c r="J99" s="174"/>
      <c r="K99" s="174"/>
      <c r="L99" s="174"/>
      <c r="M99" s="174"/>
      <c r="N99" s="174" t="s">
        <v>279</v>
      </c>
      <c r="O99" s="174"/>
      <c r="P99" s="174"/>
      <c r="Q99" s="174"/>
      <c r="R99" s="174"/>
      <c r="S99" s="174"/>
      <c r="T99" s="174"/>
      <c r="U99" s="175" t="s">
        <v>161</v>
      </c>
      <c r="V99" s="174"/>
      <c r="W99" s="159">
        <f t="shared" si="2"/>
        <v>1</v>
      </c>
      <c r="X99" s="160">
        <f t="shared" si="3"/>
        <v>2</v>
      </c>
    </row>
    <row r="100" spans="1:25" s="160" customFormat="1" ht="15" hidden="1" customHeight="1">
      <c r="A100" s="151">
        <v>9</v>
      </c>
      <c r="B100" s="166">
        <v>3104493</v>
      </c>
      <c r="C100" s="289"/>
      <c r="D100" s="234" t="s">
        <v>280</v>
      </c>
      <c r="E100" s="234" t="s">
        <v>259</v>
      </c>
      <c r="F100" s="343" t="s">
        <v>264</v>
      </c>
      <c r="G100" s="173" t="s">
        <v>173</v>
      </c>
      <c r="H100" s="173">
        <v>2000</v>
      </c>
      <c r="I100" s="173" t="s">
        <v>138</v>
      </c>
      <c r="J100" s="174"/>
      <c r="K100" s="174"/>
      <c r="L100" s="174"/>
      <c r="M100" s="174"/>
      <c r="N100" s="174" t="s">
        <v>281</v>
      </c>
      <c r="O100" s="174"/>
      <c r="P100" s="174"/>
      <c r="Q100" s="174"/>
      <c r="R100" s="174"/>
      <c r="S100" s="174"/>
      <c r="T100" s="174"/>
      <c r="U100" s="175" t="s">
        <v>161</v>
      </c>
      <c r="V100" s="174"/>
      <c r="W100" s="159">
        <f t="shared" si="2"/>
        <v>1</v>
      </c>
      <c r="X100" s="160">
        <f t="shared" si="3"/>
        <v>2</v>
      </c>
    </row>
    <row r="101" spans="1:25" s="160" customFormat="1" ht="15" hidden="1" customHeight="1">
      <c r="A101" s="151">
        <v>10</v>
      </c>
      <c r="B101" s="166">
        <v>3107829</v>
      </c>
      <c r="C101" s="289"/>
      <c r="D101" s="234" t="s">
        <v>282</v>
      </c>
      <c r="E101" s="234" t="s">
        <v>191</v>
      </c>
      <c r="F101" s="343" t="s">
        <v>264</v>
      </c>
      <c r="G101" s="173" t="s">
        <v>173</v>
      </c>
      <c r="H101" s="173">
        <v>2000</v>
      </c>
      <c r="I101" s="173" t="s">
        <v>138</v>
      </c>
      <c r="J101" s="174"/>
      <c r="K101" s="174"/>
      <c r="L101" s="174"/>
      <c r="M101" s="174"/>
      <c r="N101" s="174" t="s">
        <v>161</v>
      </c>
      <c r="O101" s="174"/>
      <c r="P101" s="174"/>
      <c r="Q101" s="174"/>
      <c r="R101" s="174"/>
      <c r="S101" s="174"/>
      <c r="T101" s="174"/>
      <c r="U101" s="175" t="s">
        <v>161</v>
      </c>
      <c r="V101" s="174"/>
      <c r="W101" s="159">
        <f t="shared" si="2"/>
        <v>1</v>
      </c>
      <c r="X101" s="160">
        <f t="shared" si="3"/>
        <v>2</v>
      </c>
    </row>
    <row r="102" spans="1:25" s="160" customFormat="1" ht="15" hidden="1" customHeight="1">
      <c r="A102" s="151">
        <v>11</v>
      </c>
      <c r="B102" s="166">
        <v>3107853</v>
      </c>
      <c r="C102" s="289"/>
      <c r="D102" s="234" t="s">
        <v>283</v>
      </c>
      <c r="E102" s="234" t="s">
        <v>284</v>
      </c>
      <c r="F102" s="343" t="s">
        <v>264</v>
      </c>
      <c r="G102" s="173" t="s">
        <v>173</v>
      </c>
      <c r="H102" s="173">
        <v>1998</v>
      </c>
      <c r="I102" s="173" t="s">
        <v>139</v>
      </c>
      <c r="J102" s="174"/>
      <c r="K102" s="174"/>
      <c r="L102" s="174" t="s">
        <v>285</v>
      </c>
      <c r="M102" s="174"/>
      <c r="N102" s="174"/>
      <c r="O102" s="174"/>
      <c r="P102" s="174"/>
      <c r="Q102" s="174"/>
      <c r="R102" s="174"/>
      <c r="S102" s="174"/>
      <c r="T102" s="174"/>
      <c r="U102" s="175"/>
      <c r="V102" s="174"/>
      <c r="W102" s="159">
        <f t="shared" si="2"/>
        <v>1</v>
      </c>
      <c r="X102" s="160">
        <f t="shared" si="3"/>
        <v>1</v>
      </c>
    </row>
    <row r="103" spans="1:25" s="160" customFormat="1" ht="15" hidden="1" customHeight="1">
      <c r="A103" s="151">
        <v>12</v>
      </c>
      <c r="B103" s="166">
        <v>3108548</v>
      </c>
      <c r="C103" s="289"/>
      <c r="D103" s="234" t="s">
        <v>283</v>
      </c>
      <c r="E103" s="234" t="s">
        <v>223</v>
      </c>
      <c r="F103" s="343" t="s">
        <v>264</v>
      </c>
      <c r="G103" s="173" t="s">
        <v>173</v>
      </c>
      <c r="H103" s="173">
        <v>1996</v>
      </c>
      <c r="I103" s="173" t="s">
        <v>239</v>
      </c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5" t="s">
        <v>161</v>
      </c>
      <c r="V103" s="176"/>
      <c r="W103" s="159">
        <f t="shared" si="2"/>
        <v>1</v>
      </c>
      <c r="X103" s="160">
        <f t="shared" si="3"/>
        <v>1</v>
      </c>
    </row>
    <row r="104" spans="1:25" s="160" customFormat="1" ht="15" hidden="1" customHeight="1">
      <c r="A104" s="151">
        <v>13</v>
      </c>
      <c r="B104" s="166">
        <v>3107157</v>
      </c>
      <c r="C104" s="289"/>
      <c r="D104" s="234" t="s">
        <v>286</v>
      </c>
      <c r="E104" s="234" t="s">
        <v>287</v>
      </c>
      <c r="F104" s="343" t="s">
        <v>264</v>
      </c>
      <c r="G104" s="173" t="s">
        <v>173</v>
      </c>
      <c r="H104" s="173">
        <v>1989</v>
      </c>
      <c r="I104" s="173" t="s">
        <v>288</v>
      </c>
      <c r="J104" s="170"/>
      <c r="K104" s="170"/>
      <c r="L104" s="170"/>
      <c r="M104" s="178" t="s">
        <v>289</v>
      </c>
      <c r="N104" s="170"/>
      <c r="O104" s="170"/>
      <c r="P104" s="170"/>
      <c r="Q104" s="170"/>
      <c r="R104" s="174"/>
      <c r="S104" s="174"/>
      <c r="T104" s="174"/>
      <c r="U104" s="175"/>
      <c r="V104" s="174"/>
      <c r="W104" s="159">
        <f t="shared" si="2"/>
        <v>1</v>
      </c>
      <c r="X104" s="160">
        <f t="shared" si="3"/>
        <v>1</v>
      </c>
    </row>
    <row r="105" spans="1:25" s="160" customFormat="1" ht="15" hidden="1" customHeight="1">
      <c r="A105" s="151">
        <v>14</v>
      </c>
      <c r="B105" s="166">
        <v>3107852</v>
      </c>
      <c r="C105" s="289"/>
      <c r="D105" s="234" t="s">
        <v>290</v>
      </c>
      <c r="E105" s="234" t="s">
        <v>291</v>
      </c>
      <c r="F105" s="343" t="s">
        <v>264</v>
      </c>
      <c r="G105" s="173" t="s">
        <v>173</v>
      </c>
      <c r="H105" s="173">
        <v>1989</v>
      </c>
      <c r="I105" s="173" t="s">
        <v>288</v>
      </c>
      <c r="J105" s="174"/>
      <c r="K105" s="174"/>
      <c r="L105" s="174"/>
      <c r="M105" s="174" t="s">
        <v>292</v>
      </c>
      <c r="N105" s="174"/>
      <c r="O105" s="174"/>
      <c r="P105" s="174"/>
      <c r="Q105" s="174"/>
      <c r="R105" s="174"/>
      <c r="S105" s="174"/>
      <c r="T105" s="174"/>
      <c r="U105" s="175"/>
      <c r="V105" s="174"/>
      <c r="W105" s="159">
        <f t="shared" si="2"/>
        <v>1</v>
      </c>
      <c r="X105" s="160">
        <f t="shared" si="3"/>
        <v>1</v>
      </c>
    </row>
    <row r="106" spans="1:25" s="160" customFormat="1" ht="15" hidden="1" customHeight="1">
      <c r="A106" s="151">
        <v>15</v>
      </c>
      <c r="B106" s="166">
        <v>3103890</v>
      </c>
      <c r="C106" s="289"/>
      <c r="D106" s="234" t="s">
        <v>293</v>
      </c>
      <c r="E106" s="234" t="s">
        <v>294</v>
      </c>
      <c r="F106" s="343" t="s">
        <v>264</v>
      </c>
      <c r="G106" s="173" t="s">
        <v>173</v>
      </c>
      <c r="H106" s="173">
        <v>1978</v>
      </c>
      <c r="I106" s="173" t="s">
        <v>199</v>
      </c>
      <c r="J106" s="174"/>
      <c r="K106" s="174"/>
      <c r="L106" s="174"/>
      <c r="M106" s="174" t="s">
        <v>295</v>
      </c>
      <c r="N106" s="174"/>
      <c r="O106" s="174"/>
      <c r="P106" s="174"/>
      <c r="Q106" s="174"/>
      <c r="R106" s="174"/>
      <c r="S106" s="174" t="s">
        <v>161</v>
      </c>
      <c r="T106" s="174"/>
      <c r="U106" s="175"/>
      <c r="V106" s="174"/>
      <c r="W106" s="159">
        <f t="shared" si="2"/>
        <v>1</v>
      </c>
      <c r="X106" s="160">
        <f t="shared" si="3"/>
        <v>2</v>
      </c>
    </row>
    <row r="107" spans="1:25" s="160" customFormat="1" ht="15" hidden="1" customHeight="1">
      <c r="A107" s="151">
        <v>16</v>
      </c>
      <c r="B107" s="166">
        <v>3107926</v>
      </c>
      <c r="C107" s="289">
        <v>118</v>
      </c>
      <c r="D107" s="234" t="s">
        <v>296</v>
      </c>
      <c r="E107" s="234" t="s">
        <v>297</v>
      </c>
      <c r="F107" s="343" t="s">
        <v>264</v>
      </c>
      <c r="G107" s="173" t="s">
        <v>173</v>
      </c>
      <c r="H107" s="173">
        <v>1973</v>
      </c>
      <c r="I107" s="173" t="s">
        <v>298</v>
      </c>
      <c r="J107" s="174"/>
      <c r="K107" s="174"/>
      <c r="L107" s="174"/>
      <c r="M107" s="174"/>
      <c r="N107" s="174"/>
      <c r="O107" s="174" t="s">
        <v>161</v>
      </c>
      <c r="P107" s="174"/>
      <c r="Q107" s="174"/>
      <c r="R107" s="174"/>
      <c r="S107" s="174"/>
      <c r="T107" s="174"/>
      <c r="U107" s="175" t="s">
        <v>161</v>
      </c>
      <c r="V107" s="174"/>
      <c r="W107" s="159">
        <f t="shared" si="2"/>
        <v>1</v>
      </c>
      <c r="X107" s="160">
        <f t="shared" si="3"/>
        <v>2</v>
      </c>
    </row>
    <row r="108" spans="1:25" s="160" customFormat="1" ht="15" hidden="1" customHeight="1">
      <c r="A108" s="151">
        <v>17</v>
      </c>
      <c r="B108" s="166">
        <v>3103891</v>
      </c>
      <c r="C108" s="289">
        <v>119</v>
      </c>
      <c r="D108" s="234" t="s">
        <v>272</v>
      </c>
      <c r="E108" s="234" t="s">
        <v>299</v>
      </c>
      <c r="F108" s="343" t="s">
        <v>264</v>
      </c>
      <c r="G108" s="173" t="s">
        <v>173</v>
      </c>
      <c r="H108" s="173">
        <v>1966</v>
      </c>
      <c r="I108" s="173" t="s">
        <v>164</v>
      </c>
      <c r="J108" s="174"/>
      <c r="K108" s="174"/>
      <c r="L108" s="174"/>
      <c r="M108" s="174"/>
      <c r="N108" s="174"/>
      <c r="O108" s="174"/>
      <c r="P108" s="174"/>
      <c r="Q108" s="174" t="s">
        <v>161</v>
      </c>
      <c r="R108" s="174"/>
      <c r="S108" s="174" t="s">
        <v>161</v>
      </c>
      <c r="T108" s="174"/>
      <c r="U108" s="175"/>
      <c r="V108" s="174"/>
      <c r="W108" s="159">
        <f t="shared" si="2"/>
        <v>1</v>
      </c>
      <c r="X108" s="160">
        <f t="shared" si="3"/>
        <v>2</v>
      </c>
    </row>
    <row r="109" spans="1:25" s="160" customFormat="1" ht="15" hidden="1" customHeight="1">
      <c r="A109" s="151">
        <v>18</v>
      </c>
      <c r="B109" s="166">
        <v>3107849</v>
      </c>
      <c r="C109" s="289"/>
      <c r="D109" s="234" t="s">
        <v>300</v>
      </c>
      <c r="E109" s="234" t="s">
        <v>301</v>
      </c>
      <c r="F109" s="343" t="s">
        <v>264</v>
      </c>
      <c r="G109" s="173" t="s">
        <v>173</v>
      </c>
      <c r="H109" s="173">
        <v>1962</v>
      </c>
      <c r="I109" s="173" t="s">
        <v>164</v>
      </c>
      <c r="J109" s="174"/>
      <c r="K109" s="174"/>
      <c r="L109" s="174"/>
      <c r="M109" s="174" t="s">
        <v>302</v>
      </c>
      <c r="N109" s="174"/>
      <c r="O109" s="174"/>
      <c r="P109" s="174"/>
      <c r="Q109" s="174"/>
      <c r="R109" s="174"/>
      <c r="S109" s="174"/>
      <c r="T109" s="174"/>
      <c r="U109" s="175"/>
      <c r="V109" s="174" t="s">
        <v>161</v>
      </c>
      <c r="W109" s="159">
        <f t="shared" si="2"/>
        <v>1</v>
      </c>
      <c r="X109" s="160">
        <f t="shared" si="3"/>
        <v>2</v>
      </c>
    </row>
    <row r="110" spans="1:25" s="160" customFormat="1" ht="15" hidden="1" customHeight="1">
      <c r="A110" s="151">
        <v>19</v>
      </c>
      <c r="B110" s="166">
        <v>3104872</v>
      </c>
      <c r="C110" s="289"/>
      <c r="D110" s="234" t="s">
        <v>303</v>
      </c>
      <c r="E110" s="234" t="s">
        <v>304</v>
      </c>
      <c r="F110" s="343" t="s">
        <v>264</v>
      </c>
      <c r="G110" s="173" t="s">
        <v>173</v>
      </c>
      <c r="H110" s="173">
        <v>1961</v>
      </c>
      <c r="I110" s="173" t="s">
        <v>305</v>
      </c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5" t="s">
        <v>161</v>
      </c>
      <c r="V110" s="174"/>
      <c r="W110" s="159">
        <f t="shared" si="2"/>
        <v>1</v>
      </c>
      <c r="X110" s="160">
        <f t="shared" si="3"/>
        <v>1</v>
      </c>
    </row>
    <row r="111" spans="1:25" s="160" customFormat="1" ht="15" hidden="1" customHeight="1">
      <c r="A111" s="151">
        <v>20</v>
      </c>
      <c r="B111" s="166">
        <v>3103324</v>
      </c>
      <c r="C111" s="289">
        <v>122</v>
      </c>
      <c r="D111" s="234" t="s">
        <v>306</v>
      </c>
      <c r="E111" s="234" t="s">
        <v>307</v>
      </c>
      <c r="F111" s="343" t="s">
        <v>264</v>
      </c>
      <c r="G111" s="173" t="s">
        <v>173</v>
      </c>
      <c r="H111" s="173">
        <v>1957</v>
      </c>
      <c r="I111" s="173" t="s">
        <v>160</v>
      </c>
      <c r="J111" s="174"/>
      <c r="K111" s="174"/>
      <c r="L111" s="174"/>
      <c r="M111" s="174"/>
      <c r="N111" s="174"/>
      <c r="O111" s="174"/>
      <c r="P111" s="174"/>
      <c r="Q111" s="174" t="s">
        <v>161</v>
      </c>
      <c r="R111" s="174"/>
      <c r="S111" s="174"/>
      <c r="T111" s="174"/>
      <c r="U111" s="174"/>
      <c r="V111" s="466"/>
      <c r="W111" s="159">
        <f t="shared" si="2"/>
        <v>1</v>
      </c>
      <c r="X111" s="160">
        <f t="shared" si="3"/>
        <v>1</v>
      </c>
      <c r="Y111" s="195"/>
    </row>
    <row r="112" spans="1:25" s="160" customFormat="1" ht="15" hidden="1" customHeight="1">
      <c r="A112" s="151">
        <v>21</v>
      </c>
      <c r="B112" s="166">
        <v>3108130</v>
      </c>
      <c r="C112" s="289"/>
      <c r="D112" s="234" t="s">
        <v>308</v>
      </c>
      <c r="E112" s="234" t="s">
        <v>309</v>
      </c>
      <c r="F112" s="343" t="s">
        <v>264</v>
      </c>
      <c r="G112" s="173" t="s">
        <v>173</v>
      </c>
      <c r="H112" s="173">
        <v>1948</v>
      </c>
      <c r="I112" s="173" t="s">
        <v>160</v>
      </c>
      <c r="J112" s="174"/>
      <c r="K112" s="174"/>
      <c r="L112" s="174"/>
      <c r="M112" s="174"/>
      <c r="N112" s="174"/>
      <c r="O112" s="174"/>
      <c r="P112" s="174"/>
      <c r="Q112" s="174"/>
      <c r="R112" s="174"/>
      <c r="S112" s="174" t="s">
        <v>161</v>
      </c>
      <c r="T112" s="174"/>
      <c r="U112" s="174"/>
      <c r="V112" s="466"/>
      <c r="W112" s="159">
        <f t="shared" si="2"/>
        <v>1</v>
      </c>
      <c r="X112" s="160">
        <f t="shared" si="3"/>
        <v>1</v>
      </c>
      <c r="Y112" s="195"/>
    </row>
    <row r="113" spans="1:25" s="160" customFormat="1" ht="15" hidden="1" customHeight="1">
      <c r="A113" s="151">
        <v>22</v>
      </c>
      <c r="B113" s="166">
        <v>3108472</v>
      </c>
      <c r="C113" s="289"/>
      <c r="D113" s="234" t="s">
        <v>310</v>
      </c>
      <c r="E113" s="234" t="s">
        <v>311</v>
      </c>
      <c r="F113" s="343" t="s">
        <v>264</v>
      </c>
      <c r="G113" s="173" t="s">
        <v>173</v>
      </c>
      <c r="H113" s="173">
        <v>1939</v>
      </c>
      <c r="I113" s="173" t="s">
        <v>160</v>
      </c>
      <c r="J113" s="174"/>
      <c r="K113" s="174"/>
      <c r="L113" s="174"/>
      <c r="M113" s="174" t="s">
        <v>161</v>
      </c>
      <c r="N113" s="174"/>
      <c r="O113" s="174"/>
      <c r="P113" s="174"/>
      <c r="Q113" s="174"/>
      <c r="R113" s="174"/>
      <c r="S113" s="174"/>
      <c r="T113" s="174"/>
      <c r="U113" s="174"/>
      <c r="V113" s="466"/>
      <c r="W113" s="159">
        <f t="shared" si="2"/>
        <v>1</v>
      </c>
      <c r="X113" s="160">
        <f t="shared" si="3"/>
        <v>1</v>
      </c>
      <c r="Y113" s="195"/>
    </row>
    <row r="114" spans="1:25" s="160" customFormat="1" ht="15" customHeight="1">
      <c r="A114" s="151">
        <v>1</v>
      </c>
      <c r="B114" s="166">
        <v>3201379</v>
      </c>
      <c r="C114" s="289">
        <v>120</v>
      </c>
      <c r="D114" s="232" t="s">
        <v>312</v>
      </c>
      <c r="E114" s="232" t="s">
        <v>313</v>
      </c>
      <c r="F114" s="343" t="s">
        <v>314</v>
      </c>
      <c r="G114" s="156" t="s">
        <v>213</v>
      </c>
      <c r="H114" s="156">
        <v>1964</v>
      </c>
      <c r="I114" s="162" t="s">
        <v>164</v>
      </c>
      <c r="J114" s="156"/>
      <c r="K114" s="156"/>
      <c r="L114" s="156"/>
      <c r="M114" s="156"/>
      <c r="N114" s="156"/>
      <c r="O114" s="156"/>
      <c r="P114" s="156"/>
      <c r="Q114" s="181" t="s">
        <v>169</v>
      </c>
      <c r="R114" s="156"/>
      <c r="S114" s="156"/>
      <c r="T114" s="156"/>
      <c r="U114" s="156"/>
      <c r="V114" s="206"/>
      <c r="W114" s="159">
        <f t="shared" si="2"/>
        <v>0</v>
      </c>
      <c r="X114" s="160">
        <f t="shared" si="3"/>
        <v>1</v>
      </c>
    </row>
    <row r="115" spans="1:25" s="160" customFormat="1" ht="15" customHeight="1">
      <c r="A115" s="352">
        <v>1</v>
      </c>
      <c r="B115" s="371" t="s">
        <v>519</v>
      </c>
      <c r="C115" s="396"/>
      <c r="D115" s="236" t="s">
        <v>520</v>
      </c>
      <c r="E115" s="236" t="s">
        <v>521</v>
      </c>
      <c r="F115" s="343" t="s">
        <v>522</v>
      </c>
      <c r="G115" s="136" t="s">
        <v>523</v>
      </c>
      <c r="H115" s="135">
        <v>2005</v>
      </c>
      <c r="I115" s="137" t="s">
        <v>318</v>
      </c>
      <c r="J115" s="137" t="s">
        <v>161</v>
      </c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 t="s">
        <v>161</v>
      </c>
      <c r="V115" s="465"/>
      <c r="W115" s="159">
        <f t="shared" si="2"/>
        <v>0</v>
      </c>
      <c r="X115" s="160">
        <f t="shared" si="3"/>
        <v>2</v>
      </c>
    </row>
    <row r="116" spans="1:25" s="160" customFormat="1" ht="15" hidden="1" customHeight="1">
      <c r="A116" s="352">
        <v>2</v>
      </c>
      <c r="B116" s="371" t="s">
        <v>524</v>
      </c>
      <c r="C116" s="396"/>
      <c r="D116" s="236" t="s">
        <v>525</v>
      </c>
      <c r="E116" s="236" t="s">
        <v>526</v>
      </c>
      <c r="F116" s="343" t="s">
        <v>522</v>
      </c>
      <c r="G116" s="136" t="s">
        <v>523</v>
      </c>
      <c r="H116" s="135">
        <v>2004</v>
      </c>
      <c r="I116" s="137" t="s">
        <v>318</v>
      </c>
      <c r="J116" s="137" t="s">
        <v>161</v>
      </c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 t="s">
        <v>161</v>
      </c>
      <c r="V116" s="465"/>
      <c r="W116" s="159">
        <f t="shared" si="2"/>
        <v>1</v>
      </c>
      <c r="X116" s="160">
        <f t="shared" si="3"/>
        <v>2</v>
      </c>
    </row>
    <row r="117" spans="1:25" s="160" customFormat="1" ht="15" hidden="1" customHeight="1">
      <c r="A117" s="352">
        <v>3</v>
      </c>
      <c r="B117" s="371" t="s">
        <v>527</v>
      </c>
      <c r="C117" s="396"/>
      <c r="D117" s="236" t="s">
        <v>528</v>
      </c>
      <c r="E117" s="236" t="s">
        <v>529</v>
      </c>
      <c r="F117" s="343" t="s">
        <v>522</v>
      </c>
      <c r="G117" s="136" t="s">
        <v>523</v>
      </c>
      <c r="H117" s="135">
        <v>2005</v>
      </c>
      <c r="I117" s="137" t="s">
        <v>318</v>
      </c>
      <c r="J117" s="137" t="s">
        <v>161</v>
      </c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 t="s">
        <v>161</v>
      </c>
      <c r="V117" s="465"/>
      <c r="W117" s="159">
        <f t="shared" si="2"/>
        <v>1</v>
      </c>
      <c r="X117" s="160">
        <f t="shared" si="3"/>
        <v>2</v>
      </c>
    </row>
    <row r="118" spans="1:25" s="160" customFormat="1" ht="15" hidden="1" customHeight="1">
      <c r="A118" s="352">
        <v>4</v>
      </c>
      <c r="B118" s="371" t="s">
        <v>530</v>
      </c>
      <c r="C118" s="396"/>
      <c r="D118" s="236" t="s">
        <v>531</v>
      </c>
      <c r="E118" s="236" t="s">
        <v>378</v>
      </c>
      <c r="F118" s="343" t="s">
        <v>522</v>
      </c>
      <c r="G118" s="136" t="s">
        <v>523</v>
      </c>
      <c r="H118" s="135">
        <v>2005</v>
      </c>
      <c r="I118" s="137" t="s">
        <v>168</v>
      </c>
      <c r="J118" s="137" t="s">
        <v>161</v>
      </c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 t="s">
        <v>161</v>
      </c>
      <c r="V118" s="465"/>
      <c r="W118" s="159">
        <f t="shared" si="2"/>
        <v>1</v>
      </c>
      <c r="X118" s="160">
        <f t="shared" si="3"/>
        <v>2</v>
      </c>
    </row>
    <row r="119" spans="1:25" s="160" customFormat="1" ht="15" hidden="1" customHeight="1">
      <c r="A119" s="352">
        <v>5</v>
      </c>
      <c r="B119" s="371" t="s">
        <v>532</v>
      </c>
      <c r="C119" s="396"/>
      <c r="D119" s="236" t="s">
        <v>533</v>
      </c>
      <c r="E119" s="236" t="s">
        <v>534</v>
      </c>
      <c r="F119" s="343" t="s">
        <v>522</v>
      </c>
      <c r="G119" s="136" t="s">
        <v>523</v>
      </c>
      <c r="H119" s="135">
        <v>2002</v>
      </c>
      <c r="I119" s="137" t="s">
        <v>93</v>
      </c>
      <c r="J119" s="137"/>
      <c r="K119" s="137" t="s">
        <v>161</v>
      </c>
      <c r="L119" s="137"/>
      <c r="M119" s="137"/>
      <c r="N119" s="137"/>
      <c r="O119" s="137"/>
      <c r="P119" s="137"/>
      <c r="Q119" s="137"/>
      <c r="R119" s="137"/>
      <c r="S119" s="137"/>
      <c r="T119" s="137" t="s">
        <v>161</v>
      </c>
      <c r="U119" s="137"/>
      <c r="V119" s="465"/>
      <c r="W119" s="159">
        <f t="shared" si="2"/>
        <v>1</v>
      </c>
      <c r="X119" s="160">
        <f t="shared" si="3"/>
        <v>2</v>
      </c>
    </row>
    <row r="120" spans="1:25" s="160" customFormat="1" ht="15" hidden="1" customHeight="1">
      <c r="A120" s="352">
        <v>6</v>
      </c>
      <c r="B120" s="371" t="s">
        <v>535</v>
      </c>
      <c r="C120" s="396"/>
      <c r="D120" s="236" t="s">
        <v>536</v>
      </c>
      <c r="E120" s="236" t="s">
        <v>537</v>
      </c>
      <c r="F120" s="343" t="s">
        <v>522</v>
      </c>
      <c r="G120" s="136" t="s">
        <v>523</v>
      </c>
      <c r="H120" s="135">
        <v>2003</v>
      </c>
      <c r="I120" s="137" t="s">
        <v>186</v>
      </c>
      <c r="J120" s="137"/>
      <c r="K120" s="137" t="s">
        <v>161</v>
      </c>
      <c r="L120" s="137"/>
      <c r="M120" s="137"/>
      <c r="N120" s="137"/>
      <c r="O120" s="137"/>
      <c r="P120" s="137"/>
      <c r="Q120" s="137"/>
      <c r="R120" s="137"/>
      <c r="S120" s="137"/>
      <c r="T120" s="137" t="s">
        <v>161</v>
      </c>
      <c r="U120" s="137"/>
      <c r="V120" s="465"/>
      <c r="W120" s="159">
        <f t="shared" si="2"/>
        <v>1</v>
      </c>
      <c r="X120" s="160">
        <f t="shared" si="3"/>
        <v>2</v>
      </c>
    </row>
    <row r="121" spans="1:25" s="160" customFormat="1" ht="15" hidden="1" customHeight="1">
      <c r="A121" s="352">
        <v>7</v>
      </c>
      <c r="B121" s="371" t="s">
        <v>538</v>
      </c>
      <c r="C121" s="396"/>
      <c r="D121" s="236" t="s">
        <v>539</v>
      </c>
      <c r="E121" s="236" t="s">
        <v>235</v>
      </c>
      <c r="F121" s="343" t="s">
        <v>522</v>
      </c>
      <c r="G121" s="136" t="s">
        <v>523</v>
      </c>
      <c r="H121" s="135">
        <v>2002</v>
      </c>
      <c r="I121" s="137" t="s">
        <v>186</v>
      </c>
      <c r="J121" s="137"/>
      <c r="K121" s="137" t="s">
        <v>161</v>
      </c>
      <c r="L121" s="137"/>
      <c r="M121" s="137"/>
      <c r="N121" s="137"/>
      <c r="O121" s="137"/>
      <c r="P121" s="137"/>
      <c r="Q121" s="137"/>
      <c r="R121" s="137"/>
      <c r="S121" s="137"/>
      <c r="T121" s="137" t="s">
        <v>161</v>
      </c>
      <c r="U121" s="137"/>
      <c r="V121" s="465"/>
      <c r="W121" s="159">
        <f t="shared" si="2"/>
        <v>1</v>
      </c>
      <c r="X121" s="160">
        <f t="shared" si="3"/>
        <v>2</v>
      </c>
    </row>
    <row r="122" spans="1:25" s="160" customFormat="1" ht="15" hidden="1" customHeight="1">
      <c r="A122" s="352">
        <v>8</v>
      </c>
      <c r="B122" s="371" t="s">
        <v>540</v>
      </c>
      <c r="C122" s="396"/>
      <c r="D122" s="236" t="s">
        <v>541</v>
      </c>
      <c r="E122" s="236" t="s">
        <v>542</v>
      </c>
      <c r="F122" s="343" t="s">
        <v>522</v>
      </c>
      <c r="G122" s="136" t="s">
        <v>523</v>
      </c>
      <c r="H122" s="135">
        <v>1980</v>
      </c>
      <c r="I122" s="137" t="s">
        <v>543</v>
      </c>
      <c r="J122" s="137"/>
      <c r="K122" s="137"/>
      <c r="L122" s="137" t="s">
        <v>161</v>
      </c>
      <c r="M122" s="137"/>
      <c r="N122" s="137"/>
      <c r="O122" s="137"/>
      <c r="P122" s="137"/>
      <c r="Q122" s="137"/>
      <c r="R122" s="137"/>
      <c r="S122" s="137"/>
      <c r="T122" s="137"/>
      <c r="U122" s="137" t="s">
        <v>161</v>
      </c>
      <c r="V122" s="465"/>
      <c r="W122" s="159">
        <f t="shared" si="2"/>
        <v>1</v>
      </c>
      <c r="X122" s="160">
        <f t="shared" si="3"/>
        <v>2</v>
      </c>
    </row>
    <row r="123" spans="1:25" s="160" customFormat="1" ht="15" hidden="1" customHeight="1">
      <c r="A123" s="352">
        <v>9</v>
      </c>
      <c r="B123" s="376" t="s">
        <v>544</v>
      </c>
      <c r="C123" s="402">
        <v>74</v>
      </c>
      <c r="D123" s="237" t="s">
        <v>545</v>
      </c>
      <c r="E123" s="237" t="s">
        <v>546</v>
      </c>
      <c r="F123" s="343" t="s">
        <v>522</v>
      </c>
      <c r="G123" s="136" t="s">
        <v>523</v>
      </c>
      <c r="H123" s="138">
        <v>1974</v>
      </c>
      <c r="I123" s="137" t="s">
        <v>298</v>
      </c>
      <c r="J123" s="137"/>
      <c r="K123" s="137"/>
      <c r="L123" s="137" t="s">
        <v>161</v>
      </c>
      <c r="M123" s="137"/>
      <c r="N123" s="137"/>
      <c r="O123" s="137" t="s">
        <v>161</v>
      </c>
      <c r="P123" s="137"/>
      <c r="Q123" s="137"/>
      <c r="R123" s="137"/>
      <c r="S123" s="137"/>
      <c r="T123" s="137"/>
      <c r="U123" s="137"/>
      <c r="V123" s="465"/>
      <c r="W123" s="159">
        <f t="shared" si="2"/>
        <v>1</v>
      </c>
      <c r="X123" s="160">
        <f t="shared" si="3"/>
        <v>2</v>
      </c>
    </row>
    <row r="124" spans="1:25" s="160" customFormat="1" ht="15" hidden="1" customHeight="1">
      <c r="A124" s="352">
        <v>10</v>
      </c>
      <c r="B124" s="371" t="s">
        <v>547</v>
      </c>
      <c r="C124" s="396"/>
      <c r="D124" s="236" t="s">
        <v>548</v>
      </c>
      <c r="E124" s="236" t="s">
        <v>549</v>
      </c>
      <c r="F124" s="343" t="s">
        <v>522</v>
      </c>
      <c r="G124" s="136" t="s">
        <v>523</v>
      </c>
      <c r="H124" s="135">
        <v>1973</v>
      </c>
      <c r="I124" s="137" t="s">
        <v>298</v>
      </c>
      <c r="J124" s="137"/>
      <c r="K124" s="137"/>
      <c r="L124" s="137" t="s">
        <v>161</v>
      </c>
      <c r="M124" s="137"/>
      <c r="N124" s="137"/>
      <c r="O124" s="137"/>
      <c r="P124" s="137"/>
      <c r="Q124" s="137"/>
      <c r="R124" s="137"/>
      <c r="S124" s="137"/>
      <c r="T124" s="137"/>
      <c r="U124" s="137" t="s">
        <v>161</v>
      </c>
      <c r="V124" s="465"/>
      <c r="W124" s="159">
        <f t="shared" si="2"/>
        <v>1</v>
      </c>
      <c r="X124" s="160">
        <f t="shared" si="3"/>
        <v>2</v>
      </c>
    </row>
    <row r="125" spans="1:25" s="160" customFormat="1" ht="15" hidden="1" customHeight="1">
      <c r="A125" s="352">
        <v>11</v>
      </c>
      <c r="B125" s="371" t="s">
        <v>550</v>
      </c>
      <c r="C125" s="396">
        <v>85</v>
      </c>
      <c r="D125" s="236" t="s">
        <v>551</v>
      </c>
      <c r="E125" s="236" t="s">
        <v>382</v>
      </c>
      <c r="F125" s="343" t="s">
        <v>522</v>
      </c>
      <c r="G125" s="136" t="s">
        <v>523</v>
      </c>
      <c r="H125" s="135">
        <v>1977</v>
      </c>
      <c r="I125" s="137" t="s">
        <v>199</v>
      </c>
      <c r="J125" s="137"/>
      <c r="K125" s="137"/>
      <c r="L125" s="137"/>
      <c r="M125" s="137" t="s">
        <v>161</v>
      </c>
      <c r="N125" s="137"/>
      <c r="O125" s="137"/>
      <c r="P125" s="137"/>
      <c r="Q125" s="137" t="s">
        <v>161</v>
      </c>
      <c r="R125" s="137"/>
      <c r="S125" s="137"/>
      <c r="T125" s="137"/>
      <c r="U125" s="137"/>
      <c r="V125" s="465"/>
      <c r="W125" s="159">
        <f t="shared" si="2"/>
        <v>1</v>
      </c>
      <c r="X125" s="160">
        <f t="shared" si="3"/>
        <v>2</v>
      </c>
    </row>
    <row r="126" spans="1:25" s="160" customFormat="1" ht="15" hidden="1" customHeight="1">
      <c r="A126" s="352">
        <v>12</v>
      </c>
      <c r="B126" s="371" t="s">
        <v>552</v>
      </c>
      <c r="C126" s="396"/>
      <c r="D126" s="236" t="s">
        <v>553</v>
      </c>
      <c r="E126" s="236" t="s">
        <v>252</v>
      </c>
      <c r="F126" s="343" t="s">
        <v>522</v>
      </c>
      <c r="G126" s="136" t="s">
        <v>523</v>
      </c>
      <c r="H126" s="135">
        <v>1972</v>
      </c>
      <c r="I126" s="137" t="s">
        <v>199</v>
      </c>
      <c r="J126" s="137"/>
      <c r="K126" s="137"/>
      <c r="L126" s="137"/>
      <c r="M126" s="137"/>
      <c r="N126" s="137"/>
      <c r="O126" s="137"/>
      <c r="P126" s="137"/>
      <c r="Q126" s="137"/>
      <c r="R126" s="137"/>
      <c r="S126" s="137" t="s">
        <v>161</v>
      </c>
      <c r="T126" s="137"/>
      <c r="U126" s="137"/>
      <c r="V126" s="465"/>
      <c r="W126" s="159">
        <f t="shared" si="2"/>
        <v>1</v>
      </c>
      <c r="X126" s="160">
        <f t="shared" si="3"/>
        <v>1</v>
      </c>
    </row>
    <row r="127" spans="1:25" s="160" customFormat="1" ht="15" hidden="1" customHeight="1">
      <c r="A127" s="352">
        <v>13</v>
      </c>
      <c r="B127" s="371" t="s">
        <v>554</v>
      </c>
      <c r="C127" s="396"/>
      <c r="D127" s="236" t="s">
        <v>555</v>
      </c>
      <c r="E127" s="236" t="s">
        <v>556</v>
      </c>
      <c r="F127" s="343" t="s">
        <v>522</v>
      </c>
      <c r="G127" s="136" t="s">
        <v>523</v>
      </c>
      <c r="H127" s="135">
        <v>1971</v>
      </c>
      <c r="I127" s="137" t="s">
        <v>199</v>
      </c>
      <c r="J127" s="137"/>
      <c r="K127" s="137"/>
      <c r="L127" s="137"/>
      <c r="M127" s="137"/>
      <c r="N127" s="137"/>
      <c r="O127" s="137"/>
      <c r="P127" s="137"/>
      <c r="Q127" s="137"/>
      <c r="R127" s="137"/>
      <c r="S127" s="137" t="s">
        <v>161</v>
      </c>
      <c r="T127" s="137"/>
      <c r="U127" s="137"/>
      <c r="V127" s="465"/>
      <c r="W127" s="159">
        <f t="shared" si="2"/>
        <v>1</v>
      </c>
      <c r="X127" s="160">
        <f t="shared" si="3"/>
        <v>1</v>
      </c>
    </row>
    <row r="128" spans="1:25" s="160" customFormat="1" ht="15" hidden="1" customHeight="1">
      <c r="A128" s="352">
        <v>14</v>
      </c>
      <c r="B128" s="371" t="s">
        <v>557</v>
      </c>
      <c r="C128" s="396">
        <v>86</v>
      </c>
      <c r="D128" s="236" t="s">
        <v>528</v>
      </c>
      <c r="E128" s="236" t="s">
        <v>558</v>
      </c>
      <c r="F128" s="343" t="s">
        <v>522</v>
      </c>
      <c r="G128" s="136" t="s">
        <v>523</v>
      </c>
      <c r="H128" s="135">
        <v>1971</v>
      </c>
      <c r="I128" s="137" t="s">
        <v>199</v>
      </c>
      <c r="J128" s="137"/>
      <c r="K128" s="137"/>
      <c r="L128" s="137"/>
      <c r="M128" s="137" t="s">
        <v>161</v>
      </c>
      <c r="N128" s="137"/>
      <c r="O128" s="137"/>
      <c r="P128" s="137"/>
      <c r="Q128" s="137" t="s">
        <v>161</v>
      </c>
      <c r="R128" s="137"/>
      <c r="S128" s="137"/>
      <c r="T128" s="137"/>
      <c r="U128" s="137"/>
      <c r="V128" s="465"/>
      <c r="W128" s="159">
        <f t="shared" si="2"/>
        <v>1</v>
      </c>
      <c r="X128" s="160">
        <f t="shared" si="3"/>
        <v>2</v>
      </c>
    </row>
    <row r="129" spans="1:24" s="160" customFormat="1" ht="15" hidden="1" customHeight="1">
      <c r="A129" s="352">
        <v>15</v>
      </c>
      <c r="B129" s="376" t="s">
        <v>559</v>
      </c>
      <c r="C129" s="402"/>
      <c r="D129" s="237" t="s">
        <v>560</v>
      </c>
      <c r="E129" s="237" t="s">
        <v>464</v>
      </c>
      <c r="F129" s="343" t="s">
        <v>522</v>
      </c>
      <c r="G129" s="136" t="s">
        <v>523</v>
      </c>
      <c r="H129" s="138">
        <v>1968</v>
      </c>
      <c r="I129" s="137" t="s">
        <v>164</v>
      </c>
      <c r="J129" s="137"/>
      <c r="K129" s="137"/>
      <c r="L129" s="137"/>
      <c r="M129" s="137" t="s">
        <v>161</v>
      </c>
      <c r="N129" s="137"/>
      <c r="O129" s="137"/>
      <c r="P129" s="137"/>
      <c r="Q129" s="137"/>
      <c r="R129" s="137"/>
      <c r="S129" s="137"/>
      <c r="T129" s="137"/>
      <c r="U129" s="137"/>
      <c r="V129" s="465" t="s">
        <v>161</v>
      </c>
      <c r="W129" s="159">
        <f t="shared" si="2"/>
        <v>1</v>
      </c>
      <c r="X129" s="160">
        <f t="shared" si="3"/>
        <v>2</v>
      </c>
    </row>
    <row r="130" spans="1:24" s="160" customFormat="1" ht="15" hidden="1" customHeight="1">
      <c r="A130" s="352">
        <v>16</v>
      </c>
      <c r="B130" s="371" t="s">
        <v>561</v>
      </c>
      <c r="C130" s="396"/>
      <c r="D130" s="236" t="s">
        <v>562</v>
      </c>
      <c r="E130" s="236" t="s">
        <v>563</v>
      </c>
      <c r="F130" s="343" t="s">
        <v>522</v>
      </c>
      <c r="G130" s="136" t="s">
        <v>523</v>
      </c>
      <c r="H130" s="135">
        <v>1968</v>
      </c>
      <c r="I130" s="137" t="s">
        <v>164</v>
      </c>
      <c r="J130" s="137"/>
      <c r="K130" s="137"/>
      <c r="L130" s="137"/>
      <c r="M130" s="137" t="s">
        <v>161</v>
      </c>
      <c r="N130" s="137"/>
      <c r="O130" s="137"/>
      <c r="P130" s="137"/>
      <c r="Q130" s="137"/>
      <c r="R130" s="137"/>
      <c r="S130" s="137" t="s">
        <v>161</v>
      </c>
      <c r="T130" s="137"/>
      <c r="U130" s="137"/>
      <c r="V130" s="465"/>
      <c r="W130" s="159">
        <f t="shared" si="2"/>
        <v>1</v>
      </c>
      <c r="X130" s="160">
        <f t="shared" si="3"/>
        <v>2</v>
      </c>
    </row>
    <row r="131" spans="1:24" s="160" customFormat="1" ht="15" hidden="1" customHeight="1">
      <c r="A131" s="352">
        <v>17</v>
      </c>
      <c r="B131" s="371" t="s">
        <v>564</v>
      </c>
      <c r="C131" s="396">
        <v>76</v>
      </c>
      <c r="D131" s="236" t="s">
        <v>565</v>
      </c>
      <c r="E131" s="236" t="s">
        <v>464</v>
      </c>
      <c r="F131" s="343" t="s">
        <v>522</v>
      </c>
      <c r="G131" s="136" t="s">
        <v>523</v>
      </c>
      <c r="H131" s="136">
        <v>1980</v>
      </c>
      <c r="I131" s="137" t="s">
        <v>288</v>
      </c>
      <c r="J131" s="136"/>
      <c r="K131" s="136"/>
      <c r="L131" s="136"/>
      <c r="M131" s="136"/>
      <c r="N131" s="136"/>
      <c r="O131" s="136"/>
      <c r="P131" s="136"/>
      <c r="Q131" s="137" t="s">
        <v>161</v>
      </c>
      <c r="R131" s="136"/>
      <c r="S131" s="136"/>
      <c r="T131" s="136"/>
      <c r="U131" s="136"/>
      <c r="V131" s="468"/>
      <c r="W131" s="159">
        <f t="shared" si="2"/>
        <v>1</v>
      </c>
      <c r="X131" s="160">
        <f t="shared" si="3"/>
        <v>1</v>
      </c>
    </row>
    <row r="132" spans="1:24" s="160" customFormat="1" ht="15" hidden="1" customHeight="1">
      <c r="A132" s="352">
        <v>18</v>
      </c>
      <c r="B132" s="371" t="s">
        <v>566</v>
      </c>
      <c r="C132" s="396">
        <v>78</v>
      </c>
      <c r="D132" s="236" t="s">
        <v>565</v>
      </c>
      <c r="E132" s="236" t="s">
        <v>378</v>
      </c>
      <c r="F132" s="343" t="s">
        <v>522</v>
      </c>
      <c r="G132" s="136" t="s">
        <v>523</v>
      </c>
      <c r="H132" s="136">
        <v>1980</v>
      </c>
      <c r="I132" s="137" t="s">
        <v>288</v>
      </c>
      <c r="J132" s="136"/>
      <c r="K132" s="136"/>
      <c r="L132" s="136"/>
      <c r="M132" s="136"/>
      <c r="N132" s="136"/>
      <c r="O132" s="136"/>
      <c r="P132" s="136"/>
      <c r="Q132" s="137" t="s">
        <v>161</v>
      </c>
      <c r="R132" s="136"/>
      <c r="S132" s="136"/>
      <c r="T132" s="136"/>
      <c r="U132" s="136"/>
      <c r="V132" s="468"/>
      <c r="W132" s="159">
        <f t="shared" ref="W132:W195" si="4">IF(F132=F131,1,0)</f>
        <v>1</v>
      </c>
      <c r="X132" s="160">
        <f t="shared" ref="X132:X195" si="5">COUNTA(J132:V132)</f>
        <v>1</v>
      </c>
    </row>
    <row r="133" spans="1:24" s="160" customFormat="1" ht="15" hidden="1" customHeight="1">
      <c r="A133" s="352">
        <v>19</v>
      </c>
      <c r="B133" s="371" t="s">
        <v>567</v>
      </c>
      <c r="C133" s="396">
        <v>75</v>
      </c>
      <c r="D133" s="236" t="s">
        <v>568</v>
      </c>
      <c r="E133" s="236" t="s">
        <v>569</v>
      </c>
      <c r="F133" s="343" t="s">
        <v>522</v>
      </c>
      <c r="G133" s="136" t="s">
        <v>523</v>
      </c>
      <c r="H133" s="136">
        <v>1981</v>
      </c>
      <c r="I133" s="137" t="s">
        <v>543</v>
      </c>
      <c r="J133" s="136"/>
      <c r="K133" s="136"/>
      <c r="L133" s="136"/>
      <c r="M133" s="136"/>
      <c r="N133" s="136"/>
      <c r="O133" s="137" t="s">
        <v>161</v>
      </c>
      <c r="P133" s="136"/>
      <c r="Q133" s="137"/>
      <c r="R133" s="136"/>
      <c r="S133" s="136"/>
      <c r="T133" s="136"/>
      <c r="U133" s="136"/>
      <c r="V133" s="468"/>
      <c r="W133" s="159">
        <f t="shared" si="4"/>
        <v>1</v>
      </c>
      <c r="X133" s="160">
        <f t="shared" si="5"/>
        <v>1</v>
      </c>
    </row>
    <row r="134" spans="1:24" s="160" customFormat="1" ht="15" customHeight="1">
      <c r="A134" s="151">
        <v>1</v>
      </c>
      <c r="B134" s="166" t="s">
        <v>953</v>
      </c>
      <c r="C134" s="289"/>
      <c r="D134" s="239" t="s">
        <v>954</v>
      </c>
      <c r="E134" s="239" t="s">
        <v>955</v>
      </c>
      <c r="F134" s="343" t="s">
        <v>956</v>
      </c>
      <c r="G134" s="156" t="s">
        <v>957</v>
      </c>
      <c r="H134" s="156">
        <v>2006</v>
      </c>
      <c r="I134" s="156"/>
      <c r="J134" s="156" t="s">
        <v>161</v>
      </c>
      <c r="K134" s="156"/>
      <c r="L134" s="156"/>
      <c r="M134" s="156"/>
      <c r="N134" s="156"/>
      <c r="O134" s="156"/>
      <c r="P134" s="156"/>
      <c r="Q134" s="156"/>
      <c r="R134" s="156"/>
      <c r="S134" s="156"/>
      <c r="T134" s="156" t="s">
        <v>161</v>
      </c>
      <c r="U134" s="156"/>
      <c r="V134" s="206"/>
      <c r="W134" s="159">
        <f t="shared" si="4"/>
        <v>0</v>
      </c>
      <c r="X134" s="160">
        <f t="shared" si="5"/>
        <v>2</v>
      </c>
    </row>
    <row r="135" spans="1:24" s="160" customFormat="1" ht="15" hidden="1" customHeight="1">
      <c r="A135" s="151">
        <v>2</v>
      </c>
      <c r="B135" s="217" t="s">
        <v>958</v>
      </c>
      <c r="C135" s="297"/>
      <c r="D135" s="239" t="s">
        <v>959</v>
      </c>
      <c r="E135" s="239" t="s">
        <v>266</v>
      </c>
      <c r="F135" s="343" t="s">
        <v>956</v>
      </c>
      <c r="G135" s="156" t="s">
        <v>957</v>
      </c>
      <c r="H135" s="156">
        <v>2007</v>
      </c>
      <c r="I135" s="156"/>
      <c r="J135" s="156" t="s">
        <v>161</v>
      </c>
      <c r="K135" s="156"/>
      <c r="L135" s="156"/>
      <c r="M135" s="156"/>
      <c r="N135" s="156"/>
      <c r="O135" s="156"/>
      <c r="P135" s="156"/>
      <c r="Q135" s="156"/>
      <c r="R135" s="156"/>
      <c r="S135" s="156"/>
      <c r="T135" s="156" t="s">
        <v>161</v>
      </c>
      <c r="U135" s="156"/>
      <c r="V135" s="206"/>
      <c r="W135" s="159">
        <f t="shared" si="4"/>
        <v>1</v>
      </c>
      <c r="X135" s="160">
        <f t="shared" si="5"/>
        <v>2</v>
      </c>
    </row>
    <row r="136" spans="1:24" s="160" customFormat="1" ht="15" hidden="1" customHeight="1">
      <c r="A136" s="151">
        <v>3</v>
      </c>
      <c r="B136" s="217" t="s">
        <v>958</v>
      </c>
      <c r="C136" s="297"/>
      <c r="D136" s="239" t="s">
        <v>960</v>
      </c>
      <c r="E136" s="239" t="s">
        <v>961</v>
      </c>
      <c r="F136" s="343" t="s">
        <v>956</v>
      </c>
      <c r="G136" s="156" t="s">
        <v>957</v>
      </c>
      <c r="H136" s="156">
        <v>2007</v>
      </c>
      <c r="I136" s="156"/>
      <c r="J136" s="156" t="s">
        <v>161</v>
      </c>
      <c r="K136" s="156"/>
      <c r="L136" s="156"/>
      <c r="M136" s="156"/>
      <c r="N136" s="156"/>
      <c r="O136" s="156"/>
      <c r="P136" s="156"/>
      <c r="Q136" s="156"/>
      <c r="R136" s="156"/>
      <c r="S136" s="156"/>
      <c r="T136" s="156" t="s">
        <v>161</v>
      </c>
      <c r="U136" s="156"/>
      <c r="V136" s="206"/>
      <c r="W136" s="159">
        <f t="shared" si="4"/>
        <v>1</v>
      </c>
      <c r="X136" s="160">
        <f t="shared" si="5"/>
        <v>2</v>
      </c>
    </row>
    <row r="137" spans="1:24" s="160" customFormat="1" ht="15" hidden="1" customHeight="1">
      <c r="A137" s="151">
        <v>4</v>
      </c>
      <c r="B137" s="217" t="s">
        <v>958</v>
      </c>
      <c r="C137" s="297"/>
      <c r="D137" s="239" t="s">
        <v>962</v>
      </c>
      <c r="E137" s="239" t="s">
        <v>529</v>
      </c>
      <c r="F137" s="343" t="s">
        <v>956</v>
      </c>
      <c r="G137" s="156" t="s">
        <v>957</v>
      </c>
      <c r="H137" s="156">
        <v>2007</v>
      </c>
      <c r="I137" s="156"/>
      <c r="J137" s="156" t="s">
        <v>161</v>
      </c>
      <c r="K137" s="156"/>
      <c r="L137" s="156"/>
      <c r="M137" s="156"/>
      <c r="N137" s="156"/>
      <c r="O137" s="156"/>
      <c r="P137" s="156"/>
      <c r="Q137" s="156"/>
      <c r="R137" s="156"/>
      <c r="S137" s="156"/>
      <c r="T137" s="156" t="s">
        <v>161</v>
      </c>
      <c r="U137" s="156"/>
      <c r="V137" s="206"/>
      <c r="W137" s="159">
        <f t="shared" si="4"/>
        <v>1</v>
      </c>
      <c r="X137" s="160">
        <f t="shared" si="5"/>
        <v>2</v>
      </c>
    </row>
    <row r="138" spans="1:24" s="160" customFormat="1" ht="15" hidden="1" customHeight="1">
      <c r="A138" s="151">
        <v>5</v>
      </c>
      <c r="B138" s="166" t="s">
        <v>963</v>
      </c>
      <c r="C138" s="289"/>
      <c r="D138" s="239" t="s">
        <v>964</v>
      </c>
      <c r="E138" s="239" t="s">
        <v>965</v>
      </c>
      <c r="F138" s="343" t="s">
        <v>956</v>
      </c>
      <c r="G138" s="156" t="s">
        <v>957</v>
      </c>
      <c r="H138" s="156">
        <v>2006</v>
      </c>
      <c r="I138" s="156"/>
      <c r="J138" s="156" t="s">
        <v>161</v>
      </c>
      <c r="K138" s="156"/>
      <c r="L138" s="156"/>
      <c r="M138" s="156"/>
      <c r="N138" s="156"/>
      <c r="O138" s="156"/>
      <c r="P138" s="156"/>
      <c r="Q138" s="156"/>
      <c r="R138" s="156"/>
      <c r="S138" s="156"/>
      <c r="T138" s="156" t="s">
        <v>161</v>
      </c>
      <c r="U138" s="156"/>
      <c r="V138" s="206"/>
      <c r="W138" s="159">
        <f t="shared" si="4"/>
        <v>1</v>
      </c>
      <c r="X138" s="160">
        <f t="shared" si="5"/>
        <v>2</v>
      </c>
    </row>
    <row r="139" spans="1:24" s="160" customFormat="1" ht="15" hidden="1" customHeight="1">
      <c r="A139" s="151">
        <v>6</v>
      </c>
      <c r="B139" s="166" t="s">
        <v>966</v>
      </c>
      <c r="C139" s="289"/>
      <c r="D139" s="239" t="s">
        <v>967</v>
      </c>
      <c r="E139" s="239" t="s">
        <v>259</v>
      </c>
      <c r="F139" s="343" t="s">
        <v>956</v>
      </c>
      <c r="G139" s="156" t="s">
        <v>957</v>
      </c>
      <c r="H139" s="156">
        <v>2006</v>
      </c>
      <c r="I139" s="156"/>
      <c r="J139" s="156" t="s">
        <v>161</v>
      </c>
      <c r="K139" s="156"/>
      <c r="L139" s="156"/>
      <c r="M139" s="156"/>
      <c r="N139" s="156"/>
      <c r="O139" s="156"/>
      <c r="P139" s="156"/>
      <c r="Q139" s="156"/>
      <c r="R139" s="156"/>
      <c r="S139" s="156"/>
      <c r="T139" s="156" t="s">
        <v>161</v>
      </c>
      <c r="U139" s="156"/>
      <c r="V139" s="206"/>
      <c r="W139" s="159">
        <f t="shared" si="4"/>
        <v>1</v>
      </c>
      <c r="X139" s="160">
        <f t="shared" si="5"/>
        <v>2</v>
      </c>
    </row>
    <row r="140" spans="1:24" s="160" customFormat="1" ht="15" hidden="1" customHeight="1">
      <c r="A140" s="174">
        <v>7</v>
      </c>
      <c r="B140" s="174" t="s">
        <v>968</v>
      </c>
      <c r="C140" s="263"/>
      <c r="D140" s="239" t="s">
        <v>969</v>
      </c>
      <c r="E140" s="239" t="s">
        <v>328</v>
      </c>
      <c r="F140" s="343" t="s">
        <v>956</v>
      </c>
      <c r="G140" s="156" t="s">
        <v>957</v>
      </c>
      <c r="H140" s="156">
        <v>2006</v>
      </c>
      <c r="I140" s="156"/>
      <c r="J140" s="156" t="s">
        <v>161</v>
      </c>
      <c r="K140" s="202"/>
      <c r="L140" s="202"/>
      <c r="M140" s="202"/>
      <c r="N140" s="202"/>
      <c r="O140" s="202"/>
      <c r="P140" s="202"/>
      <c r="Q140" s="202"/>
      <c r="R140" s="156"/>
      <c r="S140" s="156"/>
      <c r="T140" s="156" t="s">
        <v>161</v>
      </c>
      <c r="U140" s="156"/>
      <c r="V140" s="156"/>
      <c r="W140" s="159">
        <f t="shared" si="4"/>
        <v>1</v>
      </c>
      <c r="X140" s="160">
        <f t="shared" si="5"/>
        <v>2</v>
      </c>
    </row>
    <row r="141" spans="1:24" s="160" customFormat="1" ht="15" hidden="1" customHeight="1">
      <c r="A141" s="174">
        <v>8</v>
      </c>
      <c r="B141" s="372" t="s">
        <v>958</v>
      </c>
      <c r="C141" s="397"/>
      <c r="D141" s="239" t="s">
        <v>970</v>
      </c>
      <c r="E141" s="239" t="s">
        <v>971</v>
      </c>
      <c r="F141" s="343" t="s">
        <v>956</v>
      </c>
      <c r="G141" s="156" t="s">
        <v>957</v>
      </c>
      <c r="H141" s="156">
        <v>2006</v>
      </c>
      <c r="I141" s="156"/>
      <c r="J141" s="156" t="s">
        <v>161</v>
      </c>
      <c r="K141" s="156"/>
      <c r="L141" s="156"/>
      <c r="M141" s="156"/>
      <c r="N141" s="156"/>
      <c r="O141" s="156"/>
      <c r="P141" s="156"/>
      <c r="Q141" s="156"/>
      <c r="R141" s="156"/>
      <c r="S141" s="156"/>
      <c r="T141" s="156" t="s">
        <v>161</v>
      </c>
      <c r="U141" s="156"/>
      <c r="V141" s="156"/>
      <c r="W141" s="159">
        <f t="shared" si="4"/>
        <v>1</v>
      </c>
      <c r="X141" s="160">
        <f t="shared" si="5"/>
        <v>2</v>
      </c>
    </row>
    <row r="142" spans="1:24" s="160" customFormat="1" ht="15" hidden="1" customHeight="1">
      <c r="A142" s="174">
        <v>9</v>
      </c>
      <c r="B142" s="174" t="s">
        <v>972</v>
      </c>
      <c r="C142" s="263"/>
      <c r="D142" s="239" t="s">
        <v>973</v>
      </c>
      <c r="E142" s="239" t="s">
        <v>195</v>
      </c>
      <c r="F142" s="343" t="s">
        <v>956</v>
      </c>
      <c r="G142" s="156" t="s">
        <v>957</v>
      </c>
      <c r="H142" s="156">
        <v>2006</v>
      </c>
      <c r="I142" s="156"/>
      <c r="J142" s="156" t="s">
        <v>161</v>
      </c>
      <c r="K142" s="156"/>
      <c r="L142" s="156"/>
      <c r="M142" s="156"/>
      <c r="N142" s="156"/>
      <c r="O142" s="156"/>
      <c r="P142" s="156"/>
      <c r="Q142" s="156"/>
      <c r="R142" s="156"/>
      <c r="S142" s="156"/>
      <c r="T142" s="156" t="s">
        <v>161</v>
      </c>
      <c r="U142" s="156"/>
      <c r="V142" s="156"/>
      <c r="W142" s="159">
        <f t="shared" si="4"/>
        <v>1</v>
      </c>
      <c r="X142" s="160">
        <f t="shared" si="5"/>
        <v>2</v>
      </c>
    </row>
    <row r="143" spans="1:24" s="160" customFormat="1" ht="15" hidden="1" customHeight="1">
      <c r="A143" s="174">
        <v>10</v>
      </c>
      <c r="B143" s="372" t="s">
        <v>958</v>
      </c>
      <c r="C143" s="397"/>
      <c r="D143" s="239" t="s">
        <v>974</v>
      </c>
      <c r="E143" s="239" t="s">
        <v>975</v>
      </c>
      <c r="F143" s="343" t="s">
        <v>956</v>
      </c>
      <c r="G143" s="156" t="s">
        <v>957</v>
      </c>
      <c r="H143" s="156">
        <v>2007</v>
      </c>
      <c r="I143" s="156"/>
      <c r="J143" s="156" t="s">
        <v>161</v>
      </c>
      <c r="K143" s="156"/>
      <c r="L143" s="156"/>
      <c r="M143" s="156"/>
      <c r="N143" s="156"/>
      <c r="O143" s="156"/>
      <c r="P143" s="156"/>
      <c r="Q143" s="156"/>
      <c r="R143" s="156"/>
      <c r="S143" s="156"/>
      <c r="T143" s="156" t="s">
        <v>161</v>
      </c>
      <c r="U143" s="156"/>
      <c r="V143" s="156"/>
      <c r="W143" s="159">
        <f t="shared" si="4"/>
        <v>1</v>
      </c>
      <c r="X143" s="160">
        <f t="shared" si="5"/>
        <v>2</v>
      </c>
    </row>
    <row r="144" spans="1:24" s="160" customFormat="1" ht="15" hidden="1" customHeight="1">
      <c r="A144" s="174">
        <v>11</v>
      </c>
      <c r="B144" s="372" t="s">
        <v>958</v>
      </c>
      <c r="C144" s="397"/>
      <c r="D144" s="239" t="s">
        <v>976</v>
      </c>
      <c r="E144" s="239" t="s">
        <v>977</v>
      </c>
      <c r="F144" s="343" t="s">
        <v>956</v>
      </c>
      <c r="G144" s="156" t="s">
        <v>957</v>
      </c>
      <c r="H144" s="156">
        <v>2006</v>
      </c>
      <c r="I144" s="156"/>
      <c r="J144" s="156" t="s">
        <v>161</v>
      </c>
      <c r="K144" s="156"/>
      <c r="L144" s="156"/>
      <c r="M144" s="156"/>
      <c r="N144" s="156"/>
      <c r="O144" s="156"/>
      <c r="P144" s="156"/>
      <c r="Q144" s="156"/>
      <c r="R144" s="156"/>
      <c r="S144" s="156"/>
      <c r="T144" s="156" t="s">
        <v>161</v>
      </c>
      <c r="U144" s="156"/>
      <c r="V144" s="156"/>
      <c r="W144" s="159">
        <f t="shared" si="4"/>
        <v>1</v>
      </c>
      <c r="X144" s="160">
        <f t="shared" si="5"/>
        <v>2</v>
      </c>
    </row>
    <row r="145" spans="1:24" s="160" customFormat="1" ht="15" hidden="1" customHeight="1">
      <c r="A145" s="174">
        <v>12</v>
      </c>
      <c r="B145" s="174" t="s">
        <v>978</v>
      </c>
      <c r="C145" s="263"/>
      <c r="D145" s="239" t="s">
        <v>979</v>
      </c>
      <c r="E145" s="239" t="s">
        <v>271</v>
      </c>
      <c r="F145" s="343" t="s">
        <v>956</v>
      </c>
      <c r="G145" s="156" t="s">
        <v>957</v>
      </c>
      <c r="H145" s="156">
        <v>2007</v>
      </c>
      <c r="I145" s="156"/>
      <c r="J145" s="156" t="s">
        <v>161</v>
      </c>
      <c r="K145" s="156"/>
      <c r="L145" s="156"/>
      <c r="M145" s="156"/>
      <c r="N145" s="156"/>
      <c r="O145" s="156"/>
      <c r="P145" s="156"/>
      <c r="Q145" s="156"/>
      <c r="R145" s="156"/>
      <c r="S145" s="156"/>
      <c r="T145" s="156" t="s">
        <v>161</v>
      </c>
      <c r="U145" s="156"/>
      <c r="V145" s="156"/>
      <c r="W145" s="159">
        <f t="shared" si="4"/>
        <v>1</v>
      </c>
      <c r="X145" s="160">
        <f t="shared" si="5"/>
        <v>2</v>
      </c>
    </row>
    <row r="146" spans="1:24" s="160" customFormat="1" ht="15" hidden="1" customHeight="1">
      <c r="A146" s="174">
        <v>13</v>
      </c>
      <c r="B146" s="372" t="s">
        <v>958</v>
      </c>
      <c r="C146" s="397"/>
      <c r="D146" s="239" t="s">
        <v>980</v>
      </c>
      <c r="E146" s="239" t="s">
        <v>200</v>
      </c>
      <c r="F146" s="343" t="s">
        <v>956</v>
      </c>
      <c r="G146" s="156" t="s">
        <v>957</v>
      </c>
      <c r="H146" s="156">
        <v>2006</v>
      </c>
      <c r="I146" s="156"/>
      <c r="J146" s="156" t="s">
        <v>161</v>
      </c>
      <c r="K146" s="156"/>
      <c r="L146" s="156"/>
      <c r="M146" s="156"/>
      <c r="N146" s="156"/>
      <c r="O146" s="156"/>
      <c r="P146" s="156"/>
      <c r="Q146" s="156"/>
      <c r="R146" s="156"/>
      <c r="S146" s="156"/>
      <c r="T146" s="156" t="s">
        <v>161</v>
      </c>
      <c r="U146" s="156"/>
      <c r="V146" s="156"/>
      <c r="W146" s="159">
        <f t="shared" si="4"/>
        <v>1</v>
      </c>
      <c r="X146" s="160">
        <f t="shared" si="5"/>
        <v>2</v>
      </c>
    </row>
    <row r="147" spans="1:24" s="160" customFormat="1" ht="15" hidden="1" customHeight="1">
      <c r="A147" s="174">
        <v>14</v>
      </c>
      <c r="B147" s="372" t="s">
        <v>958</v>
      </c>
      <c r="C147" s="397"/>
      <c r="D147" s="239" t="s">
        <v>980</v>
      </c>
      <c r="E147" s="239" t="s">
        <v>202</v>
      </c>
      <c r="F147" s="343" t="s">
        <v>956</v>
      </c>
      <c r="G147" s="156" t="s">
        <v>957</v>
      </c>
      <c r="H147" s="156">
        <v>2009</v>
      </c>
      <c r="I147" s="156"/>
      <c r="J147" s="156" t="s">
        <v>161</v>
      </c>
      <c r="K147" s="156"/>
      <c r="L147" s="156"/>
      <c r="M147" s="156"/>
      <c r="N147" s="156"/>
      <c r="O147" s="156"/>
      <c r="P147" s="156"/>
      <c r="Q147" s="156"/>
      <c r="R147" s="156"/>
      <c r="S147" s="156"/>
      <c r="T147" s="156" t="s">
        <v>161</v>
      </c>
      <c r="U147" s="156"/>
      <c r="V147" s="156"/>
      <c r="W147" s="159">
        <f t="shared" si="4"/>
        <v>1</v>
      </c>
      <c r="X147" s="160">
        <f t="shared" si="5"/>
        <v>2</v>
      </c>
    </row>
    <row r="148" spans="1:24" s="160" customFormat="1" ht="15" hidden="1" customHeight="1">
      <c r="A148" s="174">
        <v>15</v>
      </c>
      <c r="B148" s="372" t="s">
        <v>958</v>
      </c>
      <c r="C148" s="397"/>
      <c r="D148" s="239" t="s">
        <v>981</v>
      </c>
      <c r="E148" s="239" t="s">
        <v>975</v>
      </c>
      <c r="F148" s="343" t="s">
        <v>956</v>
      </c>
      <c r="G148" s="156" t="s">
        <v>957</v>
      </c>
      <c r="H148" s="156">
        <v>2004</v>
      </c>
      <c r="I148" s="162" t="s">
        <v>318</v>
      </c>
      <c r="J148" s="156" t="s">
        <v>161</v>
      </c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 t="s">
        <v>161</v>
      </c>
      <c r="V148" s="156"/>
      <c r="W148" s="159">
        <f t="shared" si="4"/>
        <v>1</v>
      </c>
      <c r="X148" s="160">
        <f t="shared" si="5"/>
        <v>2</v>
      </c>
    </row>
    <row r="149" spans="1:24" s="160" customFormat="1" ht="15" hidden="1" customHeight="1">
      <c r="A149" s="174">
        <v>16</v>
      </c>
      <c r="B149" s="372" t="s">
        <v>958</v>
      </c>
      <c r="C149" s="397"/>
      <c r="D149" s="239" t="s">
        <v>876</v>
      </c>
      <c r="E149" s="239" t="s">
        <v>975</v>
      </c>
      <c r="F149" s="343" t="s">
        <v>956</v>
      </c>
      <c r="G149" s="156" t="s">
        <v>957</v>
      </c>
      <c r="H149" s="156">
        <v>2004</v>
      </c>
      <c r="I149" s="162" t="s">
        <v>318</v>
      </c>
      <c r="J149" s="156" t="s">
        <v>161</v>
      </c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 t="s">
        <v>161</v>
      </c>
      <c r="V149" s="156"/>
      <c r="W149" s="159">
        <f t="shared" si="4"/>
        <v>1</v>
      </c>
      <c r="X149" s="160">
        <f t="shared" si="5"/>
        <v>2</v>
      </c>
    </row>
    <row r="150" spans="1:24" s="160" customFormat="1" ht="15" hidden="1" customHeight="1">
      <c r="A150" s="174">
        <v>17</v>
      </c>
      <c r="B150" s="372" t="s">
        <v>958</v>
      </c>
      <c r="C150" s="397"/>
      <c r="D150" s="239" t="s">
        <v>982</v>
      </c>
      <c r="E150" s="239" t="s">
        <v>259</v>
      </c>
      <c r="F150" s="343" t="s">
        <v>956</v>
      </c>
      <c r="G150" s="156" t="s">
        <v>957</v>
      </c>
      <c r="H150" s="156">
        <v>2005</v>
      </c>
      <c r="I150" s="162" t="s">
        <v>318</v>
      </c>
      <c r="J150" s="156" t="s">
        <v>161</v>
      </c>
      <c r="K150" s="156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 t="s">
        <v>161</v>
      </c>
      <c r="V150" s="156"/>
      <c r="W150" s="159">
        <f t="shared" si="4"/>
        <v>1</v>
      </c>
      <c r="X150" s="160">
        <f t="shared" si="5"/>
        <v>2</v>
      </c>
    </row>
    <row r="151" spans="1:24" s="160" customFormat="1" ht="15" hidden="1" customHeight="1">
      <c r="A151" s="174">
        <v>18</v>
      </c>
      <c r="B151" s="174" t="s">
        <v>983</v>
      </c>
      <c r="C151" s="263"/>
      <c r="D151" s="239" t="s">
        <v>984</v>
      </c>
      <c r="E151" s="239" t="s">
        <v>985</v>
      </c>
      <c r="F151" s="343" t="s">
        <v>956</v>
      </c>
      <c r="G151" s="156" t="s">
        <v>957</v>
      </c>
      <c r="H151" s="156">
        <v>2005</v>
      </c>
      <c r="I151" s="162" t="s">
        <v>318</v>
      </c>
      <c r="J151" s="156" t="s">
        <v>161</v>
      </c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 t="s">
        <v>161</v>
      </c>
      <c r="V151" s="156"/>
      <c r="W151" s="159">
        <f t="shared" si="4"/>
        <v>1</v>
      </c>
      <c r="X151" s="160">
        <f t="shared" si="5"/>
        <v>2</v>
      </c>
    </row>
    <row r="152" spans="1:24" s="160" customFormat="1" ht="15" hidden="1" customHeight="1">
      <c r="A152" s="174">
        <v>19</v>
      </c>
      <c r="B152" s="372" t="s">
        <v>958</v>
      </c>
      <c r="C152" s="397"/>
      <c r="D152" s="239" t="s">
        <v>986</v>
      </c>
      <c r="E152" s="239" t="s">
        <v>706</v>
      </c>
      <c r="F152" s="343" t="s">
        <v>956</v>
      </c>
      <c r="G152" s="156" t="s">
        <v>957</v>
      </c>
      <c r="H152" s="156">
        <v>2004</v>
      </c>
      <c r="I152" s="162" t="s">
        <v>318</v>
      </c>
      <c r="J152" s="156" t="s">
        <v>161</v>
      </c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 t="s">
        <v>161</v>
      </c>
      <c r="V152" s="156"/>
      <c r="W152" s="159">
        <f t="shared" si="4"/>
        <v>1</v>
      </c>
      <c r="X152" s="160">
        <f t="shared" si="5"/>
        <v>2</v>
      </c>
    </row>
    <row r="153" spans="1:24" s="160" customFormat="1" ht="15" hidden="1" customHeight="1">
      <c r="A153" s="174">
        <v>20</v>
      </c>
      <c r="B153" s="372" t="s">
        <v>958</v>
      </c>
      <c r="C153" s="397"/>
      <c r="D153" s="239" t="s">
        <v>967</v>
      </c>
      <c r="E153" s="239" t="s">
        <v>987</v>
      </c>
      <c r="F153" s="343" t="s">
        <v>956</v>
      </c>
      <c r="G153" s="156" t="s">
        <v>957</v>
      </c>
      <c r="H153" s="156">
        <v>2002</v>
      </c>
      <c r="I153" s="162" t="s">
        <v>93</v>
      </c>
      <c r="J153" s="156"/>
      <c r="K153" s="156" t="s">
        <v>811</v>
      </c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 t="s">
        <v>169</v>
      </c>
      <c r="W153" s="159">
        <f t="shared" si="4"/>
        <v>1</v>
      </c>
      <c r="X153" s="160">
        <f t="shared" si="5"/>
        <v>2</v>
      </c>
    </row>
    <row r="154" spans="1:24" s="160" customFormat="1" ht="15" hidden="1" customHeight="1">
      <c r="A154" s="174">
        <v>21</v>
      </c>
      <c r="B154" s="372" t="s">
        <v>958</v>
      </c>
      <c r="C154" s="397"/>
      <c r="D154" s="239" t="s">
        <v>988</v>
      </c>
      <c r="E154" s="239" t="s">
        <v>328</v>
      </c>
      <c r="F154" s="343" t="s">
        <v>956</v>
      </c>
      <c r="G154" s="156" t="s">
        <v>957</v>
      </c>
      <c r="H154" s="156">
        <v>2002</v>
      </c>
      <c r="I154" s="162" t="s">
        <v>93</v>
      </c>
      <c r="J154" s="156"/>
      <c r="K154" s="156" t="s">
        <v>989</v>
      </c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 t="s">
        <v>169</v>
      </c>
      <c r="W154" s="159">
        <f t="shared" si="4"/>
        <v>1</v>
      </c>
      <c r="X154" s="160">
        <f t="shared" si="5"/>
        <v>2</v>
      </c>
    </row>
    <row r="155" spans="1:24" s="160" customFormat="1" ht="15" hidden="1" customHeight="1">
      <c r="A155" s="174">
        <v>22</v>
      </c>
      <c r="B155" s="174" t="s">
        <v>990</v>
      </c>
      <c r="C155" s="263"/>
      <c r="D155" s="239" t="s">
        <v>991</v>
      </c>
      <c r="E155" s="239" t="s">
        <v>165</v>
      </c>
      <c r="F155" s="343" t="s">
        <v>956</v>
      </c>
      <c r="G155" s="156" t="s">
        <v>957</v>
      </c>
      <c r="H155" s="156">
        <v>2002</v>
      </c>
      <c r="I155" s="162" t="s">
        <v>93</v>
      </c>
      <c r="J155" s="156"/>
      <c r="K155" s="156" t="s">
        <v>992</v>
      </c>
      <c r="L155" s="156"/>
      <c r="M155" s="156"/>
      <c r="N155" s="156"/>
      <c r="O155" s="156"/>
      <c r="P155" s="156"/>
      <c r="Q155" s="156"/>
      <c r="R155" s="156"/>
      <c r="S155" s="156"/>
      <c r="T155" s="156" t="s">
        <v>169</v>
      </c>
      <c r="U155" s="156"/>
      <c r="V155" s="156"/>
      <c r="W155" s="159">
        <f t="shared" si="4"/>
        <v>1</v>
      </c>
      <c r="X155" s="160">
        <f t="shared" si="5"/>
        <v>2</v>
      </c>
    </row>
    <row r="156" spans="1:24" s="160" customFormat="1" ht="15" hidden="1" customHeight="1">
      <c r="A156" s="174">
        <v>23</v>
      </c>
      <c r="B156" s="372" t="s">
        <v>958</v>
      </c>
      <c r="C156" s="397"/>
      <c r="D156" s="239" t="s">
        <v>974</v>
      </c>
      <c r="E156" s="239" t="s">
        <v>993</v>
      </c>
      <c r="F156" s="343" t="s">
        <v>956</v>
      </c>
      <c r="G156" s="156" t="s">
        <v>957</v>
      </c>
      <c r="H156" s="156">
        <v>2002</v>
      </c>
      <c r="I156" s="162" t="s">
        <v>93</v>
      </c>
      <c r="J156" s="156"/>
      <c r="K156" s="156" t="s">
        <v>989</v>
      </c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 t="s">
        <v>169</v>
      </c>
      <c r="W156" s="159">
        <f t="shared" si="4"/>
        <v>1</v>
      </c>
      <c r="X156" s="160">
        <f t="shared" si="5"/>
        <v>2</v>
      </c>
    </row>
    <row r="157" spans="1:24" s="160" customFormat="1" ht="15" hidden="1" customHeight="1">
      <c r="A157" s="174">
        <v>24</v>
      </c>
      <c r="B157" s="372" t="s">
        <v>958</v>
      </c>
      <c r="C157" s="397"/>
      <c r="D157" s="239" t="s">
        <v>994</v>
      </c>
      <c r="E157" s="239" t="s">
        <v>995</v>
      </c>
      <c r="F157" s="343" t="s">
        <v>956</v>
      </c>
      <c r="G157" s="156" t="s">
        <v>957</v>
      </c>
      <c r="H157" s="156">
        <v>2003</v>
      </c>
      <c r="I157" s="162" t="s">
        <v>93</v>
      </c>
      <c r="J157" s="156"/>
      <c r="K157" s="156" t="s">
        <v>996</v>
      </c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 t="s">
        <v>169</v>
      </c>
      <c r="W157" s="159">
        <f t="shared" si="4"/>
        <v>1</v>
      </c>
      <c r="X157" s="160">
        <f t="shared" si="5"/>
        <v>2</v>
      </c>
    </row>
    <row r="158" spans="1:24" s="160" customFormat="1" ht="15" hidden="1" customHeight="1">
      <c r="A158" s="174">
        <v>25</v>
      </c>
      <c r="B158" s="372" t="s">
        <v>958</v>
      </c>
      <c r="C158" s="397"/>
      <c r="D158" s="239" t="s">
        <v>997</v>
      </c>
      <c r="E158" s="239" t="s">
        <v>821</v>
      </c>
      <c r="F158" s="343" t="s">
        <v>956</v>
      </c>
      <c r="G158" s="156" t="s">
        <v>957</v>
      </c>
      <c r="H158" s="156">
        <v>2003</v>
      </c>
      <c r="I158" s="162" t="s">
        <v>93</v>
      </c>
      <c r="J158" s="156"/>
      <c r="K158" s="156" t="s">
        <v>998</v>
      </c>
      <c r="L158" s="156"/>
      <c r="M158" s="156"/>
      <c r="N158" s="156"/>
      <c r="O158" s="156"/>
      <c r="P158" s="156"/>
      <c r="Q158" s="156"/>
      <c r="R158" s="156"/>
      <c r="S158" s="156"/>
      <c r="T158" s="156" t="s">
        <v>169</v>
      </c>
      <c r="U158" s="156"/>
      <c r="V158" s="156"/>
      <c r="W158" s="159">
        <f t="shared" si="4"/>
        <v>1</v>
      </c>
      <c r="X158" s="160">
        <f t="shared" si="5"/>
        <v>2</v>
      </c>
    </row>
    <row r="159" spans="1:24" s="160" customFormat="1" ht="15" hidden="1" customHeight="1">
      <c r="A159" s="182">
        <v>26</v>
      </c>
      <c r="B159" s="362" t="s">
        <v>958</v>
      </c>
      <c r="C159" s="388"/>
      <c r="D159" s="414" t="s">
        <v>999</v>
      </c>
      <c r="E159" s="414" t="s">
        <v>216</v>
      </c>
      <c r="F159" s="345" t="s">
        <v>956</v>
      </c>
      <c r="G159" s="184" t="s">
        <v>957</v>
      </c>
      <c r="H159" s="184">
        <v>2002</v>
      </c>
      <c r="I159" s="185" t="s">
        <v>93</v>
      </c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 t="s">
        <v>169</v>
      </c>
      <c r="U159" s="187"/>
      <c r="V159" s="184"/>
      <c r="W159" s="159">
        <f t="shared" si="4"/>
        <v>1</v>
      </c>
      <c r="X159" s="160">
        <f t="shared" si="5"/>
        <v>1</v>
      </c>
    </row>
    <row r="160" spans="1:24" s="160" customFormat="1" ht="15" hidden="1" customHeight="1">
      <c r="A160" s="182">
        <v>27</v>
      </c>
      <c r="B160" s="362" t="s">
        <v>958</v>
      </c>
      <c r="C160" s="388"/>
      <c r="D160" s="414" t="s">
        <v>1000</v>
      </c>
      <c r="E160" s="414" t="s">
        <v>266</v>
      </c>
      <c r="F160" s="345" t="s">
        <v>956</v>
      </c>
      <c r="G160" s="184" t="s">
        <v>957</v>
      </c>
      <c r="H160" s="184">
        <v>2003</v>
      </c>
      <c r="I160" s="185" t="s">
        <v>186</v>
      </c>
      <c r="J160" s="184"/>
      <c r="K160" s="184" t="s">
        <v>169</v>
      </c>
      <c r="L160" s="184"/>
      <c r="M160" s="184"/>
      <c r="N160" s="184"/>
      <c r="O160" s="184"/>
      <c r="P160" s="184"/>
      <c r="Q160" s="184"/>
      <c r="R160" s="184"/>
      <c r="S160" s="184"/>
      <c r="T160" s="184" t="s">
        <v>169</v>
      </c>
      <c r="U160" s="187"/>
      <c r="V160" s="184"/>
      <c r="W160" s="159">
        <f t="shared" si="4"/>
        <v>1</v>
      </c>
      <c r="X160" s="160">
        <f t="shared" si="5"/>
        <v>2</v>
      </c>
    </row>
    <row r="161" spans="1:256" s="160" customFormat="1" ht="15" hidden="1" customHeight="1">
      <c r="A161" s="182">
        <v>28</v>
      </c>
      <c r="B161" s="362" t="s">
        <v>958</v>
      </c>
      <c r="C161" s="388"/>
      <c r="D161" s="414" t="s">
        <v>435</v>
      </c>
      <c r="E161" s="414" t="s">
        <v>423</v>
      </c>
      <c r="F161" s="345" t="s">
        <v>956</v>
      </c>
      <c r="G161" s="184" t="s">
        <v>957</v>
      </c>
      <c r="H161" s="184">
        <v>2000</v>
      </c>
      <c r="I161" s="185" t="s">
        <v>138</v>
      </c>
      <c r="J161" s="184"/>
      <c r="K161" s="184"/>
      <c r="L161" s="184"/>
      <c r="M161" s="184"/>
      <c r="N161" s="184" t="s">
        <v>169</v>
      </c>
      <c r="O161" s="184"/>
      <c r="P161" s="184"/>
      <c r="Q161" s="184"/>
      <c r="R161" s="184"/>
      <c r="S161" s="184"/>
      <c r="T161" s="184"/>
      <c r="U161" s="187">
        <v>4.63</v>
      </c>
      <c r="V161" s="184"/>
      <c r="W161" s="159">
        <f t="shared" si="4"/>
        <v>1</v>
      </c>
      <c r="X161" s="160">
        <f t="shared" si="5"/>
        <v>2</v>
      </c>
    </row>
    <row r="162" spans="1:256" s="160" customFormat="1" ht="15" hidden="1" customHeight="1">
      <c r="A162" s="182">
        <v>29</v>
      </c>
      <c r="B162" s="362" t="s">
        <v>958</v>
      </c>
      <c r="C162" s="388"/>
      <c r="D162" s="414" t="s">
        <v>1001</v>
      </c>
      <c r="E162" s="414" t="s">
        <v>1002</v>
      </c>
      <c r="F162" s="345" t="s">
        <v>956</v>
      </c>
      <c r="G162" s="184" t="s">
        <v>957</v>
      </c>
      <c r="H162" s="184">
        <v>2000</v>
      </c>
      <c r="I162" s="185" t="s">
        <v>138</v>
      </c>
      <c r="J162" s="184"/>
      <c r="K162" s="184"/>
      <c r="L162" s="184"/>
      <c r="M162" s="184"/>
      <c r="N162" s="184" t="s">
        <v>169</v>
      </c>
      <c r="O162" s="184"/>
      <c r="P162" s="184"/>
      <c r="Q162" s="184"/>
      <c r="R162" s="184"/>
      <c r="S162" s="184"/>
      <c r="T162" s="184"/>
      <c r="U162" s="187">
        <v>4.16</v>
      </c>
      <c r="V162" s="184"/>
      <c r="W162" s="159">
        <f t="shared" si="4"/>
        <v>1</v>
      </c>
      <c r="X162" s="160">
        <f t="shared" si="5"/>
        <v>2</v>
      </c>
    </row>
    <row r="163" spans="1:256" s="160" customFormat="1" ht="15" hidden="1" customHeight="1">
      <c r="A163" s="182">
        <v>30</v>
      </c>
      <c r="B163" s="362" t="s">
        <v>958</v>
      </c>
      <c r="C163" s="388"/>
      <c r="D163" s="414" t="s">
        <v>1003</v>
      </c>
      <c r="E163" s="414" t="s">
        <v>191</v>
      </c>
      <c r="F163" s="345" t="s">
        <v>956</v>
      </c>
      <c r="G163" s="184" t="s">
        <v>957</v>
      </c>
      <c r="H163" s="184">
        <v>2000</v>
      </c>
      <c r="I163" s="185" t="s">
        <v>138</v>
      </c>
      <c r="J163" s="184"/>
      <c r="K163" s="184"/>
      <c r="L163" s="184"/>
      <c r="M163" s="184"/>
      <c r="N163" s="184" t="s">
        <v>169</v>
      </c>
      <c r="O163" s="184"/>
      <c r="P163" s="184"/>
      <c r="Q163" s="184"/>
      <c r="R163" s="184"/>
      <c r="S163" s="184"/>
      <c r="T163" s="184"/>
      <c r="U163" s="187" t="s">
        <v>169</v>
      </c>
      <c r="V163" s="184"/>
      <c r="W163" s="159">
        <f t="shared" si="4"/>
        <v>1</v>
      </c>
      <c r="X163" s="160">
        <f t="shared" si="5"/>
        <v>2</v>
      </c>
    </row>
    <row r="164" spans="1:256" s="160" customFormat="1" ht="15" hidden="1" customHeight="1">
      <c r="A164" s="182">
        <v>31</v>
      </c>
      <c r="B164" s="183" t="s">
        <v>1004</v>
      </c>
      <c r="C164" s="292"/>
      <c r="D164" s="414" t="s">
        <v>727</v>
      </c>
      <c r="E164" s="414" t="s">
        <v>366</v>
      </c>
      <c r="F164" s="345" t="s">
        <v>956</v>
      </c>
      <c r="G164" s="184" t="s">
        <v>957</v>
      </c>
      <c r="H164" s="184">
        <v>2001</v>
      </c>
      <c r="I164" s="185" t="s">
        <v>138</v>
      </c>
      <c r="J164" s="184"/>
      <c r="K164" s="184"/>
      <c r="L164" s="184"/>
      <c r="M164" s="184"/>
      <c r="N164" s="184" t="s">
        <v>1005</v>
      </c>
      <c r="O164" s="184"/>
      <c r="P164" s="184"/>
      <c r="Q164" s="184"/>
      <c r="R164" s="184"/>
      <c r="S164" s="184"/>
      <c r="T164" s="184"/>
      <c r="U164" s="187" t="s">
        <v>169</v>
      </c>
      <c r="V164" s="184"/>
      <c r="W164" s="159">
        <f t="shared" si="4"/>
        <v>1</v>
      </c>
      <c r="X164" s="160">
        <f t="shared" si="5"/>
        <v>2</v>
      </c>
    </row>
    <row r="165" spans="1:256" s="160" customFormat="1" ht="15" hidden="1" customHeight="1">
      <c r="A165" s="182">
        <v>32</v>
      </c>
      <c r="B165" s="362" t="s">
        <v>958</v>
      </c>
      <c r="C165" s="388"/>
      <c r="D165" s="414" t="s">
        <v>1006</v>
      </c>
      <c r="E165" s="414" t="s">
        <v>1007</v>
      </c>
      <c r="F165" s="345" t="s">
        <v>956</v>
      </c>
      <c r="G165" s="184" t="s">
        <v>957</v>
      </c>
      <c r="H165" s="184">
        <v>1999</v>
      </c>
      <c r="I165" s="185" t="s">
        <v>181</v>
      </c>
      <c r="J165" s="184"/>
      <c r="K165" s="184"/>
      <c r="L165" s="184"/>
      <c r="M165" s="184"/>
      <c r="N165" s="184"/>
      <c r="O165" s="184"/>
      <c r="P165" s="184"/>
      <c r="Q165" s="184"/>
      <c r="R165" s="184"/>
      <c r="S165" s="184" t="s">
        <v>169</v>
      </c>
      <c r="T165" s="184"/>
      <c r="U165" s="187"/>
      <c r="V165" s="184"/>
      <c r="W165" s="159">
        <f t="shared" si="4"/>
        <v>1</v>
      </c>
      <c r="X165" s="160">
        <f t="shared" si="5"/>
        <v>1</v>
      </c>
    </row>
    <row r="166" spans="1:256" s="160" customFormat="1" ht="15" hidden="1" customHeight="1">
      <c r="A166" s="182">
        <v>33</v>
      </c>
      <c r="B166" s="362" t="s">
        <v>958</v>
      </c>
      <c r="C166" s="388"/>
      <c r="D166" s="414" t="s">
        <v>1008</v>
      </c>
      <c r="E166" s="414" t="s">
        <v>183</v>
      </c>
      <c r="F166" s="345" t="s">
        <v>956</v>
      </c>
      <c r="G166" s="184" t="s">
        <v>957</v>
      </c>
      <c r="H166" s="184">
        <v>1999</v>
      </c>
      <c r="I166" s="185" t="s">
        <v>181</v>
      </c>
      <c r="J166" s="184"/>
      <c r="K166" s="184"/>
      <c r="L166" s="184" t="s">
        <v>1009</v>
      </c>
      <c r="M166" s="184"/>
      <c r="N166" s="184"/>
      <c r="O166" s="184"/>
      <c r="P166" s="184"/>
      <c r="Q166" s="184"/>
      <c r="R166" s="184"/>
      <c r="S166" s="184"/>
      <c r="T166" s="184"/>
      <c r="U166" s="187" t="s">
        <v>169</v>
      </c>
      <c r="V166" s="184"/>
      <c r="W166" s="159">
        <f t="shared" si="4"/>
        <v>1</v>
      </c>
      <c r="X166" s="160">
        <f t="shared" si="5"/>
        <v>2</v>
      </c>
    </row>
    <row r="167" spans="1:256" s="208" customFormat="1" ht="17.649999999999999" hidden="1" customHeight="1">
      <c r="A167" s="182">
        <v>34</v>
      </c>
      <c r="B167" s="378" t="s">
        <v>958</v>
      </c>
      <c r="C167" s="405"/>
      <c r="D167" s="418" t="s">
        <v>1010</v>
      </c>
      <c r="E167" s="418" t="s">
        <v>358</v>
      </c>
      <c r="F167" s="345" t="s">
        <v>956</v>
      </c>
      <c r="G167" s="184" t="s">
        <v>957</v>
      </c>
      <c r="H167" s="434">
        <v>1999</v>
      </c>
      <c r="I167" s="185" t="s">
        <v>181</v>
      </c>
      <c r="J167" s="184"/>
      <c r="K167" s="184"/>
      <c r="L167" s="184" t="s">
        <v>169</v>
      </c>
      <c r="M167" s="184"/>
      <c r="N167" s="184"/>
      <c r="O167" s="184"/>
      <c r="P167" s="184"/>
      <c r="Q167" s="184"/>
      <c r="R167" s="184"/>
      <c r="S167" s="184"/>
      <c r="T167" s="184"/>
      <c r="U167" s="187" t="s">
        <v>1011</v>
      </c>
      <c r="V167" s="463"/>
      <c r="W167" s="159">
        <f t="shared" si="4"/>
        <v>1</v>
      </c>
      <c r="X167" s="160">
        <f t="shared" si="5"/>
        <v>2</v>
      </c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60"/>
      <c r="BA167" s="160"/>
      <c r="BB167" s="160"/>
      <c r="BC167" s="160"/>
      <c r="BD167" s="160"/>
      <c r="BE167" s="160"/>
      <c r="BF167" s="160"/>
      <c r="BG167" s="160"/>
      <c r="BH167" s="160"/>
      <c r="BI167" s="160"/>
      <c r="BJ167" s="160"/>
      <c r="BK167" s="160"/>
      <c r="BL167" s="160"/>
      <c r="BM167" s="160"/>
      <c r="BN167" s="160"/>
      <c r="BO167" s="160"/>
      <c r="BP167" s="160"/>
      <c r="BQ167" s="160"/>
      <c r="BR167" s="160"/>
      <c r="BS167" s="160"/>
      <c r="BT167" s="160"/>
      <c r="BU167" s="160"/>
      <c r="BV167" s="160"/>
      <c r="BW167" s="160"/>
      <c r="BX167" s="160"/>
      <c r="BY167" s="160"/>
      <c r="BZ167" s="160"/>
      <c r="CA167" s="160"/>
      <c r="CB167" s="160"/>
      <c r="CC167" s="160"/>
      <c r="CD167" s="160"/>
      <c r="CE167" s="160"/>
      <c r="CF167" s="160"/>
      <c r="CG167" s="160"/>
      <c r="CH167" s="160"/>
      <c r="CI167" s="160"/>
      <c r="CJ167" s="160"/>
      <c r="CK167" s="160"/>
      <c r="CL167" s="160"/>
      <c r="CM167" s="160"/>
      <c r="CN167" s="160"/>
      <c r="CO167" s="160"/>
      <c r="CP167" s="160"/>
      <c r="CQ167" s="160"/>
      <c r="CR167" s="160"/>
      <c r="CS167" s="160"/>
      <c r="CT167" s="160"/>
      <c r="CU167" s="160"/>
      <c r="CV167" s="160"/>
      <c r="CW167" s="160"/>
      <c r="CX167" s="160"/>
      <c r="CY167" s="160"/>
      <c r="CZ167" s="160"/>
      <c r="DA167" s="160"/>
      <c r="DB167" s="160"/>
      <c r="DC167" s="160"/>
      <c r="DD167" s="160"/>
      <c r="DE167" s="160"/>
      <c r="DF167" s="160"/>
      <c r="DG167" s="160"/>
      <c r="DH167" s="160"/>
      <c r="DI167" s="160"/>
      <c r="DJ167" s="160"/>
      <c r="DK167" s="160"/>
      <c r="DL167" s="160"/>
      <c r="DM167" s="160"/>
      <c r="DN167" s="160"/>
      <c r="DO167" s="160"/>
      <c r="DP167" s="160"/>
      <c r="DQ167" s="160"/>
      <c r="DR167" s="160"/>
      <c r="DS167" s="160"/>
      <c r="DT167" s="160"/>
      <c r="DU167" s="160"/>
      <c r="DV167" s="160"/>
      <c r="DW167" s="160"/>
      <c r="DX167" s="160"/>
      <c r="DY167" s="160"/>
      <c r="DZ167" s="160"/>
      <c r="EA167" s="160"/>
      <c r="EB167" s="160"/>
      <c r="EC167" s="160"/>
      <c r="ED167" s="160"/>
      <c r="EE167" s="160"/>
      <c r="EF167" s="160"/>
      <c r="EG167" s="160"/>
      <c r="EH167" s="160"/>
      <c r="EI167" s="160"/>
      <c r="EJ167" s="160"/>
      <c r="EK167" s="160"/>
      <c r="EL167" s="160"/>
      <c r="EM167" s="160"/>
      <c r="EN167" s="160"/>
      <c r="EO167" s="160"/>
      <c r="EP167" s="160"/>
      <c r="EQ167" s="160"/>
      <c r="ER167" s="160"/>
      <c r="ES167" s="160"/>
      <c r="ET167" s="160"/>
      <c r="EU167" s="160"/>
      <c r="EV167" s="160"/>
      <c r="EW167" s="160"/>
      <c r="EX167" s="160"/>
      <c r="EY167" s="160"/>
      <c r="EZ167" s="160"/>
      <c r="FA167" s="160"/>
      <c r="FB167" s="160"/>
      <c r="FC167" s="160"/>
      <c r="FD167" s="160"/>
      <c r="FE167" s="160"/>
      <c r="FF167" s="160"/>
      <c r="FG167" s="160"/>
      <c r="FH167" s="160"/>
      <c r="FI167" s="160"/>
      <c r="FJ167" s="160"/>
      <c r="FK167" s="160"/>
      <c r="FL167" s="160"/>
      <c r="FM167" s="160"/>
      <c r="FN167" s="160"/>
      <c r="FO167" s="160"/>
      <c r="FP167" s="160"/>
      <c r="FQ167" s="160"/>
      <c r="FR167" s="160"/>
      <c r="FS167" s="160"/>
      <c r="FT167" s="160"/>
      <c r="FU167" s="160"/>
      <c r="FV167" s="160"/>
      <c r="FW167" s="160"/>
      <c r="FX167" s="160"/>
      <c r="FY167" s="160"/>
      <c r="FZ167" s="160"/>
      <c r="GA167" s="160"/>
      <c r="GB167" s="160"/>
      <c r="GC167" s="160"/>
      <c r="GD167" s="160"/>
      <c r="GE167" s="160"/>
      <c r="GF167" s="160"/>
      <c r="GG167" s="160"/>
      <c r="GH167" s="160"/>
      <c r="GI167" s="160"/>
      <c r="GJ167" s="160"/>
      <c r="GK167" s="160"/>
      <c r="GL167" s="160"/>
      <c r="GM167" s="160"/>
      <c r="GN167" s="160"/>
      <c r="GO167" s="160"/>
      <c r="GP167" s="160"/>
      <c r="GQ167" s="160"/>
      <c r="GR167" s="160"/>
      <c r="GS167" s="160"/>
      <c r="GT167" s="160"/>
      <c r="GU167" s="160"/>
      <c r="GV167" s="160"/>
      <c r="GW167" s="160"/>
      <c r="GX167" s="160"/>
      <c r="GY167" s="160"/>
      <c r="GZ167" s="160"/>
      <c r="HA167" s="160"/>
      <c r="HB167" s="160"/>
      <c r="HC167" s="160"/>
      <c r="HD167" s="160"/>
      <c r="HE167" s="160"/>
      <c r="HF167" s="160"/>
      <c r="HG167" s="160"/>
      <c r="HH167" s="160"/>
      <c r="HI167" s="160"/>
      <c r="HJ167" s="160"/>
      <c r="HK167" s="160"/>
      <c r="HL167" s="160"/>
      <c r="HM167" s="160"/>
      <c r="HN167" s="160"/>
      <c r="HO167" s="160"/>
      <c r="HP167" s="160"/>
      <c r="HQ167" s="160"/>
      <c r="HR167" s="160"/>
      <c r="HS167" s="160"/>
      <c r="HT167" s="160"/>
      <c r="HU167" s="160"/>
      <c r="HV167" s="160"/>
      <c r="HW167" s="160"/>
      <c r="HX167" s="160"/>
      <c r="HY167" s="160"/>
      <c r="HZ167" s="160"/>
      <c r="IA167" s="160"/>
      <c r="IB167" s="160"/>
      <c r="IC167" s="160"/>
      <c r="ID167" s="160"/>
      <c r="IE167" s="160"/>
      <c r="IF167" s="160"/>
      <c r="IG167" s="160"/>
      <c r="IH167" s="160"/>
      <c r="II167" s="160"/>
      <c r="IJ167" s="160"/>
      <c r="IK167" s="160"/>
      <c r="IL167" s="160"/>
      <c r="IM167" s="160"/>
      <c r="IN167" s="160"/>
      <c r="IO167" s="160"/>
      <c r="IP167" s="160"/>
      <c r="IQ167" s="160"/>
      <c r="IR167" s="160"/>
      <c r="IS167" s="160"/>
      <c r="IT167" s="160"/>
      <c r="IU167" s="160"/>
      <c r="IV167" s="160"/>
    </row>
    <row r="168" spans="1:256" s="208" customFormat="1" ht="17.649999999999999" hidden="1" customHeight="1">
      <c r="A168" s="182">
        <v>35</v>
      </c>
      <c r="B168" s="363" t="s">
        <v>958</v>
      </c>
      <c r="C168" s="389">
        <v>200</v>
      </c>
      <c r="D168" s="235" t="s">
        <v>1012</v>
      </c>
      <c r="E168" s="235" t="s">
        <v>415</v>
      </c>
      <c r="F168" s="345" t="s">
        <v>956</v>
      </c>
      <c r="G168" s="184" t="s">
        <v>957</v>
      </c>
      <c r="H168" s="184">
        <v>1988</v>
      </c>
      <c r="I168" s="185" t="s">
        <v>181</v>
      </c>
      <c r="J168" s="184"/>
      <c r="K168" s="184"/>
      <c r="L168" s="184"/>
      <c r="M168" s="184"/>
      <c r="N168" s="184"/>
      <c r="O168" s="184" t="s">
        <v>1013</v>
      </c>
      <c r="P168" s="184"/>
      <c r="Q168" s="184"/>
      <c r="R168" s="184"/>
      <c r="S168" s="184"/>
      <c r="T168" s="184"/>
      <c r="U168" s="187"/>
      <c r="V168" s="463"/>
      <c r="W168" s="159">
        <f t="shared" si="4"/>
        <v>1</v>
      </c>
      <c r="X168" s="160">
        <f t="shared" si="5"/>
        <v>1</v>
      </c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  <c r="AV168" s="160"/>
      <c r="AW168" s="160"/>
      <c r="AX168" s="160"/>
      <c r="AY168" s="160"/>
      <c r="AZ168" s="160"/>
      <c r="BA168" s="160"/>
      <c r="BB168" s="160"/>
      <c r="BC168" s="160"/>
      <c r="BD168" s="160"/>
      <c r="BE168" s="160"/>
      <c r="BF168" s="160"/>
      <c r="BG168" s="160"/>
      <c r="BH168" s="160"/>
      <c r="BI168" s="160"/>
      <c r="BJ168" s="160"/>
      <c r="BK168" s="160"/>
      <c r="BL168" s="160"/>
      <c r="BM168" s="160"/>
      <c r="BN168" s="160"/>
      <c r="BO168" s="160"/>
      <c r="BP168" s="160"/>
      <c r="BQ168" s="160"/>
      <c r="BR168" s="160"/>
      <c r="BS168" s="160"/>
      <c r="BT168" s="160"/>
      <c r="BU168" s="160"/>
      <c r="BV168" s="160"/>
      <c r="BW168" s="160"/>
      <c r="BX168" s="160"/>
      <c r="BY168" s="160"/>
      <c r="BZ168" s="160"/>
      <c r="CA168" s="160"/>
      <c r="CB168" s="160"/>
      <c r="CC168" s="160"/>
      <c r="CD168" s="160"/>
      <c r="CE168" s="160"/>
      <c r="CF168" s="160"/>
      <c r="CG168" s="160"/>
      <c r="CH168" s="160"/>
      <c r="CI168" s="160"/>
      <c r="CJ168" s="160"/>
      <c r="CK168" s="160"/>
      <c r="CL168" s="160"/>
      <c r="CM168" s="160"/>
      <c r="CN168" s="160"/>
      <c r="CO168" s="160"/>
      <c r="CP168" s="160"/>
      <c r="CQ168" s="160"/>
      <c r="CR168" s="160"/>
      <c r="CS168" s="160"/>
      <c r="CT168" s="160"/>
      <c r="CU168" s="160"/>
      <c r="CV168" s="160"/>
      <c r="CW168" s="160"/>
      <c r="CX168" s="160"/>
      <c r="CY168" s="160"/>
      <c r="CZ168" s="160"/>
      <c r="DA168" s="160"/>
      <c r="DB168" s="160"/>
      <c r="DC168" s="160"/>
      <c r="DD168" s="160"/>
      <c r="DE168" s="160"/>
      <c r="DF168" s="160"/>
      <c r="DG168" s="160"/>
      <c r="DH168" s="160"/>
      <c r="DI168" s="160"/>
      <c r="DJ168" s="160"/>
      <c r="DK168" s="160"/>
      <c r="DL168" s="160"/>
      <c r="DM168" s="160"/>
      <c r="DN168" s="160"/>
      <c r="DO168" s="160"/>
      <c r="DP168" s="160"/>
      <c r="DQ168" s="160"/>
      <c r="DR168" s="160"/>
      <c r="DS168" s="160"/>
      <c r="DT168" s="160"/>
      <c r="DU168" s="160"/>
      <c r="DV168" s="160"/>
      <c r="DW168" s="160"/>
      <c r="DX168" s="160"/>
      <c r="DY168" s="160"/>
      <c r="DZ168" s="160"/>
      <c r="EA168" s="160"/>
      <c r="EB168" s="160"/>
      <c r="EC168" s="160"/>
      <c r="ED168" s="160"/>
      <c r="EE168" s="160"/>
      <c r="EF168" s="160"/>
      <c r="EG168" s="160"/>
      <c r="EH168" s="160"/>
      <c r="EI168" s="160"/>
      <c r="EJ168" s="160"/>
      <c r="EK168" s="160"/>
      <c r="EL168" s="160"/>
      <c r="EM168" s="160"/>
      <c r="EN168" s="160"/>
      <c r="EO168" s="160"/>
      <c r="EP168" s="160"/>
      <c r="EQ168" s="160"/>
      <c r="ER168" s="160"/>
      <c r="ES168" s="160"/>
      <c r="ET168" s="160"/>
      <c r="EU168" s="160"/>
      <c r="EV168" s="160"/>
      <c r="EW168" s="160"/>
      <c r="EX168" s="160"/>
      <c r="EY168" s="160"/>
      <c r="EZ168" s="160"/>
      <c r="FA168" s="160"/>
      <c r="FB168" s="160"/>
      <c r="FC168" s="160"/>
      <c r="FD168" s="160"/>
      <c r="FE168" s="160"/>
      <c r="FF168" s="160"/>
      <c r="FG168" s="160"/>
      <c r="FH168" s="160"/>
      <c r="FI168" s="160"/>
      <c r="FJ168" s="160"/>
      <c r="FK168" s="160"/>
      <c r="FL168" s="160"/>
      <c r="FM168" s="160"/>
      <c r="FN168" s="160"/>
      <c r="FO168" s="160"/>
      <c r="FP168" s="160"/>
      <c r="FQ168" s="160"/>
      <c r="FR168" s="160"/>
      <c r="FS168" s="160"/>
      <c r="FT168" s="160"/>
      <c r="FU168" s="160"/>
      <c r="FV168" s="160"/>
      <c r="FW168" s="160"/>
      <c r="FX168" s="160"/>
      <c r="FY168" s="160"/>
      <c r="FZ168" s="160"/>
      <c r="GA168" s="160"/>
      <c r="GB168" s="160"/>
      <c r="GC168" s="160"/>
      <c r="GD168" s="160"/>
      <c r="GE168" s="160"/>
      <c r="GF168" s="160"/>
      <c r="GG168" s="160"/>
      <c r="GH168" s="160"/>
      <c r="GI168" s="160"/>
      <c r="GJ168" s="160"/>
      <c r="GK168" s="160"/>
      <c r="GL168" s="160"/>
      <c r="GM168" s="160"/>
      <c r="GN168" s="160"/>
      <c r="GO168" s="160"/>
      <c r="GP168" s="160"/>
      <c r="GQ168" s="160"/>
      <c r="GR168" s="160"/>
      <c r="GS168" s="160"/>
      <c r="GT168" s="160"/>
      <c r="GU168" s="160"/>
      <c r="GV168" s="160"/>
      <c r="GW168" s="160"/>
      <c r="GX168" s="160"/>
      <c r="GY168" s="160"/>
      <c r="GZ168" s="160"/>
      <c r="HA168" s="160"/>
      <c r="HB168" s="160"/>
      <c r="HC168" s="160"/>
      <c r="HD168" s="160"/>
      <c r="HE168" s="160"/>
      <c r="HF168" s="160"/>
      <c r="HG168" s="160"/>
      <c r="HH168" s="160"/>
      <c r="HI168" s="160"/>
      <c r="HJ168" s="160"/>
      <c r="HK168" s="160"/>
      <c r="HL168" s="160"/>
      <c r="HM168" s="160"/>
      <c r="HN168" s="160"/>
      <c r="HO168" s="160"/>
      <c r="HP168" s="160"/>
      <c r="HQ168" s="160"/>
      <c r="HR168" s="160"/>
      <c r="HS168" s="160"/>
      <c r="HT168" s="160"/>
      <c r="HU168" s="160"/>
      <c r="HV168" s="160"/>
      <c r="HW168" s="160"/>
      <c r="HX168" s="160"/>
      <c r="HY168" s="160"/>
      <c r="HZ168" s="160"/>
      <c r="IA168" s="160"/>
      <c r="IB168" s="160"/>
      <c r="IC168" s="160"/>
      <c r="ID168" s="160"/>
      <c r="IE168" s="160"/>
      <c r="IF168" s="160"/>
      <c r="IG168" s="160"/>
      <c r="IH168" s="160"/>
      <c r="II168" s="160"/>
      <c r="IJ168" s="160"/>
      <c r="IK168" s="160"/>
      <c r="IL168" s="160"/>
      <c r="IM168" s="160"/>
      <c r="IN168" s="160"/>
      <c r="IO168" s="160"/>
      <c r="IP168" s="160"/>
      <c r="IQ168" s="160"/>
      <c r="IR168" s="160"/>
      <c r="IS168" s="160"/>
      <c r="IT168" s="160"/>
      <c r="IU168" s="160"/>
      <c r="IV168" s="160"/>
    </row>
    <row r="169" spans="1:256" s="208" customFormat="1" ht="17.649999999999999" hidden="1" customHeight="1">
      <c r="A169" s="182">
        <v>36</v>
      </c>
      <c r="B169" s="363" t="s">
        <v>958</v>
      </c>
      <c r="C169" s="389"/>
      <c r="D169" s="414" t="s">
        <v>1012</v>
      </c>
      <c r="E169" s="414" t="s">
        <v>1014</v>
      </c>
      <c r="F169" s="345" t="s">
        <v>956</v>
      </c>
      <c r="G169" s="184" t="s">
        <v>957</v>
      </c>
      <c r="H169" s="184">
        <v>1998</v>
      </c>
      <c r="I169" s="185" t="s">
        <v>181</v>
      </c>
      <c r="J169" s="184"/>
      <c r="K169" s="184"/>
      <c r="L169" s="184" t="s">
        <v>1015</v>
      </c>
      <c r="M169" s="184"/>
      <c r="N169" s="184"/>
      <c r="O169" s="184"/>
      <c r="P169" s="184"/>
      <c r="Q169" s="184"/>
      <c r="R169" s="184"/>
      <c r="S169" s="184"/>
      <c r="T169" s="184"/>
      <c r="U169" s="187">
        <v>4.8099999999999996</v>
      </c>
      <c r="V169" s="463"/>
      <c r="W169" s="159">
        <f t="shared" si="4"/>
        <v>1</v>
      </c>
      <c r="X169" s="160">
        <f t="shared" si="5"/>
        <v>2</v>
      </c>
      <c r="Y169" s="160"/>
      <c r="Z169" s="160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0"/>
      <c r="AO169" s="160"/>
      <c r="AP169" s="160"/>
      <c r="AQ169" s="160"/>
      <c r="AR169" s="160"/>
      <c r="AS169" s="160"/>
      <c r="AT169" s="160"/>
      <c r="AU169" s="160"/>
      <c r="AV169" s="160"/>
      <c r="AW169" s="160"/>
      <c r="AX169" s="160"/>
      <c r="AY169" s="160"/>
      <c r="AZ169" s="160"/>
      <c r="BA169" s="160"/>
      <c r="BB169" s="160"/>
      <c r="BC169" s="160"/>
      <c r="BD169" s="160"/>
      <c r="BE169" s="160"/>
      <c r="BF169" s="160"/>
      <c r="BG169" s="160"/>
      <c r="BH169" s="160"/>
      <c r="BI169" s="160"/>
      <c r="BJ169" s="160"/>
      <c r="BK169" s="160"/>
      <c r="BL169" s="160"/>
      <c r="BM169" s="160"/>
      <c r="BN169" s="160"/>
      <c r="BO169" s="160"/>
      <c r="BP169" s="160"/>
      <c r="BQ169" s="160"/>
      <c r="BR169" s="160"/>
      <c r="BS169" s="160"/>
      <c r="BT169" s="160"/>
      <c r="BU169" s="160"/>
      <c r="BV169" s="160"/>
      <c r="BW169" s="160"/>
      <c r="BX169" s="160"/>
      <c r="BY169" s="160"/>
      <c r="BZ169" s="160"/>
      <c r="CA169" s="160"/>
      <c r="CB169" s="160"/>
      <c r="CC169" s="160"/>
      <c r="CD169" s="160"/>
      <c r="CE169" s="160"/>
      <c r="CF169" s="160"/>
      <c r="CG169" s="160"/>
      <c r="CH169" s="160"/>
      <c r="CI169" s="160"/>
      <c r="CJ169" s="160"/>
      <c r="CK169" s="160"/>
      <c r="CL169" s="160"/>
      <c r="CM169" s="160"/>
      <c r="CN169" s="160"/>
      <c r="CO169" s="160"/>
      <c r="CP169" s="160"/>
      <c r="CQ169" s="160"/>
      <c r="CR169" s="160"/>
      <c r="CS169" s="160"/>
      <c r="CT169" s="160"/>
      <c r="CU169" s="160"/>
      <c r="CV169" s="160"/>
      <c r="CW169" s="160"/>
      <c r="CX169" s="160"/>
      <c r="CY169" s="160"/>
      <c r="CZ169" s="160"/>
      <c r="DA169" s="160"/>
      <c r="DB169" s="160"/>
      <c r="DC169" s="160"/>
      <c r="DD169" s="160"/>
      <c r="DE169" s="160"/>
      <c r="DF169" s="160"/>
      <c r="DG169" s="160"/>
      <c r="DH169" s="160"/>
      <c r="DI169" s="160"/>
      <c r="DJ169" s="160"/>
      <c r="DK169" s="160"/>
      <c r="DL169" s="160"/>
      <c r="DM169" s="160"/>
      <c r="DN169" s="160"/>
      <c r="DO169" s="160"/>
      <c r="DP169" s="160"/>
      <c r="DQ169" s="160"/>
      <c r="DR169" s="160"/>
      <c r="DS169" s="160"/>
      <c r="DT169" s="160"/>
      <c r="DU169" s="160"/>
      <c r="DV169" s="160"/>
      <c r="DW169" s="160"/>
      <c r="DX169" s="160"/>
      <c r="DY169" s="160"/>
      <c r="DZ169" s="160"/>
      <c r="EA169" s="160"/>
      <c r="EB169" s="160"/>
      <c r="EC169" s="160"/>
      <c r="ED169" s="160"/>
      <c r="EE169" s="160"/>
      <c r="EF169" s="160"/>
      <c r="EG169" s="160"/>
      <c r="EH169" s="160"/>
      <c r="EI169" s="160"/>
      <c r="EJ169" s="160"/>
      <c r="EK169" s="160"/>
      <c r="EL169" s="160"/>
      <c r="EM169" s="160"/>
      <c r="EN169" s="160"/>
      <c r="EO169" s="160"/>
      <c r="EP169" s="160"/>
      <c r="EQ169" s="160"/>
      <c r="ER169" s="160"/>
      <c r="ES169" s="160"/>
      <c r="ET169" s="160"/>
      <c r="EU169" s="160"/>
      <c r="EV169" s="160"/>
      <c r="EW169" s="160"/>
      <c r="EX169" s="160"/>
      <c r="EY169" s="160"/>
      <c r="EZ169" s="160"/>
      <c r="FA169" s="160"/>
      <c r="FB169" s="160"/>
      <c r="FC169" s="160"/>
      <c r="FD169" s="160"/>
      <c r="FE169" s="160"/>
      <c r="FF169" s="160"/>
      <c r="FG169" s="160"/>
      <c r="FH169" s="160"/>
      <c r="FI169" s="160"/>
      <c r="FJ169" s="160"/>
      <c r="FK169" s="160"/>
      <c r="FL169" s="160"/>
      <c r="FM169" s="160"/>
      <c r="FN169" s="160"/>
      <c r="FO169" s="160"/>
      <c r="FP169" s="160"/>
      <c r="FQ169" s="160"/>
      <c r="FR169" s="160"/>
      <c r="FS169" s="160"/>
      <c r="FT169" s="160"/>
      <c r="FU169" s="160"/>
      <c r="FV169" s="160"/>
      <c r="FW169" s="160"/>
      <c r="FX169" s="160"/>
      <c r="FY169" s="160"/>
      <c r="FZ169" s="160"/>
      <c r="GA169" s="160"/>
      <c r="GB169" s="160"/>
      <c r="GC169" s="160"/>
      <c r="GD169" s="160"/>
      <c r="GE169" s="160"/>
      <c r="GF169" s="160"/>
      <c r="GG169" s="160"/>
      <c r="GH169" s="160"/>
      <c r="GI169" s="160"/>
      <c r="GJ169" s="160"/>
      <c r="GK169" s="160"/>
      <c r="GL169" s="160"/>
      <c r="GM169" s="160"/>
      <c r="GN169" s="160"/>
      <c r="GO169" s="160"/>
      <c r="GP169" s="160"/>
      <c r="GQ169" s="160"/>
      <c r="GR169" s="160"/>
      <c r="GS169" s="160"/>
      <c r="GT169" s="160"/>
      <c r="GU169" s="160"/>
      <c r="GV169" s="160"/>
      <c r="GW169" s="160"/>
      <c r="GX169" s="160"/>
      <c r="GY169" s="160"/>
      <c r="GZ169" s="160"/>
      <c r="HA169" s="160"/>
      <c r="HB169" s="160"/>
      <c r="HC169" s="160"/>
      <c r="HD169" s="160"/>
      <c r="HE169" s="160"/>
      <c r="HF169" s="160"/>
      <c r="HG169" s="160"/>
      <c r="HH169" s="160"/>
      <c r="HI169" s="160"/>
      <c r="HJ169" s="160"/>
      <c r="HK169" s="160"/>
      <c r="HL169" s="160"/>
      <c r="HM169" s="160"/>
      <c r="HN169" s="160"/>
      <c r="HO169" s="160"/>
      <c r="HP169" s="160"/>
      <c r="HQ169" s="160"/>
      <c r="HR169" s="160"/>
      <c r="HS169" s="160"/>
      <c r="HT169" s="160"/>
      <c r="HU169" s="160"/>
      <c r="HV169" s="160"/>
      <c r="HW169" s="160"/>
      <c r="HX169" s="160"/>
      <c r="HY169" s="160"/>
      <c r="HZ169" s="160"/>
      <c r="IA169" s="160"/>
      <c r="IB169" s="160"/>
      <c r="IC169" s="160"/>
      <c r="ID169" s="160"/>
      <c r="IE169" s="160"/>
      <c r="IF169" s="160"/>
      <c r="IG169" s="160"/>
      <c r="IH169" s="160"/>
      <c r="II169" s="160"/>
      <c r="IJ169" s="160"/>
      <c r="IK169" s="160"/>
      <c r="IL169" s="160"/>
      <c r="IM169" s="160"/>
      <c r="IN169" s="160"/>
      <c r="IO169" s="160"/>
      <c r="IP169" s="160"/>
      <c r="IQ169" s="160"/>
      <c r="IR169" s="160"/>
      <c r="IS169" s="160"/>
      <c r="IT169" s="160"/>
      <c r="IU169" s="160"/>
      <c r="IV169" s="160"/>
    </row>
    <row r="170" spans="1:256" s="208" customFormat="1" ht="17.649999999999999" hidden="1" customHeight="1">
      <c r="A170" s="182">
        <v>37</v>
      </c>
      <c r="B170" s="363" t="s">
        <v>958</v>
      </c>
      <c r="C170" s="389"/>
      <c r="D170" s="414" t="s">
        <v>962</v>
      </c>
      <c r="E170" s="414" t="s">
        <v>328</v>
      </c>
      <c r="F170" s="345" t="s">
        <v>956</v>
      </c>
      <c r="G170" s="184" t="s">
        <v>957</v>
      </c>
      <c r="H170" s="184">
        <v>1999</v>
      </c>
      <c r="I170" s="185" t="s">
        <v>181</v>
      </c>
      <c r="J170" s="184"/>
      <c r="K170" s="184"/>
      <c r="L170" s="184"/>
      <c r="M170" s="184"/>
      <c r="N170" s="184"/>
      <c r="O170" s="184"/>
      <c r="P170" s="184"/>
      <c r="Q170" s="184"/>
      <c r="R170" s="184"/>
      <c r="S170" s="184" t="s">
        <v>169</v>
      </c>
      <c r="T170" s="184"/>
      <c r="U170" s="187"/>
      <c r="V170" s="463"/>
      <c r="W170" s="159">
        <f t="shared" si="4"/>
        <v>1</v>
      </c>
      <c r="X170" s="160">
        <f t="shared" si="5"/>
        <v>1</v>
      </c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60"/>
      <c r="BA170" s="160"/>
      <c r="BB170" s="160"/>
      <c r="BC170" s="160"/>
      <c r="BD170" s="160"/>
      <c r="BE170" s="160"/>
      <c r="BF170" s="160"/>
      <c r="BG170" s="160"/>
      <c r="BH170" s="160"/>
      <c r="BI170" s="160"/>
      <c r="BJ170" s="160"/>
      <c r="BK170" s="160"/>
      <c r="BL170" s="160"/>
      <c r="BM170" s="160"/>
      <c r="BN170" s="160"/>
      <c r="BO170" s="160"/>
      <c r="BP170" s="160"/>
      <c r="BQ170" s="160"/>
      <c r="BR170" s="160"/>
      <c r="BS170" s="160"/>
      <c r="BT170" s="160"/>
      <c r="BU170" s="160"/>
      <c r="BV170" s="160"/>
      <c r="BW170" s="160"/>
      <c r="BX170" s="160"/>
      <c r="BY170" s="160"/>
      <c r="BZ170" s="160"/>
      <c r="CA170" s="160"/>
      <c r="CB170" s="160"/>
      <c r="CC170" s="160"/>
      <c r="CD170" s="160"/>
      <c r="CE170" s="160"/>
      <c r="CF170" s="160"/>
      <c r="CG170" s="160"/>
      <c r="CH170" s="160"/>
      <c r="CI170" s="160"/>
      <c r="CJ170" s="160"/>
      <c r="CK170" s="160"/>
      <c r="CL170" s="160"/>
      <c r="CM170" s="160"/>
      <c r="CN170" s="160"/>
      <c r="CO170" s="160"/>
      <c r="CP170" s="160"/>
      <c r="CQ170" s="160"/>
      <c r="CR170" s="160"/>
      <c r="CS170" s="160"/>
      <c r="CT170" s="160"/>
      <c r="CU170" s="160"/>
      <c r="CV170" s="160"/>
      <c r="CW170" s="160"/>
      <c r="CX170" s="160"/>
      <c r="CY170" s="160"/>
      <c r="CZ170" s="160"/>
      <c r="DA170" s="160"/>
      <c r="DB170" s="160"/>
      <c r="DC170" s="160"/>
      <c r="DD170" s="160"/>
      <c r="DE170" s="160"/>
      <c r="DF170" s="160"/>
      <c r="DG170" s="160"/>
      <c r="DH170" s="160"/>
      <c r="DI170" s="160"/>
      <c r="DJ170" s="160"/>
      <c r="DK170" s="160"/>
      <c r="DL170" s="160"/>
      <c r="DM170" s="160"/>
      <c r="DN170" s="160"/>
      <c r="DO170" s="160"/>
      <c r="DP170" s="160"/>
      <c r="DQ170" s="160"/>
      <c r="DR170" s="160"/>
      <c r="DS170" s="160"/>
      <c r="DT170" s="160"/>
      <c r="DU170" s="160"/>
      <c r="DV170" s="160"/>
      <c r="DW170" s="160"/>
      <c r="DX170" s="160"/>
      <c r="DY170" s="160"/>
      <c r="DZ170" s="160"/>
      <c r="EA170" s="160"/>
      <c r="EB170" s="160"/>
      <c r="EC170" s="160"/>
      <c r="ED170" s="160"/>
      <c r="EE170" s="160"/>
      <c r="EF170" s="160"/>
      <c r="EG170" s="160"/>
      <c r="EH170" s="160"/>
      <c r="EI170" s="160"/>
      <c r="EJ170" s="160"/>
      <c r="EK170" s="160"/>
      <c r="EL170" s="160"/>
      <c r="EM170" s="160"/>
      <c r="EN170" s="160"/>
      <c r="EO170" s="160"/>
      <c r="EP170" s="160"/>
      <c r="EQ170" s="160"/>
      <c r="ER170" s="160"/>
      <c r="ES170" s="160"/>
      <c r="ET170" s="160"/>
      <c r="EU170" s="160"/>
      <c r="EV170" s="160"/>
      <c r="EW170" s="160"/>
      <c r="EX170" s="160"/>
      <c r="EY170" s="160"/>
      <c r="EZ170" s="160"/>
      <c r="FA170" s="160"/>
      <c r="FB170" s="160"/>
      <c r="FC170" s="160"/>
      <c r="FD170" s="160"/>
      <c r="FE170" s="160"/>
      <c r="FF170" s="160"/>
      <c r="FG170" s="160"/>
      <c r="FH170" s="160"/>
      <c r="FI170" s="160"/>
      <c r="FJ170" s="160"/>
      <c r="FK170" s="160"/>
      <c r="FL170" s="160"/>
      <c r="FM170" s="160"/>
      <c r="FN170" s="160"/>
      <c r="FO170" s="160"/>
      <c r="FP170" s="160"/>
      <c r="FQ170" s="160"/>
      <c r="FR170" s="160"/>
      <c r="FS170" s="160"/>
      <c r="FT170" s="160"/>
      <c r="FU170" s="160"/>
      <c r="FV170" s="160"/>
      <c r="FW170" s="160"/>
      <c r="FX170" s="160"/>
      <c r="FY170" s="160"/>
      <c r="FZ170" s="160"/>
      <c r="GA170" s="160"/>
      <c r="GB170" s="160"/>
      <c r="GC170" s="160"/>
      <c r="GD170" s="160"/>
      <c r="GE170" s="160"/>
      <c r="GF170" s="160"/>
      <c r="GG170" s="160"/>
      <c r="GH170" s="160"/>
      <c r="GI170" s="160"/>
      <c r="GJ170" s="160"/>
      <c r="GK170" s="160"/>
      <c r="GL170" s="160"/>
      <c r="GM170" s="160"/>
      <c r="GN170" s="160"/>
      <c r="GO170" s="160"/>
      <c r="GP170" s="160"/>
      <c r="GQ170" s="160"/>
      <c r="GR170" s="160"/>
      <c r="GS170" s="160"/>
      <c r="GT170" s="160"/>
      <c r="GU170" s="160"/>
      <c r="GV170" s="160"/>
      <c r="GW170" s="160"/>
      <c r="GX170" s="160"/>
      <c r="GY170" s="160"/>
      <c r="GZ170" s="160"/>
      <c r="HA170" s="160"/>
      <c r="HB170" s="160"/>
      <c r="HC170" s="160"/>
      <c r="HD170" s="160"/>
      <c r="HE170" s="160"/>
      <c r="HF170" s="160"/>
      <c r="HG170" s="160"/>
      <c r="HH170" s="160"/>
      <c r="HI170" s="160"/>
      <c r="HJ170" s="160"/>
      <c r="HK170" s="160"/>
      <c r="HL170" s="160"/>
      <c r="HM170" s="160"/>
      <c r="HN170" s="160"/>
      <c r="HO170" s="160"/>
      <c r="HP170" s="160"/>
      <c r="HQ170" s="160"/>
      <c r="HR170" s="160"/>
      <c r="HS170" s="160"/>
      <c r="HT170" s="160"/>
      <c r="HU170" s="160"/>
      <c r="HV170" s="160"/>
      <c r="HW170" s="160"/>
      <c r="HX170" s="160"/>
      <c r="HY170" s="160"/>
      <c r="HZ170" s="160"/>
      <c r="IA170" s="160"/>
      <c r="IB170" s="160"/>
      <c r="IC170" s="160"/>
      <c r="ID170" s="160"/>
      <c r="IE170" s="160"/>
      <c r="IF170" s="160"/>
      <c r="IG170" s="160"/>
      <c r="IH170" s="160"/>
      <c r="II170" s="160"/>
      <c r="IJ170" s="160"/>
      <c r="IK170" s="160"/>
      <c r="IL170" s="160"/>
      <c r="IM170" s="160"/>
      <c r="IN170" s="160"/>
      <c r="IO170" s="160"/>
      <c r="IP170" s="160"/>
      <c r="IQ170" s="160"/>
      <c r="IR170" s="160"/>
      <c r="IS170" s="160"/>
      <c r="IT170" s="160"/>
      <c r="IU170" s="160"/>
      <c r="IV170" s="160"/>
    </row>
    <row r="171" spans="1:256" s="208" customFormat="1" ht="17.649999999999999" hidden="1" customHeight="1">
      <c r="A171" s="182">
        <v>38</v>
      </c>
      <c r="B171" s="363" t="s">
        <v>958</v>
      </c>
      <c r="C171" s="389"/>
      <c r="D171" s="414" t="s">
        <v>1016</v>
      </c>
      <c r="E171" s="414" t="s">
        <v>1017</v>
      </c>
      <c r="F171" s="345" t="s">
        <v>956</v>
      </c>
      <c r="G171" s="184" t="s">
        <v>957</v>
      </c>
      <c r="H171" s="184">
        <v>1999</v>
      </c>
      <c r="I171" s="185" t="s">
        <v>181</v>
      </c>
      <c r="J171" s="184"/>
      <c r="K171" s="184"/>
      <c r="L171" s="184" t="s">
        <v>169</v>
      </c>
      <c r="M171" s="184"/>
      <c r="N171" s="184"/>
      <c r="O171" s="184"/>
      <c r="P171" s="184"/>
      <c r="Q171" s="184"/>
      <c r="R171" s="184"/>
      <c r="S171" s="184"/>
      <c r="T171" s="184"/>
      <c r="U171" s="187" t="s">
        <v>169</v>
      </c>
      <c r="V171" s="463"/>
      <c r="W171" s="159">
        <f t="shared" si="4"/>
        <v>1</v>
      </c>
      <c r="X171" s="160">
        <f t="shared" si="5"/>
        <v>2</v>
      </c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  <c r="BL171" s="160"/>
      <c r="BM171" s="160"/>
      <c r="BN171" s="160"/>
      <c r="BO171" s="160"/>
      <c r="BP171" s="160"/>
      <c r="BQ171" s="160"/>
      <c r="BR171" s="160"/>
      <c r="BS171" s="160"/>
      <c r="BT171" s="160"/>
      <c r="BU171" s="160"/>
      <c r="BV171" s="160"/>
      <c r="BW171" s="160"/>
      <c r="BX171" s="160"/>
      <c r="BY171" s="160"/>
      <c r="BZ171" s="160"/>
      <c r="CA171" s="160"/>
      <c r="CB171" s="160"/>
      <c r="CC171" s="160"/>
      <c r="CD171" s="160"/>
      <c r="CE171" s="160"/>
      <c r="CF171" s="160"/>
      <c r="CG171" s="160"/>
      <c r="CH171" s="160"/>
      <c r="CI171" s="160"/>
      <c r="CJ171" s="160"/>
      <c r="CK171" s="160"/>
      <c r="CL171" s="160"/>
      <c r="CM171" s="160"/>
      <c r="CN171" s="160"/>
      <c r="CO171" s="160"/>
      <c r="CP171" s="160"/>
      <c r="CQ171" s="160"/>
      <c r="CR171" s="160"/>
      <c r="CS171" s="160"/>
      <c r="CT171" s="160"/>
      <c r="CU171" s="160"/>
      <c r="CV171" s="160"/>
      <c r="CW171" s="160"/>
      <c r="CX171" s="160"/>
      <c r="CY171" s="160"/>
      <c r="CZ171" s="160"/>
      <c r="DA171" s="160"/>
      <c r="DB171" s="160"/>
      <c r="DC171" s="160"/>
      <c r="DD171" s="160"/>
      <c r="DE171" s="160"/>
      <c r="DF171" s="160"/>
      <c r="DG171" s="160"/>
      <c r="DH171" s="160"/>
      <c r="DI171" s="160"/>
      <c r="DJ171" s="160"/>
      <c r="DK171" s="160"/>
      <c r="DL171" s="160"/>
      <c r="DM171" s="160"/>
      <c r="DN171" s="160"/>
      <c r="DO171" s="160"/>
      <c r="DP171" s="160"/>
      <c r="DQ171" s="160"/>
      <c r="DR171" s="160"/>
      <c r="DS171" s="160"/>
      <c r="DT171" s="160"/>
      <c r="DU171" s="160"/>
      <c r="DV171" s="160"/>
      <c r="DW171" s="160"/>
      <c r="DX171" s="160"/>
      <c r="DY171" s="160"/>
      <c r="DZ171" s="160"/>
      <c r="EA171" s="160"/>
      <c r="EB171" s="160"/>
      <c r="EC171" s="160"/>
      <c r="ED171" s="160"/>
      <c r="EE171" s="160"/>
      <c r="EF171" s="160"/>
      <c r="EG171" s="160"/>
      <c r="EH171" s="160"/>
      <c r="EI171" s="160"/>
      <c r="EJ171" s="160"/>
      <c r="EK171" s="160"/>
      <c r="EL171" s="160"/>
      <c r="EM171" s="160"/>
      <c r="EN171" s="160"/>
      <c r="EO171" s="160"/>
      <c r="EP171" s="160"/>
      <c r="EQ171" s="160"/>
      <c r="ER171" s="160"/>
      <c r="ES171" s="160"/>
      <c r="ET171" s="160"/>
      <c r="EU171" s="160"/>
      <c r="EV171" s="160"/>
      <c r="EW171" s="160"/>
      <c r="EX171" s="160"/>
      <c r="EY171" s="160"/>
      <c r="EZ171" s="160"/>
      <c r="FA171" s="160"/>
      <c r="FB171" s="160"/>
      <c r="FC171" s="160"/>
      <c r="FD171" s="160"/>
      <c r="FE171" s="160"/>
      <c r="FF171" s="160"/>
      <c r="FG171" s="160"/>
      <c r="FH171" s="160"/>
      <c r="FI171" s="160"/>
      <c r="FJ171" s="160"/>
      <c r="FK171" s="160"/>
      <c r="FL171" s="160"/>
      <c r="FM171" s="160"/>
      <c r="FN171" s="160"/>
      <c r="FO171" s="160"/>
      <c r="FP171" s="160"/>
      <c r="FQ171" s="160"/>
      <c r="FR171" s="160"/>
      <c r="FS171" s="160"/>
      <c r="FT171" s="160"/>
      <c r="FU171" s="160"/>
      <c r="FV171" s="160"/>
      <c r="FW171" s="160"/>
      <c r="FX171" s="160"/>
      <c r="FY171" s="160"/>
      <c r="FZ171" s="160"/>
      <c r="GA171" s="160"/>
      <c r="GB171" s="160"/>
      <c r="GC171" s="160"/>
      <c r="GD171" s="160"/>
      <c r="GE171" s="160"/>
      <c r="GF171" s="160"/>
      <c r="GG171" s="160"/>
      <c r="GH171" s="160"/>
      <c r="GI171" s="160"/>
      <c r="GJ171" s="160"/>
      <c r="GK171" s="160"/>
      <c r="GL171" s="160"/>
      <c r="GM171" s="160"/>
      <c r="GN171" s="160"/>
      <c r="GO171" s="160"/>
      <c r="GP171" s="160"/>
      <c r="GQ171" s="160"/>
      <c r="GR171" s="160"/>
      <c r="GS171" s="160"/>
      <c r="GT171" s="160"/>
      <c r="GU171" s="160"/>
      <c r="GV171" s="160"/>
      <c r="GW171" s="160"/>
      <c r="GX171" s="160"/>
      <c r="GY171" s="160"/>
      <c r="GZ171" s="160"/>
      <c r="HA171" s="160"/>
      <c r="HB171" s="160"/>
      <c r="HC171" s="160"/>
      <c r="HD171" s="160"/>
      <c r="HE171" s="160"/>
      <c r="HF171" s="160"/>
      <c r="HG171" s="160"/>
      <c r="HH171" s="160"/>
      <c r="HI171" s="160"/>
      <c r="HJ171" s="160"/>
      <c r="HK171" s="160"/>
      <c r="HL171" s="160"/>
      <c r="HM171" s="160"/>
      <c r="HN171" s="160"/>
      <c r="HO171" s="160"/>
      <c r="HP171" s="160"/>
      <c r="HQ171" s="160"/>
      <c r="HR171" s="160"/>
      <c r="HS171" s="160"/>
      <c r="HT171" s="160"/>
      <c r="HU171" s="160"/>
      <c r="HV171" s="160"/>
      <c r="HW171" s="160"/>
      <c r="HX171" s="160"/>
      <c r="HY171" s="160"/>
      <c r="HZ171" s="160"/>
      <c r="IA171" s="160"/>
      <c r="IB171" s="160"/>
      <c r="IC171" s="160"/>
      <c r="ID171" s="160"/>
      <c r="IE171" s="160"/>
      <c r="IF171" s="160"/>
      <c r="IG171" s="160"/>
      <c r="IH171" s="160"/>
      <c r="II171" s="160"/>
      <c r="IJ171" s="160"/>
      <c r="IK171" s="160"/>
      <c r="IL171" s="160"/>
      <c r="IM171" s="160"/>
      <c r="IN171" s="160"/>
      <c r="IO171" s="160"/>
      <c r="IP171" s="160"/>
      <c r="IQ171" s="160"/>
      <c r="IR171" s="160"/>
      <c r="IS171" s="160"/>
      <c r="IT171" s="160"/>
      <c r="IU171" s="160"/>
      <c r="IV171" s="160"/>
    </row>
    <row r="172" spans="1:256" s="208" customFormat="1" ht="17.649999999999999" hidden="1" customHeight="1">
      <c r="A172" s="182">
        <v>39</v>
      </c>
      <c r="B172" s="363" t="s">
        <v>958</v>
      </c>
      <c r="C172" s="389"/>
      <c r="D172" s="414" t="s">
        <v>1018</v>
      </c>
      <c r="E172" s="414" t="s">
        <v>235</v>
      </c>
      <c r="F172" s="345" t="s">
        <v>956</v>
      </c>
      <c r="G172" s="184" t="s">
        <v>957</v>
      </c>
      <c r="H172" s="184">
        <v>1999</v>
      </c>
      <c r="I172" s="185" t="s">
        <v>139</v>
      </c>
      <c r="J172" s="184"/>
      <c r="K172" s="184"/>
      <c r="L172" s="184"/>
      <c r="M172" s="184"/>
      <c r="N172" s="184"/>
      <c r="O172" s="184"/>
      <c r="P172" s="184"/>
      <c r="Q172" s="184"/>
      <c r="R172" s="184"/>
      <c r="S172" s="184">
        <v>11.62</v>
      </c>
      <c r="T172" s="184"/>
      <c r="U172" s="187"/>
      <c r="V172" s="463"/>
      <c r="W172" s="159">
        <f t="shared" si="4"/>
        <v>1</v>
      </c>
      <c r="X172" s="160">
        <f t="shared" si="5"/>
        <v>1</v>
      </c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160"/>
      <c r="BB172" s="160"/>
      <c r="BC172" s="160"/>
      <c r="BD172" s="160"/>
      <c r="BE172" s="160"/>
      <c r="BF172" s="160"/>
      <c r="BG172" s="160"/>
      <c r="BH172" s="160"/>
      <c r="BI172" s="160"/>
      <c r="BJ172" s="160"/>
      <c r="BK172" s="160"/>
      <c r="BL172" s="160"/>
      <c r="BM172" s="160"/>
      <c r="BN172" s="160"/>
      <c r="BO172" s="160"/>
      <c r="BP172" s="160"/>
      <c r="BQ172" s="160"/>
      <c r="BR172" s="160"/>
      <c r="BS172" s="160"/>
      <c r="BT172" s="160"/>
      <c r="BU172" s="160"/>
      <c r="BV172" s="160"/>
      <c r="BW172" s="160"/>
      <c r="BX172" s="160"/>
      <c r="BY172" s="160"/>
      <c r="BZ172" s="160"/>
      <c r="CA172" s="160"/>
      <c r="CB172" s="160"/>
      <c r="CC172" s="160"/>
      <c r="CD172" s="160"/>
      <c r="CE172" s="160"/>
      <c r="CF172" s="160"/>
      <c r="CG172" s="160"/>
      <c r="CH172" s="160"/>
      <c r="CI172" s="160"/>
      <c r="CJ172" s="160"/>
      <c r="CK172" s="160"/>
      <c r="CL172" s="160"/>
      <c r="CM172" s="160"/>
      <c r="CN172" s="160"/>
      <c r="CO172" s="160"/>
      <c r="CP172" s="160"/>
      <c r="CQ172" s="160"/>
      <c r="CR172" s="160"/>
      <c r="CS172" s="160"/>
      <c r="CT172" s="160"/>
      <c r="CU172" s="160"/>
      <c r="CV172" s="160"/>
      <c r="CW172" s="160"/>
      <c r="CX172" s="160"/>
      <c r="CY172" s="160"/>
      <c r="CZ172" s="160"/>
      <c r="DA172" s="160"/>
      <c r="DB172" s="160"/>
      <c r="DC172" s="160"/>
      <c r="DD172" s="160"/>
      <c r="DE172" s="160"/>
      <c r="DF172" s="160"/>
      <c r="DG172" s="160"/>
      <c r="DH172" s="160"/>
      <c r="DI172" s="160"/>
      <c r="DJ172" s="160"/>
      <c r="DK172" s="160"/>
      <c r="DL172" s="160"/>
      <c r="DM172" s="160"/>
      <c r="DN172" s="160"/>
      <c r="DO172" s="160"/>
      <c r="DP172" s="160"/>
      <c r="DQ172" s="160"/>
      <c r="DR172" s="160"/>
      <c r="DS172" s="160"/>
      <c r="DT172" s="160"/>
      <c r="DU172" s="160"/>
      <c r="DV172" s="160"/>
      <c r="DW172" s="160"/>
      <c r="DX172" s="160"/>
      <c r="DY172" s="160"/>
      <c r="DZ172" s="160"/>
      <c r="EA172" s="160"/>
      <c r="EB172" s="160"/>
      <c r="EC172" s="160"/>
      <c r="ED172" s="160"/>
      <c r="EE172" s="160"/>
      <c r="EF172" s="160"/>
      <c r="EG172" s="160"/>
      <c r="EH172" s="160"/>
      <c r="EI172" s="160"/>
      <c r="EJ172" s="160"/>
      <c r="EK172" s="160"/>
      <c r="EL172" s="160"/>
      <c r="EM172" s="160"/>
      <c r="EN172" s="160"/>
      <c r="EO172" s="160"/>
      <c r="EP172" s="160"/>
      <c r="EQ172" s="160"/>
      <c r="ER172" s="160"/>
      <c r="ES172" s="160"/>
      <c r="ET172" s="160"/>
      <c r="EU172" s="160"/>
      <c r="EV172" s="160"/>
      <c r="EW172" s="160"/>
      <c r="EX172" s="160"/>
      <c r="EY172" s="160"/>
      <c r="EZ172" s="160"/>
      <c r="FA172" s="160"/>
      <c r="FB172" s="160"/>
      <c r="FC172" s="160"/>
      <c r="FD172" s="160"/>
      <c r="FE172" s="160"/>
      <c r="FF172" s="160"/>
      <c r="FG172" s="160"/>
      <c r="FH172" s="160"/>
      <c r="FI172" s="160"/>
      <c r="FJ172" s="160"/>
      <c r="FK172" s="160"/>
      <c r="FL172" s="160"/>
      <c r="FM172" s="160"/>
      <c r="FN172" s="160"/>
      <c r="FO172" s="160"/>
      <c r="FP172" s="160"/>
      <c r="FQ172" s="160"/>
      <c r="FR172" s="160"/>
      <c r="FS172" s="160"/>
      <c r="FT172" s="160"/>
      <c r="FU172" s="160"/>
      <c r="FV172" s="160"/>
      <c r="FW172" s="160"/>
      <c r="FX172" s="160"/>
      <c r="FY172" s="160"/>
      <c r="FZ172" s="160"/>
      <c r="GA172" s="160"/>
      <c r="GB172" s="160"/>
      <c r="GC172" s="160"/>
      <c r="GD172" s="160"/>
      <c r="GE172" s="160"/>
      <c r="GF172" s="160"/>
      <c r="GG172" s="160"/>
      <c r="GH172" s="160"/>
      <c r="GI172" s="160"/>
      <c r="GJ172" s="160"/>
      <c r="GK172" s="160"/>
      <c r="GL172" s="160"/>
      <c r="GM172" s="160"/>
      <c r="GN172" s="160"/>
      <c r="GO172" s="160"/>
      <c r="GP172" s="160"/>
      <c r="GQ172" s="160"/>
      <c r="GR172" s="160"/>
      <c r="GS172" s="160"/>
      <c r="GT172" s="160"/>
      <c r="GU172" s="160"/>
      <c r="GV172" s="160"/>
      <c r="GW172" s="160"/>
      <c r="GX172" s="160"/>
      <c r="GY172" s="160"/>
      <c r="GZ172" s="160"/>
      <c r="HA172" s="160"/>
      <c r="HB172" s="160"/>
      <c r="HC172" s="160"/>
      <c r="HD172" s="160"/>
      <c r="HE172" s="160"/>
      <c r="HF172" s="160"/>
      <c r="HG172" s="160"/>
      <c r="HH172" s="160"/>
      <c r="HI172" s="160"/>
      <c r="HJ172" s="160"/>
      <c r="HK172" s="160"/>
      <c r="HL172" s="160"/>
      <c r="HM172" s="160"/>
      <c r="HN172" s="160"/>
      <c r="HO172" s="160"/>
      <c r="HP172" s="160"/>
      <c r="HQ172" s="160"/>
      <c r="HR172" s="160"/>
      <c r="HS172" s="160"/>
      <c r="HT172" s="160"/>
      <c r="HU172" s="160"/>
      <c r="HV172" s="160"/>
      <c r="HW172" s="160"/>
      <c r="HX172" s="160"/>
      <c r="HY172" s="160"/>
      <c r="HZ172" s="160"/>
      <c r="IA172" s="160"/>
      <c r="IB172" s="160"/>
      <c r="IC172" s="160"/>
      <c r="ID172" s="160"/>
      <c r="IE172" s="160"/>
      <c r="IF172" s="160"/>
      <c r="IG172" s="160"/>
      <c r="IH172" s="160"/>
      <c r="II172" s="160"/>
      <c r="IJ172" s="160"/>
      <c r="IK172" s="160"/>
      <c r="IL172" s="160"/>
      <c r="IM172" s="160"/>
      <c r="IN172" s="160"/>
      <c r="IO172" s="160"/>
      <c r="IP172" s="160"/>
      <c r="IQ172" s="160"/>
      <c r="IR172" s="160"/>
      <c r="IS172" s="160"/>
      <c r="IT172" s="160"/>
      <c r="IU172" s="160"/>
      <c r="IV172" s="160"/>
    </row>
    <row r="173" spans="1:256" s="208" customFormat="1" ht="17.649999999999999" hidden="1" customHeight="1">
      <c r="A173" s="182">
        <v>40</v>
      </c>
      <c r="B173" s="363" t="s">
        <v>958</v>
      </c>
      <c r="C173" s="389">
        <v>205</v>
      </c>
      <c r="D173" s="414" t="s">
        <v>1019</v>
      </c>
      <c r="E173" s="414" t="s">
        <v>185</v>
      </c>
      <c r="F173" s="345" t="s">
        <v>956</v>
      </c>
      <c r="G173" s="184" t="s">
        <v>957</v>
      </c>
      <c r="H173" s="184">
        <v>1999</v>
      </c>
      <c r="I173" s="185" t="s">
        <v>139</v>
      </c>
      <c r="J173" s="184"/>
      <c r="K173" s="184"/>
      <c r="L173" s="184"/>
      <c r="M173" s="184"/>
      <c r="N173" s="184"/>
      <c r="O173" s="184" t="s">
        <v>1020</v>
      </c>
      <c r="P173" s="184"/>
      <c r="Q173" s="184"/>
      <c r="R173" s="184"/>
      <c r="S173" s="184"/>
      <c r="T173" s="184"/>
      <c r="U173" s="187"/>
      <c r="V173" s="463"/>
      <c r="W173" s="159">
        <f t="shared" si="4"/>
        <v>1</v>
      </c>
      <c r="X173" s="160">
        <f t="shared" si="5"/>
        <v>1</v>
      </c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60"/>
      <c r="BA173" s="160"/>
      <c r="BB173" s="160"/>
      <c r="BC173" s="160"/>
      <c r="BD173" s="160"/>
      <c r="BE173" s="160"/>
      <c r="BF173" s="160"/>
      <c r="BG173" s="160"/>
      <c r="BH173" s="160"/>
      <c r="BI173" s="160"/>
      <c r="BJ173" s="160"/>
      <c r="BK173" s="160"/>
      <c r="BL173" s="160"/>
      <c r="BM173" s="160"/>
      <c r="BN173" s="160"/>
      <c r="BO173" s="160"/>
      <c r="BP173" s="160"/>
      <c r="BQ173" s="160"/>
      <c r="BR173" s="160"/>
      <c r="BS173" s="160"/>
      <c r="BT173" s="160"/>
      <c r="BU173" s="160"/>
      <c r="BV173" s="160"/>
      <c r="BW173" s="160"/>
      <c r="BX173" s="160"/>
      <c r="BY173" s="160"/>
      <c r="BZ173" s="160"/>
      <c r="CA173" s="160"/>
      <c r="CB173" s="160"/>
      <c r="CC173" s="160"/>
      <c r="CD173" s="160"/>
      <c r="CE173" s="160"/>
      <c r="CF173" s="160"/>
      <c r="CG173" s="160"/>
      <c r="CH173" s="160"/>
      <c r="CI173" s="160"/>
      <c r="CJ173" s="160"/>
      <c r="CK173" s="160"/>
      <c r="CL173" s="160"/>
      <c r="CM173" s="160"/>
      <c r="CN173" s="160"/>
      <c r="CO173" s="160"/>
      <c r="CP173" s="160"/>
      <c r="CQ173" s="160"/>
      <c r="CR173" s="160"/>
      <c r="CS173" s="160"/>
      <c r="CT173" s="160"/>
      <c r="CU173" s="160"/>
      <c r="CV173" s="160"/>
      <c r="CW173" s="160"/>
      <c r="CX173" s="160"/>
      <c r="CY173" s="160"/>
      <c r="CZ173" s="160"/>
      <c r="DA173" s="160"/>
      <c r="DB173" s="160"/>
      <c r="DC173" s="160"/>
      <c r="DD173" s="160"/>
      <c r="DE173" s="160"/>
      <c r="DF173" s="160"/>
      <c r="DG173" s="160"/>
      <c r="DH173" s="160"/>
      <c r="DI173" s="160"/>
      <c r="DJ173" s="160"/>
      <c r="DK173" s="160"/>
      <c r="DL173" s="160"/>
      <c r="DM173" s="160"/>
      <c r="DN173" s="160"/>
      <c r="DO173" s="160"/>
      <c r="DP173" s="160"/>
      <c r="DQ173" s="160"/>
      <c r="DR173" s="160"/>
      <c r="DS173" s="160"/>
      <c r="DT173" s="160"/>
      <c r="DU173" s="160"/>
      <c r="DV173" s="160"/>
      <c r="DW173" s="160"/>
      <c r="DX173" s="160"/>
      <c r="DY173" s="160"/>
      <c r="DZ173" s="160"/>
      <c r="EA173" s="160"/>
      <c r="EB173" s="160"/>
      <c r="EC173" s="160"/>
      <c r="ED173" s="160"/>
      <c r="EE173" s="160"/>
      <c r="EF173" s="160"/>
      <c r="EG173" s="160"/>
      <c r="EH173" s="160"/>
      <c r="EI173" s="160"/>
      <c r="EJ173" s="160"/>
      <c r="EK173" s="160"/>
      <c r="EL173" s="160"/>
      <c r="EM173" s="160"/>
      <c r="EN173" s="160"/>
      <c r="EO173" s="160"/>
      <c r="EP173" s="160"/>
      <c r="EQ173" s="160"/>
      <c r="ER173" s="160"/>
      <c r="ES173" s="160"/>
      <c r="ET173" s="160"/>
      <c r="EU173" s="160"/>
      <c r="EV173" s="160"/>
      <c r="EW173" s="160"/>
      <c r="EX173" s="160"/>
      <c r="EY173" s="160"/>
      <c r="EZ173" s="160"/>
      <c r="FA173" s="160"/>
      <c r="FB173" s="160"/>
      <c r="FC173" s="160"/>
      <c r="FD173" s="160"/>
      <c r="FE173" s="160"/>
      <c r="FF173" s="160"/>
      <c r="FG173" s="160"/>
      <c r="FH173" s="160"/>
      <c r="FI173" s="160"/>
      <c r="FJ173" s="160"/>
      <c r="FK173" s="160"/>
      <c r="FL173" s="160"/>
      <c r="FM173" s="160"/>
      <c r="FN173" s="160"/>
      <c r="FO173" s="160"/>
      <c r="FP173" s="160"/>
      <c r="FQ173" s="160"/>
      <c r="FR173" s="160"/>
      <c r="FS173" s="160"/>
      <c r="FT173" s="160"/>
      <c r="FU173" s="160"/>
      <c r="FV173" s="160"/>
      <c r="FW173" s="160"/>
      <c r="FX173" s="160"/>
      <c r="FY173" s="160"/>
      <c r="FZ173" s="160"/>
      <c r="GA173" s="160"/>
      <c r="GB173" s="160"/>
      <c r="GC173" s="160"/>
      <c r="GD173" s="160"/>
      <c r="GE173" s="160"/>
      <c r="GF173" s="160"/>
      <c r="GG173" s="160"/>
      <c r="GH173" s="160"/>
      <c r="GI173" s="160"/>
      <c r="GJ173" s="160"/>
      <c r="GK173" s="160"/>
      <c r="GL173" s="160"/>
      <c r="GM173" s="160"/>
      <c r="GN173" s="160"/>
      <c r="GO173" s="160"/>
      <c r="GP173" s="160"/>
      <c r="GQ173" s="160"/>
      <c r="GR173" s="160"/>
      <c r="GS173" s="160"/>
      <c r="GT173" s="160"/>
      <c r="GU173" s="160"/>
      <c r="GV173" s="160"/>
      <c r="GW173" s="160"/>
      <c r="GX173" s="160"/>
      <c r="GY173" s="160"/>
      <c r="GZ173" s="160"/>
      <c r="HA173" s="160"/>
      <c r="HB173" s="160"/>
      <c r="HC173" s="160"/>
      <c r="HD173" s="160"/>
      <c r="HE173" s="160"/>
      <c r="HF173" s="160"/>
      <c r="HG173" s="160"/>
      <c r="HH173" s="160"/>
      <c r="HI173" s="160"/>
      <c r="HJ173" s="160"/>
      <c r="HK173" s="160"/>
      <c r="HL173" s="160"/>
      <c r="HM173" s="160"/>
      <c r="HN173" s="160"/>
      <c r="HO173" s="160"/>
      <c r="HP173" s="160"/>
      <c r="HQ173" s="160"/>
      <c r="HR173" s="160"/>
      <c r="HS173" s="160"/>
      <c r="HT173" s="160"/>
      <c r="HU173" s="160"/>
      <c r="HV173" s="160"/>
      <c r="HW173" s="160"/>
      <c r="HX173" s="160"/>
      <c r="HY173" s="160"/>
      <c r="HZ173" s="160"/>
      <c r="IA173" s="160"/>
      <c r="IB173" s="160"/>
      <c r="IC173" s="160"/>
      <c r="ID173" s="160"/>
      <c r="IE173" s="160"/>
      <c r="IF173" s="160"/>
      <c r="IG173" s="160"/>
      <c r="IH173" s="160"/>
      <c r="II173" s="160"/>
      <c r="IJ173" s="160"/>
      <c r="IK173" s="160"/>
      <c r="IL173" s="160"/>
      <c r="IM173" s="160"/>
      <c r="IN173" s="160"/>
      <c r="IO173" s="160"/>
      <c r="IP173" s="160"/>
      <c r="IQ173" s="160"/>
      <c r="IR173" s="160"/>
      <c r="IS173" s="160"/>
      <c r="IT173" s="160"/>
      <c r="IU173" s="160"/>
      <c r="IV173" s="160"/>
    </row>
    <row r="174" spans="1:256" s="208" customFormat="1" ht="17.649999999999999" hidden="1" customHeight="1">
      <c r="A174" s="182">
        <v>41</v>
      </c>
      <c r="B174" s="363" t="s">
        <v>958</v>
      </c>
      <c r="C174" s="389"/>
      <c r="D174" s="414" t="s">
        <v>1021</v>
      </c>
      <c r="E174" s="414" t="s">
        <v>235</v>
      </c>
      <c r="F174" s="345" t="s">
        <v>956</v>
      </c>
      <c r="G174" s="184" t="s">
        <v>957</v>
      </c>
      <c r="H174" s="184">
        <v>1994</v>
      </c>
      <c r="I174" s="185" t="s">
        <v>288</v>
      </c>
      <c r="J174" s="184"/>
      <c r="K174" s="184"/>
      <c r="L174" s="184"/>
      <c r="M174" s="184" t="s">
        <v>246</v>
      </c>
      <c r="N174" s="184"/>
      <c r="O174" s="184"/>
      <c r="P174" s="184"/>
      <c r="Q174" s="184"/>
      <c r="R174" s="184"/>
      <c r="S174" s="184"/>
      <c r="T174" s="184"/>
      <c r="U174" s="187"/>
      <c r="V174" s="463"/>
      <c r="W174" s="159">
        <f t="shared" si="4"/>
        <v>1</v>
      </c>
      <c r="X174" s="160">
        <f t="shared" si="5"/>
        <v>1</v>
      </c>
      <c r="Y174" s="160"/>
      <c r="Z174" s="160"/>
      <c r="AA174" s="160"/>
      <c r="AB174" s="160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0"/>
      <c r="AU174" s="160"/>
      <c r="AV174" s="160"/>
      <c r="AW174" s="160"/>
      <c r="AX174" s="160"/>
      <c r="AY174" s="160"/>
      <c r="AZ174" s="160"/>
      <c r="BA174" s="160"/>
      <c r="BB174" s="160"/>
      <c r="BC174" s="160"/>
      <c r="BD174" s="160"/>
      <c r="BE174" s="160"/>
      <c r="BF174" s="160"/>
      <c r="BG174" s="160"/>
      <c r="BH174" s="160"/>
      <c r="BI174" s="160"/>
      <c r="BJ174" s="160"/>
      <c r="BK174" s="160"/>
      <c r="BL174" s="160"/>
      <c r="BM174" s="160"/>
      <c r="BN174" s="160"/>
      <c r="BO174" s="160"/>
      <c r="BP174" s="160"/>
      <c r="BQ174" s="160"/>
      <c r="BR174" s="160"/>
      <c r="BS174" s="160"/>
      <c r="BT174" s="160"/>
      <c r="BU174" s="160"/>
      <c r="BV174" s="160"/>
      <c r="BW174" s="160"/>
      <c r="BX174" s="160"/>
      <c r="BY174" s="160"/>
      <c r="BZ174" s="160"/>
      <c r="CA174" s="160"/>
      <c r="CB174" s="160"/>
      <c r="CC174" s="160"/>
      <c r="CD174" s="160"/>
      <c r="CE174" s="160"/>
      <c r="CF174" s="160"/>
      <c r="CG174" s="160"/>
      <c r="CH174" s="160"/>
      <c r="CI174" s="160"/>
      <c r="CJ174" s="160"/>
      <c r="CK174" s="160"/>
      <c r="CL174" s="160"/>
      <c r="CM174" s="160"/>
      <c r="CN174" s="160"/>
      <c r="CO174" s="160"/>
      <c r="CP174" s="160"/>
      <c r="CQ174" s="160"/>
      <c r="CR174" s="160"/>
      <c r="CS174" s="160"/>
      <c r="CT174" s="160"/>
      <c r="CU174" s="160"/>
      <c r="CV174" s="160"/>
      <c r="CW174" s="160"/>
      <c r="CX174" s="160"/>
      <c r="CY174" s="160"/>
      <c r="CZ174" s="160"/>
      <c r="DA174" s="160"/>
      <c r="DB174" s="160"/>
      <c r="DC174" s="160"/>
      <c r="DD174" s="160"/>
      <c r="DE174" s="160"/>
      <c r="DF174" s="160"/>
      <c r="DG174" s="160"/>
      <c r="DH174" s="160"/>
      <c r="DI174" s="160"/>
      <c r="DJ174" s="160"/>
      <c r="DK174" s="160"/>
      <c r="DL174" s="160"/>
      <c r="DM174" s="160"/>
      <c r="DN174" s="160"/>
      <c r="DO174" s="160"/>
      <c r="DP174" s="160"/>
      <c r="DQ174" s="160"/>
      <c r="DR174" s="160"/>
      <c r="DS174" s="160"/>
      <c r="DT174" s="160"/>
      <c r="DU174" s="160"/>
      <c r="DV174" s="160"/>
      <c r="DW174" s="160"/>
      <c r="DX174" s="160"/>
      <c r="DY174" s="160"/>
      <c r="DZ174" s="160"/>
      <c r="EA174" s="160"/>
      <c r="EB174" s="160"/>
      <c r="EC174" s="160"/>
      <c r="ED174" s="160"/>
      <c r="EE174" s="160"/>
      <c r="EF174" s="160"/>
      <c r="EG174" s="160"/>
      <c r="EH174" s="160"/>
      <c r="EI174" s="160"/>
      <c r="EJ174" s="160"/>
      <c r="EK174" s="160"/>
      <c r="EL174" s="160"/>
      <c r="EM174" s="160"/>
      <c r="EN174" s="160"/>
      <c r="EO174" s="160"/>
      <c r="EP174" s="160"/>
      <c r="EQ174" s="160"/>
      <c r="ER174" s="160"/>
      <c r="ES174" s="160"/>
      <c r="ET174" s="160"/>
      <c r="EU174" s="160"/>
      <c r="EV174" s="160"/>
      <c r="EW174" s="160"/>
      <c r="EX174" s="160"/>
      <c r="EY174" s="160"/>
      <c r="EZ174" s="160"/>
      <c r="FA174" s="160"/>
      <c r="FB174" s="160"/>
      <c r="FC174" s="160"/>
      <c r="FD174" s="160"/>
      <c r="FE174" s="160"/>
      <c r="FF174" s="160"/>
      <c r="FG174" s="160"/>
      <c r="FH174" s="160"/>
      <c r="FI174" s="160"/>
      <c r="FJ174" s="160"/>
      <c r="FK174" s="160"/>
      <c r="FL174" s="160"/>
      <c r="FM174" s="160"/>
      <c r="FN174" s="160"/>
      <c r="FO174" s="160"/>
      <c r="FP174" s="160"/>
      <c r="FQ174" s="160"/>
      <c r="FR174" s="160"/>
      <c r="FS174" s="160"/>
      <c r="FT174" s="160"/>
      <c r="FU174" s="160"/>
      <c r="FV174" s="160"/>
      <c r="FW174" s="160"/>
      <c r="FX174" s="160"/>
      <c r="FY174" s="160"/>
      <c r="FZ174" s="160"/>
      <c r="GA174" s="160"/>
      <c r="GB174" s="160"/>
      <c r="GC174" s="160"/>
      <c r="GD174" s="160"/>
      <c r="GE174" s="160"/>
      <c r="GF174" s="160"/>
      <c r="GG174" s="160"/>
      <c r="GH174" s="160"/>
      <c r="GI174" s="160"/>
      <c r="GJ174" s="160"/>
      <c r="GK174" s="160"/>
      <c r="GL174" s="160"/>
      <c r="GM174" s="160"/>
      <c r="GN174" s="160"/>
      <c r="GO174" s="160"/>
      <c r="GP174" s="160"/>
      <c r="GQ174" s="160"/>
      <c r="GR174" s="160"/>
      <c r="GS174" s="160"/>
      <c r="GT174" s="160"/>
      <c r="GU174" s="160"/>
      <c r="GV174" s="160"/>
      <c r="GW174" s="160"/>
      <c r="GX174" s="160"/>
      <c r="GY174" s="160"/>
      <c r="GZ174" s="160"/>
      <c r="HA174" s="160"/>
      <c r="HB174" s="160"/>
      <c r="HC174" s="160"/>
      <c r="HD174" s="160"/>
      <c r="HE174" s="160"/>
      <c r="HF174" s="160"/>
      <c r="HG174" s="160"/>
      <c r="HH174" s="160"/>
      <c r="HI174" s="160"/>
      <c r="HJ174" s="160"/>
      <c r="HK174" s="160"/>
      <c r="HL174" s="160"/>
      <c r="HM174" s="160"/>
      <c r="HN174" s="160"/>
      <c r="HO174" s="160"/>
      <c r="HP174" s="160"/>
      <c r="HQ174" s="160"/>
      <c r="HR174" s="160"/>
      <c r="HS174" s="160"/>
      <c r="HT174" s="160"/>
      <c r="HU174" s="160"/>
      <c r="HV174" s="160"/>
      <c r="HW174" s="160"/>
      <c r="HX174" s="160"/>
      <c r="HY174" s="160"/>
      <c r="HZ174" s="160"/>
      <c r="IA174" s="160"/>
      <c r="IB174" s="160"/>
      <c r="IC174" s="160"/>
      <c r="ID174" s="160"/>
      <c r="IE174" s="160"/>
      <c r="IF174" s="160"/>
      <c r="IG174" s="160"/>
      <c r="IH174" s="160"/>
      <c r="II174" s="160"/>
      <c r="IJ174" s="160"/>
      <c r="IK174" s="160"/>
      <c r="IL174" s="160"/>
      <c r="IM174" s="160"/>
      <c r="IN174" s="160"/>
      <c r="IO174" s="160"/>
      <c r="IP174" s="160"/>
      <c r="IQ174" s="160"/>
      <c r="IR174" s="160"/>
      <c r="IS174" s="160"/>
      <c r="IT174" s="160"/>
      <c r="IU174" s="160"/>
      <c r="IV174" s="160"/>
    </row>
    <row r="175" spans="1:256" s="208" customFormat="1" ht="17.649999999999999" hidden="1" customHeight="1">
      <c r="A175" s="182">
        <v>42</v>
      </c>
      <c r="B175" s="363" t="s">
        <v>958</v>
      </c>
      <c r="C175" s="389"/>
      <c r="D175" s="414" t="s">
        <v>1022</v>
      </c>
      <c r="E175" s="414" t="s">
        <v>485</v>
      </c>
      <c r="F175" s="345" t="s">
        <v>956</v>
      </c>
      <c r="G175" s="184" t="s">
        <v>957</v>
      </c>
      <c r="H175" s="184">
        <v>1997</v>
      </c>
      <c r="I175" s="185" t="s">
        <v>239</v>
      </c>
      <c r="J175" s="184"/>
      <c r="K175" s="184"/>
      <c r="L175" s="184"/>
      <c r="M175" s="184" t="s">
        <v>1023</v>
      </c>
      <c r="N175" s="184"/>
      <c r="O175" s="184"/>
      <c r="P175" s="184"/>
      <c r="Q175" s="184"/>
      <c r="R175" s="184"/>
      <c r="S175" s="184"/>
      <c r="T175" s="184"/>
      <c r="U175" s="187">
        <v>5.16</v>
      </c>
      <c r="V175" s="463"/>
      <c r="W175" s="159">
        <f t="shared" si="4"/>
        <v>1</v>
      </c>
      <c r="X175" s="160">
        <f t="shared" si="5"/>
        <v>2</v>
      </c>
      <c r="Y175" s="160"/>
      <c r="Z175" s="160"/>
      <c r="AA175" s="160"/>
      <c r="AB175" s="160"/>
      <c r="AC175" s="160"/>
      <c r="AD175" s="160"/>
      <c r="AE175" s="160"/>
      <c r="AF175" s="160"/>
      <c r="AG175" s="160"/>
      <c r="AH175" s="160"/>
      <c r="AI175" s="160"/>
      <c r="AJ175" s="160"/>
      <c r="AK175" s="160"/>
      <c r="AL175" s="160"/>
      <c r="AM175" s="160"/>
      <c r="AN175" s="160"/>
      <c r="AO175" s="160"/>
      <c r="AP175" s="160"/>
      <c r="AQ175" s="160"/>
      <c r="AR175" s="160"/>
      <c r="AS175" s="160"/>
      <c r="AT175" s="160"/>
      <c r="AU175" s="160"/>
      <c r="AV175" s="160"/>
      <c r="AW175" s="160"/>
      <c r="AX175" s="160"/>
      <c r="AY175" s="160"/>
      <c r="AZ175" s="160"/>
      <c r="BA175" s="160"/>
      <c r="BB175" s="160"/>
      <c r="BC175" s="160"/>
      <c r="BD175" s="160"/>
      <c r="BE175" s="160"/>
      <c r="BF175" s="160"/>
      <c r="BG175" s="160"/>
      <c r="BH175" s="160"/>
      <c r="BI175" s="160"/>
      <c r="BJ175" s="160"/>
      <c r="BK175" s="160"/>
      <c r="BL175" s="160"/>
      <c r="BM175" s="160"/>
      <c r="BN175" s="160"/>
      <c r="BO175" s="160"/>
      <c r="BP175" s="160"/>
      <c r="BQ175" s="160"/>
      <c r="BR175" s="160"/>
      <c r="BS175" s="160"/>
      <c r="BT175" s="160"/>
      <c r="BU175" s="160"/>
      <c r="BV175" s="160"/>
      <c r="BW175" s="160"/>
      <c r="BX175" s="160"/>
      <c r="BY175" s="160"/>
      <c r="BZ175" s="160"/>
      <c r="CA175" s="160"/>
      <c r="CB175" s="160"/>
      <c r="CC175" s="160"/>
      <c r="CD175" s="160"/>
      <c r="CE175" s="160"/>
      <c r="CF175" s="160"/>
      <c r="CG175" s="160"/>
      <c r="CH175" s="160"/>
      <c r="CI175" s="160"/>
      <c r="CJ175" s="160"/>
      <c r="CK175" s="160"/>
      <c r="CL175" s="160"/>
      <c r="CM175" s="160"/>
      <c r="CN175" s="160"/>
      <c r="CO175" s="160"/>
      <c r="CP175" s="160"/>
      <c r="CQ175" s="160"/>
      <c r="CR175" s="160"/>
      <c r="CS175" s="160"/>
      <c r="CT175" s="160"/>
      <c r="CU175" s="160"/>
      <c r="CV175" s="160"/>
      <c r="CW175" s="160"/>
      <c r="CX175" s="160"/>
      <c r="CY175" s="160"/>
      <c r="CZ175" s="160"/>
      <c r="DA175" s="160"/>
      <c r="DB175" s="160"/>
      <c r="DC175" s="160"/>
      <c r="DD175" s="160"/>
      <c r="DE175" s="160"/>
      <c r="DF175" s="160"/>
      <c r="DG175" s="160"/>
      <c r="DH175" s="160"/>
      <c r="DI175" s="160"/>
      <c r="DJ175" s="160"/>
      <c r="DK175" s="160"/>
      <c r="DL175" s="160"/>
      <c r="DM175" s="160"/>
      <c r="DN175" s="160"/>
      <c r="DO175" s="160"/>
      <c r="DP175" s="160"/>
      <c r="DQ175" s="160"/>
      <c r="DR175" s="160"/>
      <c r="DS175" s="160"/>
      <c r="DT175" s="160"/>
      <c r="DU175" s="160"/>
      <c r="DV175" s="160"/>
      <c r="DW175" s="160"/>
      <c r="DX175" s="160"/>
      <c r="DY175" s="160"/>
      <c r="DZ175" s="160"/>
      <c r="EA175" s="160"/>
      <c r="EB175" s="160"/>
      <c r="EC175" s="160"/>
      <c r="ED175" s="160"/>
      <c r="EE175" s="160"/>
      <c r="EF175" s="160"/>
      <c r="EG175" s="160"/>
      <c r="EH175" s="160"/>
      <c r="EI175" s="160"/>
      <c r="EJ175" s="160"/>
      <c r="EK175" s="160"/>
      <c r="EL175" s="160"/>
      <c r="EM175" s="160"/>
      <c r="EN175" s="160"/>
      <c r="EO175" s="160"/>
      <c r="EP175" s="160"/>
      <c r="EQ175" s="160"/>
      <c r="ER175" s="160"/>
      <c r="ES175" s="160"/>
      <c r="ET175" s="160"/>
      <c r="EU175" s="160"/>
      <c r="EV175" s="160"/>
      <c r="EW175" s="160"/>
      <c r="EX175" s="160"/>
      <c r="EY175" s="160"/>
      <c r="EZ175" s="160"/>
      <c r="FA175" s="160"/>
      <c r="FB175" s="160"/>
      <c r="FC175" s="160"/>
      <c r="FD175" s="160"/>
      <c r="FE175" s="160"/>
      <c r="FF175" s="160"/>
      <c r="FG175" s="160"/>
      <c r="FH175" s="160"/>
      <c r="FI175" s="160"/>
      <c r="FJ175" s="160"/>
      <c r="FK175" s="160"/>
      <c r="FL175" s="160"/>
      <c r="FM175" s="160"/>
      <c r="FN175" s="160"/>
      <c r="FO175" s="160"/>
      <c r="FP175" s="160"/>
      <c r="FQ175" s="160"/>
      <c r="FR175" s="160"/>
      <c r="FS175" s="160"/>
      <c r="FT175" s="160"/>
      <c r="FU175" s="160"/>
      <c r="FV175" s="160"/>
      <c r="FW175" s="160"/>
      <c r="FX175" s="160"/>
      <c r="FY175" s="160"/>
      <c r="FZ175" s="160"/>
      <c r="GA175" s="160"/>
      <c r="GB175" s="160"/>
      <c r="GC175" s="160"/>
      <c r="GD175" s="160"/>
      <c r="GE175" s="160"/>
      <c r="GF175" s="160"/>
      <c r="GG175" s="160"/>
      <c r="GH175" s="160"/>
      <c r="GI175" s="160"/>
      <c r="GJ175" s="160"/>
      <c r="GK175" s="160"/>
      <c r="GL175" s="160"/>
      <c r="GM175" s="160"/>
      <c r="GN175" s="160"/>
      <c r="GO175" s="160"/>
      <c r="GP175" s="160"/>
      <c r="GQ175" s="160"/>
      <c r="GR175" s="160"/>
      <c r="GS175" s="160"/>
      <c r="GT175" s="160"/>
      <c r="GU175" s="160"/>
      <c r="GV175" s="160"/>
      <c r="GW175" s="160"/>
      <c r="GX175" s="160"/>
      <c r="GY175" s="160"/>
      <c r="GZ175" s="160"/>
      <c r="HA175" s="160"/>
      <c r="HB175" s="160"/>
      <c r="HC175" s="160"/>
      <c r="HD175" s="160"/>
      <c r="HE175" s="160"/>
      <c r="HF175" s="160"/>
      <c r="HG175" s="160"/>
      <c r="HH175" s="160"/>
      <c r="HI175" s="160"/>
      <c r="HJ175" s="160"/>
      <c r="HK175" s="160"/>
      <c r="HL175" s="160"/>
      <c r="HM175" s="160"/>
      <c r="HN175" s="160"/>
      <c r="HO175" s="160"/>
      <c r="HP175" s="160"/>
      <c r="HQ175" s="160"/>
      <c r="HR175" s="160"/>
      <c r="HS175" s="160"/>
      <c r="HT175" s="160"/>
      <c r="HU175" s="160"/>
      <c r="HV175" s="160"/>
      <c r="HW175" s="160"/>
      <c r="HX175" s="160"/>
      <c r="HY175" s="160"/>
      <c r="HZ175" s="160"/>
      <c r="IA175" s="160"/>
      <c r="IB175" s="160"/>
      <c r="IC175" s="160"/>
      <c r="ID175" s="160"/>
      <c r="IE175" s="160"/>
      <c r="IF175" s="160"/>
      <c r="IG175" s="160"/>
      <c r="IH175" s="160"/>
      <c r="II175" s="160"/>
      <c r="IJ175" s="160"/>
      <c r="IK175" s="160"/>
      <c r="IL175" s="160"/>
      <c r="IM175" s="160"/>
      <c r="IN175" s="160"/>
      <c r="IO175" s="160"/>
      <c r="IP175" s="160"/>
      <c r="IQ175" s="160"/>
      <c r="IR175" s="160"/>
      <c r="IS175" s="160"/>
      <c r="IT175" s="160"/>
      <c r="IU175" s="160"/>
      <c r="IV175" s="160"/>
    </row>
    <row r="176" spans="1:256" s="208" customFormat="1" ht="17.649999999999999" hidden="1" customHeight="1">
      <c r="A176" s="182">
        <v>43</v>
      </c>
      <c r="B176" s="363" t="s">
        <v>958</v>
      </c>
      <c r="C176" s="389"/>
      <c r="D176" s="414" t="s">
        <v>916</v>
      </c>
      <c r="E176" s="414" t="s">
        <v>242</v>
      </c>
      <c r="F176" s="345" t="s">
        <v>956</v>
      </c>
      <c r="G176" s="184" t="s">
        <v>957</v>
      </c>
      <c r="H176" s="184">
        <v>1991</v>
      </c>
      <c r="I176" s="185" t="s">
        <v>288</v>
      </c>
      <c r="J176" s="184"/>
      <c r="K176" s="184"/>
      <c r="L176" s="184"/>
      <c r="M176" s="184" t="s">
        <v>1024</v>
      </c>
      <c r="N176" s="184"/>
      <c r="O176" s="184"/>
      <c r="P176" s="184"/>
      <c r="Q176" s="184"/>
      <c r="R176" s="184"/>
      <c r="S176" s="184"/>
      <c r="T176" s="184"/>
      <c r="U176" s="187"/>
      <c r="V176" s="463"/>
      <c r="W176" s="159">
        <f t="shared" si="4"/>
        <v>1</v>
      </c>
      <c r="X176" s="160">
        <f t="shared" si="5"/>
        <v>1</v>
      </c>
      <c r="Y176" s="160"/>
      <c r="Z176" s="160"/>
      <c r="AA176" s="160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  <c r="AV176" s="160"/>
      <c r="AW176" s="160"/>
      <c r="AX176" s="160"/>
      <c r="AY176" s="160"/>
      <c r="AZ176" s="160"/>
      <c r="BA176" s="160"/>
      <c r="BB176" s="160"/>
      <c r="BC176" s="160"/>
      <c r="BD176" s="160"/>
      <c r="BE176" s="160"/>
      <c r="BF176" s="160"/>
      <c r="BG176" s="160"/>
      <c r="BH176" s="160"/>
      <c r="BI176" s="160"/>
      <c r="BJ176" s="160"/>
      <c r="BK176" s="160"/>
      <c r="BL176" s="160"/>
      <c r="BM176" s="160"/>
      <c r="BN176" s="160"/>
      <c r="BO176" s="160"/>
      <c r="BP176" s="160"/>
      <c r="BQ176" s="160"/>
      <c r="BR176" s="160"/>
      <c r="BS176" s="160"/>
      <c r="BT176" s="160"/>
      <c r="BU176" s="160"/>
      <c r="BV176" s="160"/>
      <c r="BW176" s="160"/>
      <c r="BX176" s="160"/>
      <c r="BY176" s="160"/>
      <c r="BZ176" s="160"/>
      <c r="CA176" s="160"/>
      <c r="CB176" s="160"/>
      <c r="CC176" s="160"/>
      <c r="CD176" s="160"/>
      <c r="CE176" s="160"/>
      <c r="CF176" s="160"/>
      <c r="CG176" s="160"/>
      <c r="CH176" s="160"/>
      <c r="CI176" s="160"/>
      <c r="CJ176" s="160"/>
      <c r="CK176" s="160"/>
      <c r="CL176" s="160"/>
      <c r="CM176" s="160"/>
      <c r="CN176" s="160"/>
      <c r="CO176" s="160"/>
      <c r="CP176" s="160"/>
      <c r="CQ176" s="160"/>
      <c r="CR176" s="160"/>
      <c r="CS176" s="160"/>
      <c r="CT176" s="160"/>
      <c r="CU176" s="160"/>
      <c r="CV176" s="160"/>
      <c r="CW176" s="160"/>
      <c r="CX176" s="160"/>
      <c r="CY176" s="160"/>
      <c r="CZ176" s="160"/>
      <c r="DA176" s="160"/>
      <c r="DB176" s="160"/>
      <c r="DC176" s="160"/>
      <c r="DD176" s="160"/>
      <c r="DE176" s="160"/>
      <c r="DF176" s="160"/>
      <c r="DG176" s="160"/>
      <c r="DH176" s="160"/>
      <c r="DI176" s="160"/>
      <c r="DJ176" s="160"/>
      <c r="DK176" s="160"/>
      <c r="DL176" s="160"/>
      <c r="DM176" s="160"/>
      <c r="DN176" s="160"/>
      <c r="DO176" s="160"/>
      <c r="DP176" s="160"/>
      <c r="DQ176" s="160"/>
      <c r="DR176" s="160"/>
      <c r="DS176" s="160"/>
      <c r="DT176" s="160"/>
      <c r="DU176" s="160"/>
      <c r="DV176" s="160"/>
      <c r="DW176" s="160"/>
      <c r="DX176" s="160"/>
      <c r="DY176" s="160"/>
      <c r="DZ176" s="160"/>
      <c r="EA176" s="160"/>
      <c r="EB176" s="160"/>
      <c r="EC176" s="160"/>
      <c r="ED176" s="160"/>
      <c r="EE176" s="160"/>
      <c r="EF176" s="160"/>
      <c r="EG176" s="160"/>
      <c r="EH176" s="160"/>
      <c r="EI176" s="160"/>
      <c r="EJ176" s="160"/>
      <c r="EK176" s="160"/>
      <c r="EL176" s="160"/>
      <c r="EM176" s="160"/>
      <c r="EN176" s="160"/>
      <c r="EO176" s="160"/>
      <c r="EP176" s="160"/>
      <c r="EQ176" s="160"/>
      <c r="ER176" s="160"/>
      <c r="ES176" s="160"/>
      <c r="ET176" s="160"/>
      <c r="EU176" s="160"/>
      <c r="EV176" s="160"/>
      <c r="EW176" s="160"/>
      <c r="EX176" s="160"/>
      <c r="EY176" s="160"/>
      <c r="EZ176" s="160"/>
      <c r="FA176" s="160"/>
      <c r="FB176" s="160"/>
      <c r="FC176" s="160"/>
      <c r="FD176" s="160"/>
      <c r="FE176" s="160"/>
      <c r="FF176" s="160"/>
      <c r="FG176" s="160"/>
      <c r="FH176" s="160"/>
      <c r="FI176" s="160"/>
      <c r="FJ176" s="160"/>
      <c r="FK176" s="160"/>
      <c r="FL176" s="160"/>
      <c r="FM176" s="160"/>
      <c r="FN176" s="160"/>
      <c r="FO176" s="160"/>
      <c r="FP176" s="160"/>
      <c r="FQ176" s="160"/>
      <c r="FR176" s="160"/>
      <c r="FS176" s="160"/>
      <c r="FT176" s="160"/>
      <c r="FU176" s="160"/>
      <c r="FV176" s="160"/>
      <c r="FW176" s="160"/>
      <c r="FX176" s="160"/>
      <c r="FY176" s="160"/>
      <c r="FZ176" s="160"/>
      <c r="GA176" s="160"/>
      <c r="GB176" s="160"/>
      <c r="GC176" s="160"/>
      <c r="GD176" s="160"/>
      <c r="GE176" s="160"/>
      <c r="GF176" s="160"/>
      <c r="GG176" s="160"/>
      <c r="GH176" s="160"/>
      <c r="GI176" s="160"/>
      <c r="GJ176" s="160"/>
      <c r="GK176" s="160"/>
      <c r="GL176" s="160"/>
      <c r="GM176" s="160"/>
      <c r="GN176" s="160"/>
      <c r="GO176" s="160"/>
      <c r="GP176" s="160"/>
      <c r="GQ176" s="160"/>
      <c r="GR176" s="160"/>
      <c r="GS176" s="160"/>
      <c r="GT176" s="160"/>
      <c r="GU176" s="160"/>
      <c r="GV176" s="160"/>
      <c r="GW176" s="160"/>
      <c r="GX176" s="160"/>
      <c r="GY176" s="160"/>
      <c r="GZ176" s="160"/>
      <c r="HA176" s="160"/>
      <c r="HB176" s="160"/>
      <c r="HC176" s="160"/>
      <c r="HD176" s="160"/>
      <c r="HE176" s="160"/>
      <c r="HF176" s="160"/>
      <c r="HG176" s="160"/>
      <c r="HH176" s="160"/>
      <c r="HI176" s="160"/>
      <c r="HJ176" s="160"/>
      <c r="HK176" s="160"/>
      <c r="HL176" s="160"/>
      <c r="HM176" s="160"/>
      <c r="HN176" s="160"/>
      <c r="HO176" s="160"/>
      <c r="HP176" s="160"/>
      <c r="HQ176" s="160"/>
      <c r="HR176" s="160"/>
      <c r="HS176" s="160"/>
      <c r="HT176" s="160"/>
      <c r="HU176" s="160"/>
      <c r="HV176" s="160"/>
      <c r="HW176" s="160"/>
      <c r="HX176" s="160"/>
      <c r="HY176" s="160"/>
      <c r="HZ176" s="160"/>
      <c r="IA176" s="160"/>
      <c r="IB176" s="160"/>
      <c r="IC176" s="160"/>
      <c r="ID176" s="160"/>
      <c r="IE176" s="160"/>
      <c r="IF176" s="160"/>
      <c r="IG176" s="160"/>
      <c r="IH176" s="160"/>
      <c r="II176" s="160"/>
      <c r="IJ176" s="160"/>
      <c r="IK176" s="160"/>
      <c r="IL176" s="160"/>
      <c r="IM176" s="160"/>
      <c r="IN176" s="160"/>
      <c r="IO176" s="160"/>
      <c r="IP176" s="160"/>
      <c r="IQ176" s="160"/>
      <c r="IR176" s="160"/>
      <c r="IS176" s="160"/>
      <c r="IT176" s="160"/>
      <c r="IU176" s="160"/>
      <c r="IV176" s="160"/>
    </row>
    <row r="177" spans="1:256" s="208" customFormat="1" ht="17.649999999999999" hidden="1" customHeight="1">
      <c r="A177" s="182">
        <v>44</v>
      </c>
      <c r="B177" s="363" t="s">
        <v>958</v>
      </c>
      <c r="C177" s="389">
        <v>209</v>
      </c>
      <c r="D177" s="414" t="s">
        <v>203</v>
      </c>
      <c r="E177" s="414" t="s">
        <v>378</v>
      </c>
      <c r="F177" s="345" t="s">
        <v>956</v>
      </c>
      <c r="G177" s="184" t="s">
        <v>957</v>
      </c>
      <c r="H177" s="184">
        <v>1972</v>
      </c>
      <c r="I177" s="185" t="s">
        <v>199</v>
      </c>
      <c r="J177" s="184"/>
      <c r="K177" s="184"/>
      <c r="L177" s="184"/>
      <c r="M177" s="184"/>
      <c r="N177" s="184"/>
      <c r="O177" s="184"/>
      <c r="P177" s="184"/>
      <c r="Q177" s="184" t="s">
        <v>169</v>
      </c>
      <c r="R177" s="184"/>
      <c r="S177" s="184"/>
      <c r="T177" s="184"/>
      <c r="U177" s="187"/>
      <c r="V177" s="463"/>
      <c r="W177" s="159">
        <f t="shared" si="4"/>
        <v>1</v>
      </c>
      <c r="X177" s="160">
        <f t="shared" si="5"/>
        <v>1</v>
      </c>
      <c r="Y177" s="160"/>
      <c r="Z177" s="160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  <c r="AV177" s="160"/>
      <c r="AW177" s="160"/>
      <c r="AX177" s="160"/>
      <c r="AY177" s="160"/>
      <c r="AZ177" s="160"/>
      <c r="BA177" s="160"/>
      <c r="BB177" s="160"/>
      <c r="BC177" s="160"/>
      <c r="BD177" s="160"/>
      <c r="BE177" s="160"/>
      <c r="BF177" s="160"/>
      <c r="BG177" s="160"/>
      <c r="BH177" s="160"/>
      <c r="BI177" s="160"/>
      <c r="BJ177" s="160"/>
      <c r="BK177" s="160"/>
      <c r="BL177" s="160"/>
      <c r="BM177" s="160"/>
      <c r="BN177" s="160"/>
      <c r="BO177" s="160"/>
      <c r="BP177" s="160"/>
      <c r="BQ177" s="160"/>
      <c r="BR177" s="160"/>
      <c r="BS177" s="160"/>
      <c r="BT177" s="160"/>
      <c r="BU177" s="160"/>
      <c r="BV177" s="160"/>
      <c r="BW177" s="160"/>
      <c r="BX177" s="160"/>
      <c r="BY177" s="160"/>
      <c r="BZ177" s="160"/>
      <c r="CA177" s="160"/>
      <c r="CB177" s="160"/>
      <c r="CC177" s="160"/>
      <c r="CD177" s="160"/>
      <c r="CE177" s="160"/>
      <c r="CF177" s="160"/>
      <c r="CG177" s="160"/>
      <c r="CH177" s="160"/>
      <c r="CI177" s="160"/>
      <c r="CJ177" s="160"/>
      <c r="CK177" s="160"/>
      <c r="CL177" s="160"/>
      <c r="CM177" s="160"/>
      <c r="CN177" s="160"/>
      <c r="CO177" s="160"/>
      <c r="CP177" s="160"/>
      <c r="CQ177" s="160"/>
      <c r="CR177" s="160"/>
      <c r="CS177" s="160"/>
      <c r="CT177" s="160"/>
      <c r="CU177" s="160"/>
      <c r="CV177" s="160"/>
      <c r="CW177" s="160"/>
      <c r="CX177" s="160"/>
      <c r="CY177" s="160"/>
      <c r="CZ177" s="160"/>
      <c r="DA177" s="160"/>
      <c r="DB177" s="160"/>
      <c r="DC177" s="160"/>
      <c r="DD177" s="160"/>
      <c r="DE177" s="160"/>
      <c r="DF177" s="160"/>
      <c r="DG177" s="160"/>
      <c r="DH177" s="160"/>
      <c r="DI177" s="160"/>
      <c r="DJ177" s="160"/>
      <c r="DK177" s="160"/>
      <c r="DL177" s="160"/>
      <c r="DM177" s="160"/>
      <c r="DN177" s="160"/>
      <c r="DO177" s="160"/>
      <c r="DP177" s="160"/>
      <c r="DQ177" s="160"/>
      <c r="DR177" s="160"/>
      <c r="DS177" s="160"/>
      <c r="DT177" s="160"/>
      <c r="DU177" s="160"/>
      <c r="DV177" s="160"/>
      <c r="DW177" s="160"/>
      <c r="DX177" s="160"/>
      <c r="DY177" s="160"/>
      <c r="DZ177" s="160"/>
      <c r="EA177" s="160"/>
      <c r="EB177" s="160"/>
      <c r="EC177" s="160"/>
      <c r="ED177" s="160"/>
      <c r="EE177" s="160"/>
      <c r="EF177" s="160"/>
      <c r="EG177" s="160"/>
      <c r="EH177" s="160"/>
      <c r="EI177" s="160"/>
      <c r="EJ177" s="160"/>
      <c r="EK177" s="160"/>
      <c r="EL177" s="160"/>
      <c r="EM177" s="160"/>
      <c r="EN177" s="160"/>
      <c r="EO177" s="160"/>
      <c r="EP177" s="160"/>
      <c r="EQ177" s="160"/>
      <c r="ER177" s="160"/>
      <c r="ES177" s="160"/>
      <c r="ET177" s="160"/>
      <c r="EU177" s="160"/>
      <c r="EV177" s="160"/>
      <c r="EW177" s="160"/>
      <c r="EX177" s="160"/>
      <c r="EY177" s="160"/>
      <c r="EZ177" s="160"/>
      <c r="FA177" s="160"/>
      <c r="FB177" s="160"/>
      <c r="FC177" s="160"/>
      <c r="FD177" s="160"/>
      <c r="FE177" s="160"/>
      <c r="FF177" s="160"/>
      <c r="FG177" s="160"/>
      <c r="FH177" s="160"/>
      <c r="FI177" s="160"/>
      <c r="FJ177" s="160"/>
      <c r="FK177" s="160"/>
      <c r="FL177" s="160"/>
      <c r="FM177" s="160"/>
      <c r="FN177" s="160"/>
      <c r="FO177" s="160"/>
      <c r="FP177" s="160"/>
      <c r="FQ177" s="160"/>
      <c r="FR177" s="160"/>
      <c r="FS177" s="160"/>
      <c r="FT177" s="160"/>
      <c r="FU177" s="160"/>
      <c r="FV177" s="160"/>
      <c r="FW177" s="160"/>
      <c r="FX177" s="160"/>
      <c r="FY177" s="160"/>
      <c r="FZ177" s="160"/>
      <c r="GA177" s="160"/>
      <c r="GB177" s="160"/>
      <c r="GC177" s="160"/>
      <c r="GD177" s="160"/>
      <c r="GE177" s="160"/>
      <c r="GF177" s="160"/>
      <c r="GG177" s="160"/>
      <c r="GH177" s="160"/>
      <c r="GI177" s="160"/>
      <c r="GJ177" s="160"/>
      <c r="GK177" s="160"/>
      <c r="GL177" s="160"/>
      <c r="GM177" s="160"/>
      <c r="GN177" s="160"/>
      <c r="GO177" s="160"/>
      <c r="GP177" s="160"/>
      <c r="GQ177" s="160"/>
      <c r="GR177" s="160"/>
      <c r="GS177" s="160"/>
      <c r="GT177" s="160"/>
      <c r="GU177" s="160"/>
      <c r="GV177" s="160"/>
      <c r="GW177" s="160"/>
      <c r="GX177" s="160"/>
      <c r="GY177" s="160"/>
      <c r="GZ177" s="160"/>
      <c r="HA177" s="160"/>
      <c r="HB177" s="160"/>
      <c r="HC177" s="160"/>
      <c r="HD177" s="160"/>
      <c r="HE177" s="160"/>
      <c r="HF177" s="160"/>
      <c r="HG177" s="160"/>
      <c r="HH177" s="160"/>
      <c r="HI177" s="160"/>
      <c r="HJ177" s="160"/>
      <c r="HK177" s="160"/>
      <c r="HL177" s="160"/>
      <c r="HM177" s="160"/>
      <c r="HN177" s="160"/>
      <c r="HO177" s="160"/>
      <c r="HP177" s="160"/>
      <c r="HQ177" s="160"/>
      <c r="HR177" s="160"/>
      <c r="HS177" s="160"/>
      <c r="HT177" s="160"/>
      <c r="HU177" s="160"/>
      <c r="HV177" s="160"/>
      <c r="HW177" s="160"/>
      <c r="HX177" s="160"/>
      <c r="HY177" s="160"/>
      <c r="HZ177" s="160"/>
      <c r="IA177" s="160"/>
      <c r="IB177" s="160"/>
      <c r="IC177" s="160"/>
      <c r="ID177" s="160"/>
      <c r="IE177" s="160"/>
      <c r="IF177" s="160"/>
      <c r="IG177" s="160"/>
      <c r="IH177" s="160"/>
      <c r="II177" s="160"/>
      <c r="IJ177" s="160"/>
      <c r="IK177" s="160"/>
      <c r="IL177" s="160"/>
      <c r="IM177" s="160"/>
      <c r="IN177" s="160"/>
      <c r="IO177" s="160"/>
      <c r="IP177" s="160"/>
      <c r="IQ177" s="160"/>
      <c r="IR177" s="160"/>
      <c r="IS177" s="160"/>
      <c r="IT177" s="160"/>
      <c r="IU177" s="160"/>
      <c r="IV177" s="160"/>
    </row>
    <row r="178" spans="1:256" s="208" customFormat="1" ht="17.649999999999999" hidden="1" customHeight="1">
      <c r="A178" s="182">
        <v>45</v>
      </c>
      <c r="B178" s="363" t="s">
        <v>958</v>
      </c>
      <c r="C178" s="389"/>
      <c r="D178" s="414" t="s">
        <v>203</v>
      </c>
      <c r="E178" s="414" t="s">
        <v>927</v>
      </c>
      <c r="F178" s="345" t="s">
        <v>956</v>
      </c>
      <c r="G178" s="184" t="s">
        <v>957</v>
      </c>
      <c r="H178" s="184">
        <v>1962</v>
      </c>
      <c r="I178" s="185" t="s">
        <v>164</v>
      </c>
      <c r="J178" s="184"/>
      <c r="K178" s="184"/>
      <c r="L178" s="184"/>
      <c r="M178" s="184"/>
      <c r="N178" s="184"/>
      <c r="O178" s="184"/>
      <c r="P178" s="184"/>
      <c r="Q178" s="184"/>
      <c r="R178" s="184"/>
      <c r="S178" s="184" t="s">
        <v>169</v>
      </c>
      <c r="T178" s="184"/>
      <c r="U178" s="187"/>
      <c r="V178" s="463"/>
      <c r="W178" s="159">
        <f t="shared" si="4"/>
        <v>1</v>
      </c>
      <c r="X178" s="160">
        <f t="shared" si="5"/>
        <v>1</v>
      </c>
      <c r="Y178" s="160"/>
      <c r="Z178" s="160"/>
      <c r="AA178" s="160"/>
      <c r="AB178" s="160"/>
      <c r="AC178" s="160"/>
      <c r="AD178" s="160"/>
      <c r="AE178" s="160"/>
      <c r="AF178" s="160"/>
      <c r="AG178" s="160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0"/>
      <c r="AT178" s="160"/>
      <c r="AU178" s="160"/>
      <c r="AV178" s="160"/>
      <c r="AW178" s="160"/>
      <c r="AX178" s="160"/>
      <c r="AY178" s="160"/>
      <c r="AZ178" s="160"/>
      <c r="BA178" s="160"/>
      <c r="BB178" s="160"/>
      <c r="BC178" s="160"/>
      <c r="BD178" s="160"/>
      <c r="BE178" s="160"/>
      <c r="BF178" s="160"/>
      <c r="BG178" s="160"/>
      <c r="BH178" s="160"/>
      <c r="BI178" s="160"/>
      <c r="BJ178" s="160"/>
      <c r="BK178" s="160"/>
      <c r="BL178" s="160"/>
      <c r="BM178" s="160"/>
      <c r="BN178" s="160"/>
      <c r="BO178" s="160"/>
      <c r="BP178" s="160"/>
      <c r="BQ178" s="160"/>
      <c r="BR178" s="160"/>
      <c r="BS178" s="160"/>
      <c r="BT178" s="160"/>
      <c r="BU178" s="160"/>
      <c r="BV178" s="160"/>
      <c r="BW178" s="160"/>
      <c r="BX178" s="160"/>
      <c r="BY178" s="160"/>
      <c r="BZ178" s="160"/>
      <c r="CA178" s="160"/>
      <c r="CB178" s="160"/>
      <c r="CC178" s="160"/>
      <c r="CD178" s="160"/>
      <c r="CE178" s="160"/>
      <c r="CF178" s="160"/>
      <c r="CG178" s="160"/>
      <c r="CH178" s="160"/>
      <c r="CI178" s="160"/>
      <c r="CJ178" s="160"/>
      <c r="CK178" s="160"/>
      <c r="CL178" s="160"/>
      <c r="CM178" s="160"/>
      <c r="CN178" s="160"/>
      <c r="CO178" s="160"/>
      <c r="CP178" s="160"/>
      <c r="CQ178" s="160"/>
      <c r="CR178" s="160"/>
      <c r="CS178" s="160"/>
      <c r="CT178" s="160"/>
      <c r="CU178" s="160"/>
      <c r="CV178" s="160"/>
      <c r="CW178" s="160"/>
      <c r="CX178" s="160"/>
      <c r="CY178" s="160"/>
      <c r="CZ178" s="160"/>
      <c r="DA178" s="160"/>
      <c r="DB178" s="160"/>
      <c r="DC178" s="160"/>
      <c r="DD178" s="160"/>
      <c r="DE178" s="160"/>
      <c r="DF178" s="160"/>
      <c r="DG178" s="160"/>
      <c r="DH178" s="160"/>
      <c r="DI178" s="160"/>
      <c r="DJ178" s="160"/>
      <c r="DK178" s="160"/>
      <c r="DL178" s="160"/>
      <c r="DM178" s="160"/>
      <c r="DN178" s="160"/>
      <c r="DO178" s="160"/>
      <c r="DP178" s="160"/>
      <c r="DQ178" s="160"/>
      <c r="DR178" s="160"/>
      <c r="DS178" s="160"/>
      <c r="DT178" s="160"/>
      <c r="DU178" s="160"/>
      <c r="DV178" s="160"/>
      <c r="DW178" s="160"/>
      <c r="DX178" s="160"/>
      <c r="DY178" s="160"/>
      <c r="DZ178" s="160"/>
      <c r="EA178" s="160"/>
      <c r="EB178" s="160"/>
      <c r="EC178" s="160"/>
      <c r="ED178" s="160"/>
      <c r="EE178" s="160"/>
      <c r="EF178" s="160"/>
      <c r="EG178" s="160"/>
      <c r="EH178" s="160"/>
      <c r="EI178" s="160"/>
      <c r="EJ178" s="160"/>
      <c r="EK178" s="160"/>
      <c r="EL178" s="160"/>
      <c r="EM178" s="160"/>
      <c r="EN178" s="160"/>
      <c r="EO178" s="160"/>
      <c r="EP178" s="160"/>
      <c r="EQ178" s="160"/>
      <c r="ER178" s="160"/>
      <c r="ES178" s="160"/>
      <c r="ET178" s="160"/>
      <c r="EU178" s="160"/>
      <c r="EV178" s="160"/>
      <c r="EW178" s="160"/>
      <c r="EX178" s="160"/>
      <c r="EY178" s="160"/>
      <c r="EZ178" s="160"/>
      <c r="FA178" s="160"/>
      <c r="FB178" s="160"/>
      <c r="FC178" s="160"/>
      <c r="FD178" s="160"/>
      <c r="FE178" s="160"/>
      <c r="FF178" s="160"/>
      <c r="FG178" s="160"/>
      <c r="FH178" s="160"/>
      <c r="FI178" s="160"/>
      <c r="FJ178" s="160"/>
      <c r="FK178" s="160"/>
      <c r="FL178" s="160"/>
      <c r="FM178" s="160"/>
      <c r="FN178" s="160"/>
      <c r="FO178" s="160"/>
      <c r="FP178" s="160"/>
      <c r="FQ178" s="160"/>
      <c r="FR178" s="160"/>
      <c r="FS178" s="160"/>
      <c r="FT178" s="160"/>
      <c r="FU178" s="160"/>
      <c r="FV178" s="160"/>
      <c r="FW178" s="160"/>
      <c r="FX178" s="160"/>
      <c r="FY178" s="160"/>
      <c r="FZ178" s="160"/>
      <c r="GA178" s="160"/>
      <c r="GB178" s="160"/>
      <c r="GC178" s="160"/>
      <c r="GD178" s="160"/>
      <c r="GE178" s="160"/>
      <c r="GF178" s="160"/>
      <c r="GG178" s="160"/>
      <c r="GH178" s="160"/>
      <c r="GI178" s="160"/>
      <c r="GJ178" s="160"/>
      <c r="GK178" s="160"/>
      <c r="GL178" s="160"/>
      <c r="GM178" s="160"/>
      <c r="GN178" s="160"/>
      <c r="GO178" s="160"/>
      <c r="GP178" s="160"/>
      <c r="GQ178" s="160"/>
      <c r="GR178" s="160"/>
      <c r="GS178" s="160"/>
      <c r="GT178" s="160"/>
      <c r="GU178" s="160"/>
      <c r="GV178" s="160"/>
      <c r="GW178" s="160"/>
      <c r="GX178" s="160"/>
      <c r="GY178" s="160"/>
      <c r="GZ178" s="160"/>
      <c r="HA178" s="160"/>
      <c r="HB178" s="160"/>
      <c r="HC178" s="160"/>
      <c r="HD178" s="160"/>
      <c r="HE178" s="160"/>
      <c r="HF178" s="160"/>
      <c r="HG178" s="160"/>
      <c r="HH178" s="160"/>
      <c r="HI178" s="160"/>
      <c r="HJ178" s="160"/>
      <c r="HK178" s="160"/>
      <c r="HL178" s="160"/>
      <c r="HM178" s="160"/>
      <c r="HN178" s="160"/>
      <c r="HO178" s="160"/>
      <c r="HP178" s="160"/>
      <c r="HQ178" s="160"/>
      <c r="HR178" s="160"/>
      <c r="HS178" s="160"/>
      <c r="HT178" s="160"/>
      <c r="HU178" s="160"/>
      <c r="HV178" s="160"/>
      <c r="HW178" s="160"/>
      <c r="HX178" s="160"/>
      <c r="HY178" s="160"/>
      <c r="HZ178" s="160"/>
      <c r="IA178" s="160"/>
      <c r="IB178" s="160"/>
      <c r="IC178" s="160"/>
      <c r="ID178" s="160"/>
      <c r="IE178" s="160"/>
      <c r="IF178" s="160"/>
      <c r="IG178" s="160"/>
      <c r="IH178" s="160"/>
      <c r="II178" s="160"/>
      <c r="IJ178" s="160"/>
      <c r="IK178" s="160"/>
      <c r="IL178" s="160"/>
      <c r="IM178" s="160"/>
      <c r="IN178" s="160"/>
      <c r="IO178" s="160"/>
      <c r="IP178" s="160"/>
      <c r="IQ178" s="160"/>
      <c r="IR178" s="160"/>
      <c r="IS178" s="160"/>
      <c r="IT178" s="160"/>
      <c r="IU178" s="160"/>
      <c r="IV178" s="160"/>
    </row>
    <row r="179" spans="1:256" s="208" customFormat="1" ht="17.649999999999999" hidden="1" customHeight="1">
      <c r="A179" s="182">
        <v>46</v>
      </c>
      <c r="B179" s="363" t="s">
        <v>958</v>
      </c>
      <c r="C179" s="389"/>
      <c r="D179" s="235" t="s">
        <v>1025</v>
      </c>
      <c r="E179" s="235" t="s">
        <v>1026</v>
      </c>
      <c r="F179" s="345" t="s">
        <v>956</v>
      </c>
      <c r="G179" s="184" t="s">
        <v>957</v>
      </c>
      <c r="H179" s="184">
        <v>1996</v>
      </c>
      <c r="I179" s="185" t="s">
        <v>239</v>
      </c>
      <c r="J179" s="184"/>
      <c r="K179" s="184"/>
      <c r="L179" s="184"/>
      <c r="M179" s="184" t="s">
        <v>1027</v>
      </c>
      <c r="N179" s="184"/>
      <c r="O179" s="184"/>
      <c r="P179" s="184"/>
      <c r="Q179" s="184"/>
      <c r="R179" s="184"/>
      <c r="S179" s="184"/>
      <c r="T179" s="184"/>
      <c r="U179" s="187">
        <v>7.09</v>
      </c>
      <c r="V179" s="463"/>
      <c r="W179" s="159">
        <f t="shared" si="4"/>
        <v>1</v>
      </c>
      <c r="X179" s="160">
        <f t="shared" si="5"/>
        <v>2</v>
      </c>
      <c r="Y179" s="160"/>
      <c r="Z179" s="160"/>
      <c r="AA179" s="160"/>
      <c r="AB179" s="160"/>
      <c r="AC179" s="160"/>
      <c r="AD179" s="160"/>
      <c r="AE179" s="160"/>
      <c r="AF179" s="160"/>
      <c r="AG179" s="160"/>
      <c r="AH179" s="160"/>
      <c r="AI179" s="160"/>
      <c r="AJ179" s="160"/>
      <c r="AK179" s="160"/>
      <c r="AL179" s="160"/>
      <c r="AM179" s="160"/>
      <c r="AN179" s="160"/>
      <c r="AO179" s="160"/>
      <c r="AP179" s="160"/>
      <c r="AQ179" s="160"/>
      <c r="AR179" s="160"/>
      <c r="AS179" s="160"/>
      <c r="AT179" s="160"/>
      <c r="AU179" s="160"/>
      <c r="AV179" s="160"/>
      <c r="AW179" s="160"/>
      <c r="AX179" s="160"/>
      <c r="AY179" s="160"/>
      <c r="AZ179" s="160"/>
      <c r="BA179" s="160"/>
      <c r="BB179" s="160"/>
      <c r="BC179" s="160"/>
      <c r="BD179" s="160"/>
      <c r="BE179" s="160"/>
      <c r="BF179" s="160"/>
      <c r="BG179" s="160"/>
      <c r="BH179" s="160"/>
      <c r="BI179" s="160"/>
      <c r="BJ179" s="160"/>
      <c r="BK179" s="160"/>
      <c r="BL179" s="160"/>
      <c r="BM179" s="160"/>
      <c r="BN179" s="160"/>
      <c r="BO179" s="160"/>
      <c r="BP179" s="160"/>
      <c r="BQ179" s="160"/>
      <c r="BR179" s="160"/>
      <c r="BS179" s="160"/>
      <c r="BT179" s="160"/>
      <c r="BU179" s="160"/>
      <c r="BV179" s="160"/>
      <c r="BW179" s="160"/>
      <c r="BX179" s="160"/>
      <c r="BY179" s="160"/>
      <c r="BZ179" s="160"/>
      <c r="CA179" s="160"/>
      <c r="CB179" s="160"/>
      <c r="CC179" s="160"/>
      <c r="CD179" s="160"/>
      <c r="CE179" s="160"/>
      <c r="CF179" s="160"/>
      <c r="CG179" s="160"/>
      <c r="CH179" s="160"/>
      <c r="CI179" s="160"/>
      <c r="CJ179" s="160"/>
      <c r="CK179" s="160"/>
      <c r="CL179" s="160"/>
      <c r="CM179" s="160"/>
      <c r="CN179" s="160"/>
      <c r="CO179" s="160"/>
      <c r="CP179" s="160"/>
      <c r="CQ179" s="160"/>
      <c r="CR179" s="160"/>
      <c r="CS179" s="160"/>
      <c r="CT179" s="160"/>
      <c r="CU179" s="160"/>
      <c r="CV179" s="160"/>
      <c r="CW179" s="160"/>
      <c r="CX179" s="160"/>
      <c r="CY179" s="160"/>
      <c r="CZ179" s="160"/>
      <c r="DA179" s="160"/>
      <c r="DB179" s="160"/>
      <c r="DC179" s="160"/>
      <c r="DD179" s="160"/>
      <c r="DE179" s="160"/>
      <c r="DF179" s="160"/>
      <c r="DG179" s="160"/>
      <c r="DH179" s="160"/>
      <c r="DI179" s="160"/>
      <c r="DJ179" s="160"/>
      <c r="DK179" s="160"/>
      <c r="DL179" s="160"/>
      <c r="DM179" s="160"/>
      <c r="DN179" s="160"/>
      <c r="DO179" s="160"/>
      <c r="DP179" s="160"/>
      <c r="DQ179" s="160"/>
      <c r="DR179" s="160"/>
      <c r="DS179" s="160"/>
      <c r="DT179" s="160"/>
      <c r="DU179" s="160"/>
      <c r="DV179" s="160"/>
      <c r="DW179" s="160"/>
      <c r="DX179" s="160"/>
      <c r="DY179" s="160"/>
      <c r="DZ179" s="160"/>
      <c r="EA179" s="160"/>
      <c r="EB179" s="160"/>
      <c r="EC179" s="160"/>
      <c r="ED179" s="160"/>
      <c r="EE179" s="160"/>
      <c r="EF179" s="160"/>
      <c r="EG179" s="160"/>
      <c r="EH179" s="160"/>
      <c r="EI179" s="160"/>
      <c r="EJ179" s="160"/>
      <c r="EK179" s="160"/>
      <c r="EL179" s="160"/>
      <c r="EM179" s="160"/>
      <c r="EN179" s="160"/>
      <c r="EO179" s="160"/>
      <c r="EP179" s="160"/>
      <c r="EQ179" s="160"/>
      <c r="ER179" s="160"/>
      <c r="ES179" s="160"/>
      <c r="ET179" s="160"/>
      <c r="EU179" s="160"/>
      <c r="EV179" s="160"/>
      <c r="EW179" s="160"/>
      <c r="EX179" s="160"/>
      <c r="EY179" s="160"/>
      <c r="EZ179" s="160"/>
      <c r="FA179" s="160"/>
      <c r="FB179" s="160"/>
      <c r="FC179" s="160"/>
      <c r="FD179" s="160"/>
      <c r="FE179" s="160"/>
      <c r="FF179" s="160"/>
      <c r="FG179" s="160"/>
      <c r="FH179" s="160"/>
      <c r="FI179" s="160"/>
      <c r="FJ179" s="160"/>
      <c r="FK179" s="160"/>
      <c r="FL179" s="160"/>
      <c r="FM179" s="160"/>
      <c r="FN179" s="160"/>
      <c r="FO179" s="160"/>
      <c r="FP179" s="160"/>
      <c r="FQ179" s="160"/>
      <c r="FR179" s="160"/>
      <c r="FS179" s="160"/>
      <c r="FT179" s="160"/>
      <c r="FU179" s="160"/>
      <c r="FV179" s="160"/>
      <c r="FW179" s="160"/>
      <c r="FX179" s="160"/>
      <c r="FY179" s="160"/>
      <c r="FZ179" s="160"/>
      <c r="GA179" s="160"/>
      <c r="GB179" s="160"/>
      <c r="GC179" s="160"/>
      <c r="GD179" s="160"/>
      <c r="GE179" s="160"/>
      <c r="GF179" s="160"/>
      <c r="GG179" s="160"/>
      <c r="GH179" s="160"/>
      <c r="GI179" s="160"/>
      <c r="GJ179" s="160"/>
      <c r="GK179" s="160"/>
      <c r="GL179" s="160"/>
      <c r="GM179" s="160"/>
      <c r="GN179" s="160"/>
      <c r="GO179" s="160"/>
      <c r="GP179" s="160"/>
      <c r="GQ179" s="160"/>
      <c r="GR179" s="160"/>
      <c r="GS179" s="160"/>
      <c r="GT179" s="160"/>
      <c r="GU179" s="160"/>
      <c r="GV179" s="160"/>
      <c r="GW179" s="160"/>
      <c r="GX179" s="160"/>
      <c r="GY179" s="160"/>
      <c r="GZ179" s="160"/>
      <c r="HA179" s="160"/>
      <c r="HB179" s="160"/>
      <c r="HC179" s="160"/>
      <c r="HD179" s="160"/>
      <c r="HE179" s="160"/>
      <c r="HF179" s="160"/>
      <c r="HG179" s="160"/>
      <c r="HH179" s="160"/>
      <c r="HI179" s="160"/>
      <c r="HJ179" s="160"/>
      <c r="HK179" s="160"/>
      <c r="HL179" s="160"/>
      <c r="HM179" s="160"/>
      <c r="HN179" s="160"/>
      <c r="HO179" s="160"/>
      <c r="HP179" s="160"/>
      <c r="HQ179" s="160"/>
      <c r="HR179" s="160"/>
      <c r="HS179" s="160"/>
      <c r="HT179" s="160"/>
      <c r="HU179" s="160"/>
      <c r="HV179" s="160"/>
      <c r="HW179" s="160"/>
      <c r="HX179" s="160"/>
      <c r="HY179" s="160"/>
      <c r="HZ179" s="160"/>
      <c r="IA179" s="160"/>
      <c r="IB179" s="160"/>
      <c r="IC179" s="160"/>
      <c r="ID179" s="160"/>
      <c r="IE179" s="160"/>
      <c r="IF179" s="160"/>
      <c r="IG179" s="160"/>
      <c r="IH179" s="160"/>
      <c r="II179" s="160"/>
      <c r="IJ179" s="160"/>
      <c r="IK179" s="160"/>
      <c r="IL179" s="160"/>
      <c r="IM179" s="160"/>
      <c r="IN179" s="160"/>
      <c r="IO179" s="160"/>
      <c r="IP179" s="160"/>
      <c r="IQ179" s="160"/>
      <c r="IR179" s="160"/>
      <c r="IS179" s="160"/>
      <c r="IT179" s="160"/>
      <c r="IU179" s="160"/>
      <c r="IV179" s="160"/>
    </row>
    <row r="180" spans="1:256" s="208" customFormat="1" ht="17.649999999999999" hidden="1" customHeight="1">
      <c r="A180" s="182">
        <v>47</v>
      </c>
      <c r="B180" s="363" t="s">
        <v>958</v>
      </c>
      <c r="C180" s="389"/>
      <c r="D180" s="235" t="s">
        <v>751</v>
      </c>
      <c r="E180" s="235" t="s">
        <v>263</v>
      </c>
      <c r="F180" s="345" t="s">
        <v>956</v>
      </c>
      <c r="G180" s="184" t="s">
        <v>957</v>
      </c>
      <c r="H180" s="184">
        <v>1976</v>
      </c>
      <c r="I180" s="185" t="s">
        <v>199</v>
      </c>
      <c r="J180" s="184"/>
      <c r="K180" s="184"/>
      <c r="L180" s="184"/>
      <c r="M180" s="184" t="s">
        <v>1028</v>
      </c>
      <c r="N180" s="184"/>
      <c r="O180" s="184"/>
      <c r="P180" s="184"/>
      <c r="Q180" s="184"/>
      <c r="R180" s="184"/>
      <c r="S180" s="184"/>
      <c r="T180" s="184"/>
      <c r="U180" s="187"/>
      <c r="V180" s="463"/>
      <c r="W180" s="159">
        <f t="shared" si="4"/>
        <v>1</v>
      </c>
      <c r="X180" s="160">
        <f t="shared" si="5"/>
        <v>1</v>
      </c>
      <c r="Y180" s="160"/>
      <c r="Z180" s="160"/>
      <c r="AA180" s="160"/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60"/>
      <c r="AM180" s="160"/>
      <c r="AN180" s="160"/>
      <c r="AO180" s="160"/>
      <c r="AP180" s="160"/>
      <c r="AQ180" s="160"/>
      <c r="AR180" s="160"/>
      <c r="AS180" s="160"/>
      <c r="AT180" s="160"/>
      <c r="AU180" s="160"/>
      <c r="AV180" s="160"/>
      <c r="AW180" s="160"/>
      <c r="AX180" s="160"/>
      <c r="AY180" s="160"/>
      <c r="AZ180" s="160"/>
      <c r="BA180" s="160"/>
      <c r="BB180" s="160"/>
      <c r="BC180" s="160"/>
      <c r="BD180" s="160"/>
      <c r="BE180" s="160"/>
      <c r="BF180" s="160"/>
      <c r="BG180" s="160"/>
      <c r="BH180" s="160"/>
      <c r="BI180" s="160"/>
      <c r="BJ180" s="160"/>
      <c r="BK180" s="160"/>
      <c r="BL180" s="160"/>
      <c r="BM180" s="160"/>
      <c r="BN180" s="160"/>
      <c r="BO180" s="160"/>
      <c r="BP180" s="160"/>
      <c r="BQ180" s="160"/>
      <c r="BR180" s="160"/>
      <c r="BS180" s="160"/>
      <c r="BT180" s="160"/>
      <c r="BU180" s="160"/>
      <c r="BV180" s="160"/>
      <c r="BW180" s="160"/>
      <c r="BX180" s="160"/>
      <c r="BY180" s="160"/>
      <c r="BZ180" s="160"/>
      <c r="CA180" s="160"/>
      <c r="CB180" s="160"/>
      <c r="CC180" s="160"/>
      <c r="CD180" s="160"/>
      <c r="CE180" s="160"/>
      <c r="CF180" s="160"/>
      <c r="CG180" s="160"/>
      <c r="CH180" s="160"/>
      <c r="CI180" s="160"/>
      <c r="CJ180" s="160"/>
      <c r="CK180" s="160"/>
      <c r="CL180" s="160"/>
      <c r="CM180" s="160"/>
      <c r="CN180" s="160"/>
      <c r="CO180" s="160"/>
      <c r="CP180" s="160"/>
      <c r="CQ180" s="160"/>
      <c r="CR180" s="160"/>
      <c r="CS180" s="160"/>
      <c r="CT180" s="160"/>
      <c r="CU180" s="160"/>
      <c r="CV180" s="160"/>
      <c r="CW180" s="160"/>
      <c r="CX180" s="160"/>
      <c r="CY180" s="160"/>
      <c r="CZ180" s="160"/>
      <c r="DA180" s="160"/>
      <c r="DB180" s="160"/>
      <c r="DC180" s="160"/>
      <c r="DD180" s="160"/>
      <c r="DE180" s="160"/>
      <c r="DF180" s="160"/>
      <c r="DG180" s="160"/>
      <c r="DH180" s="160"/>
      <c r="DI180" s="160"/>
      <c r="DJ180" s="160"/>
      <c r="DK180" s="160"/>
      <c r="DL180" s="160"/>
      <c r="DM180" s="160"/>
      <c r="DN180" s="160"/>
      <c r="DO180" s="160"/>
      <c r="DP180" s="160"/>
      <c r="DQ180" s="160"/>
      <c r="DR180" s="160"/>
      <c r="DS180" s="160"/>
      <c r="DT180" s="160"/>
      <c r="DU180" s="160"/>
      <c r="DV180" s="160"/>
      <c r="DW180" s="160"/>
      <c r="DX180" s="160"/>
      <c r="DY180" s="160"/>
      <c r="DZ180" s="160"/>
      <c r="EA180" s="160"/>
      <c r="EB180" s="160"/>
      <c r="EC180" s="160"/>
      <c r="ED180" s="160"/>
      <c r="EE180" s="160"/>
      <c r="EF180" s="160"/>
      <c r="EG180" s="160"/>
      <c r="EH180" s="160"/>
      <c r="EI180" s="160"/>
      <c r="EJ180" s="160"/>
      <c r="EK180" s="160"/>
      <c r="EL180" s="160"/>
      <c r="EM180" s="160"/>
      <c r="EN180" s="160"/>
      <c r="EO180" s="160"/>
      <c r="EP180" s="160"/>
      <c r="EQ180" s="160"/>
      <c r="ER180" s="160"/>
      <c r="ES180" s="160"/>
      <c r="ET180" s="160"/>
      <c r="EU180" s="160"/>
      <c r="EV180" s="160"/>
      <c r="EW180" s="160"/>
      <c r="EX180" s="160"/>
      <c r="EY180" s="160"/>
      <c r="EZ180" s="160"/>
      <c r="FA180" s="160"/>
      <c r="FB180" s="160"/>
      <c r="FC180" s="160"/>
      <c r="FD180" s="160"/>
      <c r="FE180" s="160"/>
      <c r="FF180" s="160"/>
      <c r="FG180" s="160"/>
      <c r="FH180" s="160"/>
      <c r="FI180" s="160"/>
      <c r="FJ180" s="160"/>
      <c r="FK180" s="160"/>
      <c r="FL180" s="160"/>
      <c r="FM180" s="160"/>
      <c r="FN180" s="160"/>
      <c r="FO180" s="160"/>
      <c r="FP180" s="160"/>
      <c r="FQ180" s="160"/>
      <c r="FR180" s="160"/>
      <c r="FS180" s="160"/>
      <c r="FT180" s="160"/>
      <c r="FU180" s="160"/>
      <c r="FV180" s="160"/>
      <c r="FW180" s="160"/>
      <c r="FX180" s="160"/>
      <c r="FY180" s="160"/>
      <c r="FZ180" s="160"/>
      <c r="GA180" s="160"/>
      <c r="GB180" s="160"/>
      <c r="GC180" s="160"/>
      <c r="GD180" s="160"/>
      <c r="GE180" s="160"/>
      <c r="GF180" s="160"/>
      <c r="GG180" s="160"/>
      <c r="GH180" s="160"/>
      <c r="GI180" s="160"/>
      <c r="GJ180" s="160"/>
      <c r="GK180" s="160"/>
      <c r="GL180" s="160"/>
      <c r="GM180" s="160"/>
      <c r="GN180" s="160"/>
      <c r="GO180" s="160"/>
      <c r="GP180" s="160"/>
      <c r="GQ180" s="160"/>
      <c r="GR180" s="160"/>
      <c r="GS180" s="160"/>
      <c r="GT180" s="160"/>
      <c r="GU180" s="160"/>
      <c r="GV180" s="160"/>
      <c r="GW180" s="160"/>
      <c r="GX180" s="160"/>
      <c r="GY180" s="160"/>
      <c r="GZ180" s="160"/>
      <c r="HA180" s="160"/>
      <c r="HB180" s="160"/>
      <c r="HC180" s="160"/>
      <c r="HD180" s="160"/>
      <c r="HE180" s="160"/>
      <c r="HF180" s="160"/>
      <c r="HG180" s="160"/>
      <c r="HH180" s="160"/>
      <c r="HI180" s="160"/>
      <c r="HJ180" s="160"/>
      <c r="HK180" s="160"/>
      <c r="HL180" s="160"/>
      <c r="HM180" s="160"/>
      <c r="HN180" s="160"/>
      <c r="HO180" s="160"/>
      <c r="HP180" s="160"/>
      <c r="HQ180" s="160"/>
      <c r="HR180" s="160"/>
      <c r="HS180" s="160"/>
      <c r="HT180" s="160"/>
      <c r="HU180" s="160"/>
      <c r="HV180" s="160"/>
      <c r="HW180" s="160"/>
      <c r="HX180" s="160"/>
      <c r="HY180" s="160"/>
      <c r="HZ180" s="160"/>
      <c r="IA180" s="160"/>
      <c r="IB180" s="160"/>
      <c r="IC180" s="160"/>
      <c r="ID180" s="160"/>
      <c r="IE180" s="160"/>
      <c r="IF180" s="160"/>
      <c r="IG180" s="160"/>
      <c r="IH180" s="160"/>
      <c r="II180" s="160"/>
      <c r="IJ180" s="160"/>
      <c r="IK180" s="160"/>
      <c r="IL180" s="160"/>
      <c r="IM180" s="160"/>
      <c r="IN180" s="160"/>
      <c r="IO180" s="160"/>
      <c r="IP180" s="160"/>
      <c r="IQ180" s="160"/>
      <c r="IR180" s="160"/>
      <c r="IS180" s="160"/>
      <c r="IT180" s="160"/>
      <c r="IU180" s="160"/>
      <c r="IV180" s="160"/>
    </row>
    <row r="181" spans="1:256" s="208" customFormat="1" ht="17.649999999999999" hidden="1" customHeight="1">
      <c r="A181" s="182">
        <v>48</v>
      </c>
      <c r="B181" s="306" t="s">
        <v>1029</v>
      </c>
      <c r="C181" s="390"/>
      <c r="D181" s="235" t="s">
        <v>1030</v>
      </c>
      <c r="E181" s="235" t="s">
        <v>1031</v>
      </c>
      <c r="F181" s="345" t="s">
        <v>956</v>
      </c>
      <c r="G181" s="184" t="s">
        <v>957</v>
      </c>
      <c r="H181" s="184">
        <v>1962</v>
      </c>
      <c r="I181" s="185" t="s">
        <v>164</v>
      </c>
      <c r="J181" s="184"/>
      <c r="K181" s="184"/>
      <c r="L181" s="184"/>
      <c r="M181" s="184" t="s">
        <v>289</v>
      </c>
      <c r="N181" s="184"/>
      <c r="O181" s="184"/>
      <c r="P181" s="184"/>
      <c r="Q181" s="184"/>
      <c r="R181" s="184"/>
      <c r="S181" s="184"/>
      <c r="T181" s="184"/>
      <c r="U181" s="187"/>
      <c r="V181" s="463"/>
      <c r="W181" s="159">
        <f t="shared" si="4"/>
        <v>1</v>
      </c>
      <c r="X181" s="160">
        <f t="shared" si="5"/>
        <v>1</v>
      </c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60"/>
      <c r="BA181" s="160"/>
      <c r="BB181" s="160"/>
      <c r="BC181" s="160"/>
      <c r="BD181" s="160"/>
      <c r="BE181" s="160"/>
      <c r="BF181" s="160"/>
      <c r="BG181" s="160"/>
      <c r="BH181" s="160"/>
      <c r="BI181" s="160"/>
      <c r="BJ181" s="160"/>
      <c r="BK181" s="160"/>
      <c r="BL181" s="160"/>
      <c r="BM181" s="160"/>
      <c r="BN181" s="160"/>
      <c r="BO181" s="160"/>
      <c r="BP181" s="160"/>
      <c r="BQ181" s="160"/>
      <c r="BR181" s="160"/>
      <c r="BS181" s="160"/>
      <c r="BT181" s="160"/>
      <c r="BU181" s="160"/>
      <c r="BV181" s="160"/>
      <c r="BW181" s="160"/>
      <c r="BX181" s="160"/>
      <c r="BY181" s="160"/>
      <c r="BZ181" s="160"/>
      <c r="CA181" s="160"/>
      <c r="CB181" s="160"/>
      <c r="CC181" s="160"/>
      <c r="CD181" s="160"/>
      <c r="CE181" s="160"/>
      <c r="CF181" s="160"/>
      <c r="CG181" s="160"/>
      <c r="CH181" s="160"/>
      <c r="CI181" s="160"/>
      <c r="CJ181" s="160"/>
      <c r="CK181" s="160"/>
      <c r="CL181" s="160"/>
      <c r="CM181" s="160"/>
      <c r="CN181" s="160"/>
      <c r="CO181" s="160"/>
      <c r="CP181" s="160"/>
      <c r="CQ181" s="160"/>
      <c r="CR181" s="160"/>
      <c r="CS181" s="160"/>
      <c r="CT181" s="160"/>
      <c r="CU181" s="160"/>
      <c r="CV181" s="160"/>
      <c r="CW181" s="160"/>
      <c r="CX181" s="160"/>
      <c r="CY181" s="160"/>
      <c r="CZ181" s="160"/>
      <c r="DA181" s="160"/>
      <c r="DB181" s="160"/>
      <c r="DC181" s="160"/>
      <c r="DD181" s="160"/>
      <c r="DE181" s="160"/>
      <c r="DF181" s="160"/>
      <c r="DG181" s="160"/>
      <c r="DH181" s="160"/>
      <c r="DI181" s="160"/>
      <c r="DJ181" s="160"/>
      <c r="DK181" s="160"/>
      <c r="DL181" s="160"/>
      <c r="DM181" s="160"/>
      <c r="DN181" s="160"/>
      <c r="DO181" s="160"/>
      <c r="DP181" s="160"/>
      <c r="DQ181" s="160"/>
      <c r="DR181" s="160"/>
      <c r="DS181" s="160"/>
      <c r="DT181" s="160"/>
      <c r="DU181" s="160"/>
      <c r="DV181" s="160"/>
      <c r="DW181" s="160"/>
      <c r="DX181" s="160"/>
      <c r="DY181" s="160"/>
      <c r="DZ181" s="160"/>
      <c r="EA181" s="160"/>
      <c r="EB181" s="160"/>
      <c r="EC181" s="160"/>
      <c r="ED181" s="160"/>
      <c r="EE181" s="160"/>
      <c r="EF181" s="160"/>
      <c r="EG181" s="160"/>
      <c r="EH181" s="160"/>
      <c r="EI181" s="160"/>
      <c r="EJ181" s="160"/>
      <c r="EK181" s="160"/>
      <c r="EL181" s="160"/>
      <c r="EM181" s="160"/>
      <c r="EN181" s="160"/>
      <c r="EO181" s="160"/>
      <c r="EP181" s="160"/>
      <c r="EQ181" s="160"/>
      <c r="ER181" s="160"/>
      <c r="ES181" s="160"/>
      <c r="ET181" s="160"/>
      <c r="EU181" s="160"/>
      <c r="EV181" s="160"/>
      <c r="EW181" s="160"/>
      <c r="EX181" s="160"/>
      <c r="EY181" s="160"/>
      <c r="EZ181" s="160"/>
      <c r="FA181" s="160"/>
      <c r="FB181" s="160"/>
      <c r="FC181" s="160"/>
      <c r="FD181" s="160"/>
      <c r="FE181" s="160"/>
      <c r="FF181" s="160"/>
      <c r="FG181" s="160"/>
      <c r="FH181" s="160"/>
      <c r="FI181" s="160"/>
      <c r="FJ181" s="160"/>
      <c r="FK181" s="160"/>
      <c r="FL181" s="160"/>
      <c r="FM181" s="160"/>
      <c r="FN181" s="160"/>
      <c r="FO181" s="160"/>
      <c r="FP181" s="160"/>
      <c r="FQ181" s="160"/>
      <c r="FR181" s="160"/>
      <c r="FS181" s="160"/>
      <c r="FT181" s="160"/>
      <c r="FU181" s="160"/>
      <c r="FV181" s="160"/>
      <c r="FW181" s="160"/>
      <c r="FX181" s="160"/>
      <c r="FY181" s="160"/>
      <c r="FZ181" s="160"/>
      <c r="GA181" s="160"/>
      <c r="GB181" s="160"/>
      <c r="GC181" s="160"/>
      <c r="GD181" s="160"/>
      <c r="GE181" s="160"/>
      <c r="GF181" s="160"/>
      <c r="GG181" s="160"/>
      <c r="GH181" s="160"/>
      <c r="GI181" s="160"/>
      <c r="GJ181" s="160"/>
      <c r="GK181" s="160"/>
      <c r="GL181" s="160"/>
      <c r="GM181" s="160"/>
      <c r="GN181" s="160"/>
      <c r="GO181" s="160"/>
      <c r="GP181" s="160"/>
      <c r="GQ181" s="160"/>
      <c r="GR181" s="160"/>
      <c r="GS181" s="160"/>
      <c r="GT181" s="160"/>
      <c r="GU181" s="160"/>
      <c r="GV181" s="160"/>
      <c r="GW181" s="160"/>
      <c r="GX181" s="160"/>
      <c r="GY181" s="160"/>
      <c r="GZ181" s="160"/>
      <c r="HA181" s="160"/>
      <c r="HB181" s="160"/>
      <c r="HC181" s="160"/>
      <c r="HD181" s="160"/>
      <c r="HE181" s="160"/>
      <c r="HF181" s="160"/>
      <c r="HG181" s="160"/>
      <c r="HH181" s="160"/>
      <c r="HI181" s="160"/>
      <c r="HJ181" s="160"/>
      <c r="HK181" s="160"/>
      <c r="HL181" s="160"/>
      <c r="HM181" s="160"/>
      <c r="HN181" s="160"/>
      <c r="HO181" s="160"/>
      <c r="HP181" s="160"/>
      <c r="HQ181" s="160"/>
      <c r="HR181" s="160"/>
      <c r="HS181" s="160"/>
      <c r="HT181" s="160"/>
      <c r="HU181" s="160"/>
      <c r="HV181" s="160"/>
      <c r="HW181" s="160"/>
      <c r="HX181" s="160"/>
      <c r="HY181" s="160"/>
      <c r="HZ181" s="160"/>
      <c r="IA181" s="160"/>
      <c r="IB181" s="160"/>
      <c r="IC181" s="160"/>
      <c r="ID181" s="160"/>
      <c r="IE181" s="160"/>
      <c r="IF181" s="160"/>
      <c r="IG181" s="160"/>
      <c r="IH181" s="160"/>
      <c r="II181" s="160"/>
      <c r="IJ181" s="160"/>
      <c r="IK181" s="160"/>
      <c r="IL181" s="160"/>
      <c r="IM181" s="160"/>
      <c r="IN181" s="160"/>
      <c r="IO181" s="160"/>
      <c r="IP181" s="160"/>
      <c r="IQ181" s="160"/>
      <c r="IR181" s="160"/>
      <c r="IS181" s="160"/>
      <c r="IT181" s="160"/>
      <c r="IU181" s="160"/>
      <c r="IV181" s="160"/>
    </row>
    <row r="182" spans="1:256" s="208" customFormat="1" ht="17.649999999999999" hidden="1" customHeight="1">
      <c r="A182" s="182">
        <v>49</v>
      </c>
      <c r="B182" s="306" t="s">
        <v>1032</v>
      </c>
      <c r="C182" s="390">
        <v>210</v>
      </c>
      <c r="D182" s="235" t="s">
        <v>1033</v>
      </c>
      <c r="E182" s="235" t="s">
        <v>1034</v>
      </c>
      <c r="F182" s="345" t="s">
        <v>956</v>
      </c>
      <c r="G182" s="184" t="s">
        <v>957</v>
      </c>
      <c r="H182" s="184">
        <v>1963</v>
      </c>
      <c r="I182" s="185" t="s">
        <v>305</v>
      </c>
      <c r="J182" s="184"/>
      <c r="K182" s="184"/>
      <c r="L182" s="184"/>
      <c r="M182" s="184"/>
      <c r="N182" s="184"/>
      <c r="O182" s="184" t="s">
        <v>1035</v>
      </c>
      <c r="P182" s="184"/>
      <c r="Q182" s="184"/>
      <c r="R182" s="184"/>
      <c r="S182" s="184"/>
      <c r="T182" s="184"/>
      <c r="U182" s="187"/>
      <c r="V182" s="463"/>
      <c r="W182" s="159">
        <f t="shared" si="4"/>
        <v>1</v>
      </c>
      <c r="X182" s="160">
        <f t="shared" si="5"/>
        <v>1</v>
      </c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60"/>
      <c r="AM182" s="160"/>
      <c r="AN182" s="160"/>
      <c r="AO182" s="160"/>
      <c r="AP182" s="160"/>
      <c r="AQ182" s="160"/>
      <c r="AR182" s="160"/>
      <c r="AS182" s="160"/>
      <c r="AT182" s="160"/>
      <c r="AU182" s="160"/>
      <c r="AV182" s="160"/>
      <c r="AW182" s="160"/>
      <c r="AX182" s="160"/>
      <c r="AY182" s="160"/>
      <c r="AZ182" s="160"/>
      <c r="BA182" s="160"/>
      <c r="BB182" s="160"/>
      <c r="BC182" s="160"/>
      <c r="BD182" s="160"/>
      <c r="BE182" s="160"/>
      <c r="BF182" s="160"/>
      <c r="BG182" s="160"/>
      <c r="BH182" s="160"/>
      <c r="BI182" s="160"/>
      <c r="BJ182" s="160"/>
      <c r="BK182" s="160"/>
      <c r="BL182" s="160"/>
      <c r="BM182" s="160"/>
      <c r="BN182" s="160"/>
      <c r="BO182" s="160"/>
      <c r="BP182" s="160"/>
      <c r="BQ182" s="160"/>
      <c r="BR182" s="160"/>
      <c r="BS182" s="160"/>
      <c r="BT182" s="160"/>
      <c r="BU182" s="160"/>
      <c r="BV182" s="160"/>
      <c r="BW182" s="160"/>
      <c r="BX182" s="160"/>
      <c r="BY182" s="160"/>
      <c r="BZ182" s="160"/>
      <c r="CA182" s="160"/>
      <c r="CB182" s="160"/>
      <c r="CC182" s="160"/>
      <c r="CD182" s="160"/>
      <c r="CE182" s="160"/>
      <c r="CF182" s="160"/>
      <c r="CG182" s="160"/>
      <c r="CH182" s="160"/>
      <c r="CI182" s="160"/>
      <c r="CJ182" s="160"/>
      <c r="CK182" s="160"/>
      <c r="CL182" s="160"/>
      <c r="CM182" s="160"/>
      <c r="CN182" s="160"/>
      <c r="CO182" s="160"/>
      <c r="CP182" s="160"/>
      <c r="CQ182" s="160"/>
      <c r="CR182" s="160"/>
      <c r="CS182" s="160"/>
      <c r="CT182" s="160"/>
      <c r="CU182" s="160"/>
      <c r="CV182" s="160"/>
      <c r="CW182" s="160"/>
      <c r="CX182" s="160"/>
      <c r="CY182" s="160"/>
      <c r="CZ182" s="160"/>
      <c r="DA182" s="160"/>
      <c r="DB182" s="160"/>
      <c r="DC182" s="160"/>
      <c r="DD182" s="160"/>
      <c r="DE182" s="160"/>
      <c r="DF182" s="160"/>
      <c r="DG182" s="160"/>
      <c r="DH182" s="160"/>
      <c r="DI182" s="160"/>
      <c r="DJ182" s="160"/>
      <c r="DK182" s="160"/>
      <c r="DL182" s="160"/>
      <c r="DM182" s="160"/>
      <c r="DN182" s="160"/>
      <c r="DO182" s="160"/>
      <c r="DP182" s="160"/>
      <c r="DQ182" s="160"/>
      <c r="DR182" s="160"/>
      <c r="DS182" s="160"/>
      <c r="DT182" s="160"/>
      <c r="DU182" s="160"/>
      <c r="DV182" s="160"/>
      <c r="DW182" s="160"/>
      <c r="DX182" s="160"/>
      <c r="DY182" s="160"/>
      <c r="DZ182" s="160"/>
      <c r="EA182" s="160"/>
      <c r="EB182" s="160"/>
      <c r="EC182" s="160"/>
      <c r="ED182" s="160"/>
      <c r="EE182" s="160"/>
      <c r="EF182" s="160"/>
      <c r="EG182" s="160"/>
      <c r="EH182" s="160"/>
      <c r="EI182" s="160"/>
      <c r="EJ182" s="160"/>
      <c r="EK182" s="160"/>
      <c r="EL182" s="160"/>
      <c r="EM182" s="160"/>
      <c r="EN182" s="160"/>
      <c r="EO182" s="160"/>
      <c r="EP182" s="160"/>
      <c r="EQ182" s="160"/>
      <c r="ER182" s="160"/>
      <c r="ES182" s="160"/>
      <c r="ET182" s="160"/>
      <c r="EU182" s="160"/>
      <c r="EV182" s="160"/>
      <c r="EW182" s="160"/>
      <c r="EX182" s="160"/>
      <c r="EY182" s="160"/>
      <c r="EZ182" s="160"/>
      <c r="FA182" s="160"/>
      <c r="FB182" s="160"/>
      <c r="FC182" s="160"/>
      <c r="FD182" s="160"/>
      <c r="FE182" s="160"/>
      <c r="FF182" s="160"/>
      <c r="FG182" s="160"/>
      <c r="FH182" s="160"/>
      <c r="FI182" s="160"/>
      <c r="FJ182" s="160"/>
      <c r="FK182" s="160"/>
      <c r="FL182" s="160"/>
      <c r="FM182" s="160"/>
      <c r="FN182" s="160"/>
      <c r="FO182" s="160"/>
      <c r="FP182" s="160"/>
      <c r="FQ182" s="160"/>
      <c r="FR182" s="160"/>
      <c r="FS182" s="160"/>
      <c r="FT182" s="160"/>
      <c r="FU182" s="160"/>
      <c r="FV182" s="160"/>
      <c r="FW182" s="160"/>
      <c r="FX182" s="160"/>
      <c r="FY182" s="160"/>
      <c r="FZ182" s="160"/>
      <c r="GA182" s="160"/>
      <c r="GB182" s="160"/>
      <c r="GC182" s="160"/>
      <c r="GD182" s="160"/>
      <c r="GE182" s="160"/>
      <c r="GF182" s="160"/>
      <c r="GG182" s="160"/>
      <c r="GH182" s="160"/>
      <c r="GI182" s="160"/>
      <c r="GJ182" s="160"/>
      <c r="GK182" s="160"/>
      <c r="GL182" s="160"/>
      <c r="GM182" s="160"/>
      <c r="GN182" s="160"/>
      <c r="GO182" s="160"/>
      <c r="GP182" s="160"/>
      <c r="GQ182" s="160"/>
      <c r="GR182" s="160"/>
      <c r="GS182" s="160"/>
      <c r="GT182" s="160"/>
      <c r="GU182" s="160"/>
      <c r="GV182" s="160"/>
      <c r="GW182" s="160"/>
      <c r="GX182" s="160"/>
      <c r="GY182" s="160"/>
      <c r="GZ182" s="160"/>
      <c r="HA182" s="160"/>
      <c r="HB182" s="160"/>
      <c r="HC182" s="160"/>
      <c r="HD182" s="160"/>
      <c r="HE182" s="160"/>
      <c r="HF182" s="160"/>
      <c r="HG182" s="160"/>
      <c r="HH182" s="160"/>
      <c r="HI182" s="160"/>
      <c r="HJ182" s="160"/>
      <c r="HK182" s="160"/>
      <c r="HL182" s="160"/>
      <c r="HM182" s="160"/>
      <c r="HN182" s="160"/>
      <c r="HO182" s="160"/>
      <c r="HP182" s="160"/>
      <c r="HQ182" s="160"/>
      <c r="HR182" s="160"/>
      <c r="HS182" s="160"/>
      <c r="HT182" s="160"/>
      <c r="HU182" s="160"/>
      <c r="HV182" s="160"/>
      <c r="HW182" s="160"/>
      <c r="HX182" s="160"/>
      <c r="HY182" s="160"/>
      <c r="HZ182" s="160"/>
      <c r="IA182" s="160"/>
      <c r="IB182" s="160"/>
      <c r="IC182" s="160"/>
      <c r="ID182" s="160"/>
      <c r="IE182" s="160"/>
      <c r="IF182" s="160"/>
      <c r="IG182" s="160"/>
      <c r="IH182" s="160"/>
      <c r="II182" s="160"/>
      <c r="IJ182" s="160"/>
      <c r="IK182" s="160"/>
      <c r="IL182" s="160"/>
      <c r="IM182" s="160"/>
      <c r="IN182" s="160"/>
      <c r="IO182" s="160"/>
      <c r="IP182" s="160"/>
      <c r="IQ182" s="160"/>
      <c r="IR182" s="160"/>
      <c r="IS182" s="160"/>
      <c r="IT182" s="160"/>
      <c r="IU182" s="160"/>
      <c r="IV182" s="160"/>
    </row>
    <row r="183" spans="1:256" s="208" customFormat="1" ht="17.649999999999999" hidden="1" customHeight="1">
      <c r="A183" s="182">
        <v>50</v>
      </c>
      <c r="B183" s="363" t="s">
        <v>958</v>
      </c>
      <c r="C183" s="389"/>
      <c r="D183" s="235" t="s">
        <v>1036</v>
      </c>
      <c r="E183" s="235" t="s">
        <v>1037</v>
      </c>
      <c r="F183" s="345" t="s">
        <v>956</v>
      </c>
      <c r="G183" s="184" t="s">
        <v>957</v>
      </c>
      <c r="H183" s="184">
        <v>1965</v>
      </c>
      <c r="I183" s="185" t="s">
        <v>305</v>
      </c>
      <c r="J183" s="184"/>
      <c r="K183" s="184"/>
      <c r="L183" s="184" t="s">
        <v>791</v>
      </c>
      <c r="M183" s="184"/>
      <c r="N183" s="184"/>
      <c r="O183" s="184"/>
      <c r="P183" s="184"/>
      <c r="Q183" s="184"/>
      <c r="R183" s="184"/>
      <c r="S183" s="184"/>
      <c r="T183" s="184"/>
      <c r="U183" s="187">
        <v>3.65</v>
      </c>
      <c r="V183" s="463"/>
      <c r="W183" s="159">
        <f t="shared" si="4"/>
        <v>1</v>
      </c>
      <c r="X183" s="160">
        <f t="shared" si="5"/>
        <v>2</v>
      </c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0"/>
      <c r="AK183" s="160"/>
      <c r="AL183" s="160"/>
      <c r="AM183" s="160"/>
      <c r="AN183" s="160"/>
      <c r="AO183" s="160"/>
      <c r="AP183" s="160"/>
      <c r="AQ183" s="160"/>
      <c r="AR183" s="160"/>
      <c r="AS183" s="160"/>
      <c r="AT183" s="160"/>
      <c r="AU183" s="160"/>
      <c r="AV183" s="160"/>
      <c r="AW183" s="160"/>
      <c r="AX183" s="160"/>
      <c r="AY183" s="160"/>
      <c r="AZ183" s="160"/>
      <c r="BA183" s="160"/>
      <c r="BB183" s="160"/>
      <c r="BC183" s="160"/>
      <c r="BD183" s="160"/>
      <c r="BE183" s="160"/>
      <c r="BF183" s="160"/>
      <c r="BG183" s="160"/>
      <c r="BH183" s="160"/>
      <c r="BI183" s="160"/>
      <c r="BJ183" s="160"/>
      <c r="BK183" s="160"/>
      <c r="BL183" s="160"/>
      <c r="BM183" s="160"/>
      <c r="BN183" s="160"/>
      <c r="BO183" s="160"/>
      <c r="BP183" s="160"/>
      <c r="BQ183" s="160"/>
      <c r="BR183" s="160"/>
      <c r="BS183" s="160"/>
      <c r="BT183" s="160"/>
      <c r="BU183" s="160"/>
      <c r="BV183" s="160"/>
      <c r="BW183" s="160"/>
      <c r="BX183" s="160"/>
      <c r="BY183" s="160"/>
      <c r="BZ183" s="160"/>
      <c r="CA183" s="160"/>
      <c r="CB183" s="160"/>
      <c r="CC183" s="160"/>
      <c r="CD183" s="160"/>
      <c r="CE183" s="160"/>
      <c r="CF183" s="160"/>
      <c r="CG183" s="160"/>
      <c r="CH183" s="160"/>
      <c r="CI183" s="160"/>
      <c r="CJ183" s="160"/>
      <c r="CK183" s="160"/>
      <c r="CL183" s="160"/>
      <c r="CM183" s="160"/>
      <c r="CN183" s="160"/>
      <c r="CO183" s="160"/>
      <c r="CP183" s="160"/>
      <c r="CQ183" s="160"/>
      <c r="CR183" s="160"/>
      <c r="CS183" s="160"/>
      <c r="CT183" s="160"/>
      <c r="CU183" s="160"/>
      <c r="CV183" s="160"/>
      <c r="CW183" s="160"/>
      <c r="CX183" s="160"/>
      <c r="CY183" s="160"/>
      <c r="CZ183" s="160"/>
      <c r="DA183" s="160"/>
      <c r="DB183" s="160"/>
      <c r="DC183" s="160"/>
      <c r="DD183" s="160"/>
      <c r="DE183" s="160"/>
      <c r="DF183" s="160"/>
      <c r="DG183" s="160"/>
      <c r="DH183" s="160"/>
      <c r="DI183" s="160"/>
      <c r="DJ183" s="160"/>
      <c r="DK183" s="160"/>
      <c r="DL183" s="160"/>
      <c r="DM183" s="160"/>
      <c r="DN183" s="160"/>
      <c r="DO183" s="160"/>
      <c r="DP183" s="160"/>
      <c r="DQ183" s="160"/>
      <c r="DR183" s="160"/>
      <c r="DS183" s="160"/>
      <c r="DT183" s="160"/>
      <c r="DU183" s="160"/>
      <c r="DV183" s="160"/>
      <c r="DW183" s="160"/>
      <c r="DX183" s="160"/>
      <c r="DY183" s="160"/>
      <c r="DZ183" s="160"/>
      <c r="EA183" s="160"/>
      <c r="EB183" s="160"/>
      <c r="EC183" s="160"/>
      <c r="ED183" s="160"/>
      <c r="EE183" s="160"/>
      <c r="EF183" s="160"/>
      <c r="EG183" s="160"/>
      <c r="EH183" s="160"/>
      <c r="EI183" s="160"/>
      <c r="EJ183" s="160"/>
      <c r="EK183" s="160"/>
      <c r="EL183" s="160"/>
      <c r="EM183" s="160"/>
      <c r="EN183" s="160"/>
      <c r="EO183" s="160"/>
      <c r="EP183" s="160"/>
      <c r="EQ183" s="160"/>
      <c r="ER183" s="160"/>
      <c r="ES183" s="160"/>
      <c r="ET183" s="160"/>
      <c r="EU183" s="160"/>
      <c r="EV183" s="160"/>
      <c r="EW183" s="160"/>
      <c r="EX183" s="160"/>
      <c r="EY183" s="160"/>
      <c r="EZ183" s="160"/>
      <c r="FA183" s="160"/>
      <c r="FB183" s="160"/>
      <c r="FC183" s="160"/>
      <c r="FD183" s="160"/>
      <c r="FE183" s="160"/>
      <c r="FF183" s="160"/>
      <c r="FG183" s="160"/>
      <c r="FH183" s="160"/>
      <c r="FI183" s="160"/>
      <c r="FJ183" s="160"/>
      <c r="FK183" s="160"/>
      <c r="FL183" s="160"/>
      <c r="FM183" s="160"/>
      <c r="FN183" s="160"/>
      <c r="FO183" s="160"/>
      <c r="FP183" s="160"/>
      <c r="FQ183" s="160"/>
      <c r="FR183" s="160"/>
      <c r="FS183" s="160"/>
      <c r="FT183" s="160"/>
      <c r="FU183" s="160"/>
      <c r="FV183" s="160"/>
      <c r="FW183" s="160"/>
      <c r="FX183" s="160"/>
      <c r="FY183" s="160"/>
      <c r="FZ183" s="160"/>
      <c r="GA183" s="160"/>
      <c r="GB183" s="160"/>
      <c r="GC183" s="160"/>
      <c r="GD183" s="160"/>
      <c r="GE183" s="160"/>
      <c r="GF183" s="160"/>
      <c r="GG183" s="160"/>
      <c r="GH183" s="160"/>
      <c r="GI183" s="160"/>
      <c r="GJ183" s="160"/>
      <c r="GK183" s="160"/>
      <c r="GL183" s="160"/>
      <c r="GM183" s="160"/>
      <c r="GN183" s="160"/>
      <c r="GO183" s="160"/>
      <c r="GP183" s="160"/>
      <c r="GQ183" s="160"/>
      <c r="GR183" s="160"/>
      <c r="GS183" s="160"/>
      <c r="GT183" s="160"/>
      <c r="GU183" s="160"/>
      <c r="GV183" s="160"/>
      <c r="GW183" s="160"/>
      <c r="GX183" s="160"/>
      <c r="GY183" s="160"/>
      <c r="GZ183" s="160"/>
      <c r="HA183" s="160"/>
      <c r="HB183" s="160"/>
      <c r="HC183" s="160"/>
      <c r="HD183" s="160"/>
      <c r="HE183" s="160"/>
      <c r="HF183" s="160"/>
      <c r="HG183" s="160"/>
      <c r="HH183" s="160"/>
      <c r="HI183" s="160"/>
      <c r="HJ183" s="160"/>
      <c r="HK183" s="160"/>
      <c r="HL183" s="160"/>
      <c r="HM183" s="160"/>
      <c r="HN183" s="160"/>
      <c r="HO183" s="160"/>
      <c r="HP183" s="160"/>
      <c r="HQ183" s="160"/>
      <c r="HR183" s="160"/>
      <c r="HS183" s="160"/>
      <c r="HT183" s="160"/>
      <c r="HU183" s="160"/>
      <c r="HV183" s="160"/>
      <c r="HW183" s="160"/>
      <c r="HX183" s="160"/>
      <c r="HY183" s="160"/>
      <c r="HZ183" s="160"/>
      <c r="IA183" s="160"/>
      <c r="IB183" s="160"/>
      <c r="IC183" s="160"/>
      <c r="ID183" s="160"/>
      <c r="IE183" s="160"/>
      <c r="IF183" s="160"/>
      <c r="IG183" s="160"/>
      <c r="IH183" s="160"/>
      <c r="II183" s="160"/>
      <c r="IJ183" s="160"/>
      <c r="IK183" s="160"/>
      <c r="IL183" s="160"/>
      <c r="IM183" s="160"/>
      <c r="IN183" s="160"/>
      <c r="IO183" s="160"/>
      <c r="IP183" s="160"/>
      <c r="IQ183" s="160"/>
      <c r="IR183" s="160"/>
      <c r="IS183" s="160"/>
      <c r="IT183" s="160"/>
      <c r="IU183" s="160"/>
      <c r="IV183" s="160"/>
    </row>
    <row r="184" spans="1:256" s="208" customFormat="1" ht="17.649999999999999" hidden="1" customHeight="1">
      <c r="A184" s="182">
        <v>51</v>
      </c>
      <c r="B184" s="363" t="s">
        <v>958</v>
      </c>
      <c r="C184" s="389">
        <v>202</v>
      </c>
      <c r="D184" s="235" t="s">
        <v>1038</v>
      </c>
      <c r="E184" s="235" t="s">
        <v>1039</v>
      </c>
      <c r="F184" s="345" t="s">
        <v>956</v>
      </c>
      <c r="G184" s="184" t="s">
        <v>957</v>
      </c>
      <c r="H184" s="184">
        <v>1957</v>
      </c>
      <c r="I184" s="185" t="s">
        <v>160</v>
      </c>
      <c r="J184" s="184"/>
      <c r="K184" s="184"/>
      <c r="L184" s="184"/>
      <c r="M184" s="184"/>
      <c r="N184" s="184"/>
      <c r="O184" s="184"/>
      <c r="P184" s="184"/>
      <c r="Q184" s="184" t="s">
        <v>1040</v>
      </c>
      <c r="R184" s="184"/>
      <c r="S184" s="184"/>
      <c r="T184" s="184"/>
      <c r="U184" s="187"/>
      <c r="V184" s="463"/>
      <c r="W184" s="159">
        <f t="shared" si="4"/>
        <v>1</v>
      </c>
      <c r="X184" s="160">
        <f t="shared" si="5"/>
        <v>1</v>
      </c>
      <c r="Y184" s="160"/>
      <c r="Z184" s="160"/>
      <c r="AA184" s="160"/>
      <c r="AB184" s="160"/>
      <c r="AC184" s="160"/>
      <c r="AD184" s="160"/>
      <c r="AE184" s="160"/>
      <c r="AF184" s="160"/>
      <c r="AG184" s="160"/>
      <c r="AH184" s="160"/>
      <c r="AI184" s="160"/>
      <c r="AJ184" s="160"/>
      <c r="AK184" s="160"/>
      <c r="AL184" s="160"/>
      <c r="AM184" s="160"/>
      <c r="AN184" s="160"/>
      <c r="AO184" s="160"/>
      <c r="AP184" s="160"/>
      <c r="AQ184" s="160"/>
      <c r="AR184" s="160"/>
      <c r="AS184" s="160"/>
      <c r="AT184" s="160"/>
      <c r="AU184" s="160"/>
      <c r="AV184" s="160"/>
      <c r="AW184" s="160"/>
      <c r="AX184" s="160"/>
      <c r="AY184" s="160"/>
      <c r="AZ184" s="160"/>
      <c r="BA184" s="160"/>
      <c r="BB184" s="160"/>
      <c r="BC184" s="160"/>
      <c r="BD184" s="160"/>
      <c r="BE184" s="160"/>
      <c r="BF184" s="160"/>
      <c r="BG184" s="160"/>
      <c r="BH184" s="160"/>
      <c r="BI184" s="160"/>
      <c r="BJ184" s="160"/>
      <c r="BK184" s="160"/>
      <c r="BL184" s="160"/>
      <c r="BM184" s="160"/>
      <c r="BN184" s="160"/>
      <c r="BO184" s="160"/>
      <c r="BP184" s="160"/>
      <c r="BQ184" s="160"/>
      <c r="BR184" s="160"/>
      <c r="BS184" s="160"/>
      <c r="BT184" s="160"/>
      <c r="BU184" s="160"/>
      <c r="BV184" s="160"/>
      <c r="BW184" s="160"/>
      <c r="BX184" s="160"/>
      <c r="BY184" s="160"/>
      <c r="BZ184" s="160"/>
      <c r="CA184" s="160"/>
      <c r="CB184" s="160"/>
      <c r="CC184" s="160"/>
      <c r="CD184" s="160"/>
      <c r="CE184" s="160"/>
      <c r="CF184" s="160"/>
      <c r="CG184" s="160"/>
      <c r="CH184" s="160"/>
      <c r="CI184" s="160"/>
      <c r="CJ184" s="160"/>
      <c r="CK184" s="160"/>
      <c r="CL184" s="160"/>
      <c r="CM184" s="160"/>
      <c r="CN184" s="160"/>
      <c r="CO184" s="160"/>
      <c r="CP184" s="160"/>
      <c r="CQ184" s="160"/>
      <c r="CR184" s="160"/>
      <c r="CS184" s="160"/>
      <c r="CT184" s="160"/>
      <c r="CU184" s="160"/>
      <c r="CV184" s="160"/>
      <c r="CW184" s="160"/>
      <c r="CX184" s="160"/>
      <c r="CY184" s="160"/>
      <c r="CZ184" s="160"/>
      <c r="DA184" s="160"/>
      <c r="DB184" s="160"/>
      <c r="DC184" s="160"/>
      <c r="DD184" s="160"/>
      <c r="DE184" s="160"/>
      <c r="DF184" s="160"/>
      <c r="DG184" s="160"/>
      <c r="DH184" s="160"/>
      <c r="DI184" s="160"/>
      <c r="DJ184" s="160"/>
      <c r="DK184" s="160"/>
      <c r="DL184" s="160"/>
      <c r="DM184" s="160"/>
      <c r="DN184" s="160"/>
      <c r="DO184" s="160"/>
      <c r="DP184" s="160"/>
      <c r="DQ184" s="160"/>
      <c r="DR184" s="160"/>
      <c r="DS184" s="160"/>
      <c r="DT184" s="160"/>
      <c r="DU184" s="160"/>
      <c r="DV184" s="160"/>
      <c r="DW184" s="160"/>
      <c r="DX184" s="160"/>
      <c r="DY184" s="160"/>
      <c r="DZ184" s="160"/>
      <c r="EA184" s="160"/>
      <c r="EB184" s="160"/>
      <c r="EC184" s="160"/>
      <c r="ED184" s="160"/>
      <c r="EE184" s="160"/>
      <c r="EF184" s="160"/>
      <c r="EG184" s="160"/>
      <c r="EH184" s="160"/>
      <c r="EI184" s="160"/>
      <c r="EJ184" s="160"/>
      <c r="EK184" s="160"/>
      <c r="EL184" s="160"/>
      <c r="EM184" s="160"/>
      <c r="EN184" s="160"/>
      <c r="EO184" s="160"/>
      <c r="EP184" s="160"/>
      <c r="EQ184" s="160"/>
      <c r="ER184" s="160"/>
      <c r="ES184" s="160"/>
      <c r="ET184" s="160"/>
      <c r="EU184" s="160"/>
      <c r="EV184" s="160"/>
      <c r="EW184" s="160"/>
      <c r="EX184" s="160"/>
      <c r="EY184" s="160"/>
      <c r="EZ184" s="160"/>
      <c r="FA184" s="160"/>
      <c r="FB184" s="160"/>
      <c r="FC184" s="160"/>
      <c r="FD184" s="160"/>
      <c r="FE184" s="160"/>
      <c r="FF184" s="160"/>
      <c r="FG184" s="160"/>
      <c r="FH184" s="160"/>
      <c r="FI184" s="160"/>
      <c r="FJ184" s="160"/>
      <c r="FK184" s="160"/>
      <c r="FL184" s="160"/>
      <c r="FM184" s="160"/>
      <c r="FN184" s="160"/>
      <c r="FO184" s="160"/>
      <c r="FP184" s="160"/>
      <c r="FQ184" s="160"/>
      <c r="FR184" s="160"/>
      <c r="FS184" s="160"/>
      <c r="FT184" s="160"/>
      <c r="FU184" s="160"/>
      <c r="FV184" s="160"/>
      <c r="FW184" s="160"/>
      <c r="FX184" s="160"/>
      <c r="FY184" s="160"/>
      <c r="FZ184" s="160"/>
      <c r="GA184" s="160"/>
      <c r="GB184" s="160"/>
      <c r="GC184" s="160"/>
      <c r="GD184" s="160"/>
      <c r="GE184" s="160"/>
      <c r="GF184" s="160"/>
      <c r="GG184" s="160"/>
      <c r="GH184" s="160"/>
      <c r="GI184" s="160"/>
      <c r="GJ184" s="160"/>
      <c r="GK184" s="160"/>
      <c r="GL184" s="160"/>
      <c r="GM184" s="160"/>
      <c r="GN184" s="160"/>
      <c r="GO184" s="160"/>
      <c r="GP184" s="160"/>
      <c r="GQ184" s="160"/>
      <c r="GR184" s="160"/>
      <c r="GS184" s="160"/>
      <c r="GT184" s="160"/>
      <c r="GU184" s="160"/>
      <c r="GV184" s="160"/>
      <c r="GW184" s="160"/>
      <c r="GX184" s="160"/>
      <c r="GY184" s="160"/>
      <c r="GZ184" s="160"/>
      <c r="HA184" s="160"/>
      <c r="HB184" s="160"/>
      <c r="HC184" s="160"/>
      <c r="HD184" s="160"/>
      <c r="HE184" s="160"/>
      <c r="HF184" s="160"/>
      <c r="HG184" s="160"/>
      <c r="HH184" s="160"/>
      <c r="HI184" s="160"/>
      <c r="HJ184" s="160"/>
      <c r="HK184" s="160"/>
      <c r="HL184" s="160"/>
      <c r="HM184" s="160"/>
      <c r="HN184" s="160"/>
      <c r="HO184" s="160"/>
      <c r="HP184" s="160"/>
      <c r="HQ184" s="160"/>
      <c r="HR184" s="160"/>
      <c r="HS184" s="160"/>
      <c r="HT184" s="160"/>
      <c r="HU184" s="160"/>
      <c r="HV184" s="160"/>
      <c r="HW184" s="160"/>
      <c r="HX184" s="160"/>
      <c r="HY184" s="160"/>
      <c r="HZ184" s="160"/>
      <c r="IA184" s="160"/>
      <c r="IB184" s="160"/>
      <c r="IC184" s="160"/>
      <c r="ID184" s="160"/>
      <c r="IE184" s="160"/>
      <c r="IF184" s="160"/>
      <c r="IG184" s="160"/>
      <c r="IH184" s="160"/>
      <c r="II184" s="160"/>
      <c r="IJ184" s="160"/>
      <c r="IK184" s="160"/>
      <c r="IL184" s="160"/>
      <c r="IM184" s="160"/>
      <c r="IN184" s="160"/>
      <c r="IO184" s="160"/>
      <c r="IP184" s="160"/>
      <c r="IQ184" s="160"/>
      <c r="IR184" s="160"/>
      <c r="IS184" s="160"/>
      <c r="IT184" s="160"/>
      <c r="IU184" s="160"/>
      <c r="IV184" s="160"/>
    </row>
    <row r="185" spans="1:256" s="208" customFormat="1" ht="17.649999999999999" hidden="1" customHeight="1">
      <c r="A185" s="182">
        <v>52</v>
      </c>
      <c r="B185" s="363" t="s">
        <v>958</v>
      </c>
      <c r="C185" s="389">
        <v>240</v>
      </c>
      <c r="D185" s="235" t="s">
        <v>1041</v>
      </c>
      <c r="E185" s="235" t="s">
        <v>687</v>
      </c>
      <c r="F185" s="345" t="s">
        <v>956</v>
      </c>
      <c r="G185" s="184" t="s">
        <v>957</v>
      </c>
      <c r="H185" s="184">
        <v>1967</v>
      </c>
      <c r="I185" s="185" t="s">
        <v>164</v>
      </c>
      <c r="J185" s="184"/>
      <c r="K185" s="184"/>
      <c r="L185" s="184"/>
      <c r="M185" s="184"/>
      <c r="N185" s="184"/>
      <c r="O185" s="184"/>
      <c r="P185" s="184"/>
      <c r="Q185" s="184" t="s">
        <v>1042</v>
      </c>
      <c r="R185" s="184"/>
      <c r="S185" s="184"/>
      <c r="T185" s="184"/>
      <c r="U185" s="187"/>
      <c r="V185" s="463"/>
      <c r="W185" s="159">
        <f t="shared" si="4"/>
        <v>1</v>
      </c>
      <c r="X185" s="160">
        <f t="shared" si="5"/>
        <v>1</v>
      </c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160"/>
      <c r="AL185" s="160"/>
      <c r="AM185" s="160"/>
      <c r="AN185" s="160"/>
      <c r="AO185" s="160"/>
      <c r="AP185" s="160"/>
      <c r="AQ185" s="160"/>
      <c r="AR185" s="160"/>
      <c r="AS185" s="160"/>
      <c r="AT185" s="160"/>
      <c r="AU185" s="160"/>
      <c r="AV185" s="160"/>
      <c r="AW185" s="160"/>
      <c r="AX185" s="160"/>
      <c r="AY185" s="160"/>
      <c r="AZ185" s="160"/>
      <c r="BA185" s="160"/>
      <c r="BB185" s="160"/>
      <c r="BC185" s="160"/>
      <c r="BD185" s="160"/>
      <c r="BE185" s="160"/>
      <c r="BF185" s="160"/>
      <c r="BG185" s="160"/>
      <c r="BH185" s="160"/>
      <c r="BI185" s="160"/>
      <c r="BJ185" s="160"/>
      <c r="BK185" s="160"/>
      <c r="BL185" s="160"/>
      <c r="BM185" s="160"/>
      <c r="BN185" s="160"/>
      <c r="BO185" s="160"/>
      <c r="BP185" s="160"/>
      <c r="BQ185" s="160"/>
      <c r="BR185" s="160"/>
      <c r="BS185" s="160"/>
      <c r="BT185" s="160"/>
      <c r="BU185" s="160"/>
      <c r="BV185" s="160"/>
      <c r="BW185" s="160"/>
      <c r="BX185" s="160"/>
      <c r="BY185" s="160"/>
      <c r="BZ185" s="160"/>
      <c r="CA185" s="160"/>
      <c r="CB185" s="160"/>
      <c r="CC185" s="160"/>
      <c r="CD185" s="160"/>
      <c r="CE185" s="160"/>
      <c r="CF185" s="160"/>
      <c r="CG185" s="160"/>
      <c r="CH185" s="160"/>
      <c r="CI185" s="160"/>
      <c r="CJ185" s="160"/>
      <c r="CK185" s="160"/>
      <c r="CL185" s="160"/>
      <c r="CM185" s="160"/>
      <c r="CN185" s="160"/>
      <c r="CO185" s="160"/>
      <c r="CP185" s="160"/>
      <c r="CQ185" s="160"/>
      <c r="CR185" s="160"/>
      <c r="CS185" s="160"/>
      <c r="CT185" s="160"/>
      <c r="CU185" s="160"/>
      <c r="CV185" s="160"/>
      <c r="CW185" s="160"/>
      <c r="CX185" s="160"/>
      <c r="CY185" s="160"/>
      <c r="CZ185" s="160"/>
      <c r="DA185" s="160"/>
      <c r="DB185" s="160"/>
      <c r="DC185" s="160"/>
      <c r="DD185" s="160"/>
      <c r="DE185" s="160"/>
      <c r="DF185" s="160"/>
      <c r="DG185" s="160"/>
      <c r="DH185" s="160"/>
      <c r="DI185" s="160"/>
      <c r="DJ185" s="160"/>
      <c r="DK185" s="160"/>
      <c r="DL185" s="160"/>
      <c r="DM185" s="160"/>
      <c r="DN185" s="160"/>
      <c r="DO185" s="160"/>
      <c r="DP185" s="160"/>
      <c r="DQ185" s="160"/>
      <c r="DR185" s="160"/>
      <c r="DS185" s="160"/>
      <c r="DT185" s="160"/>
      <c r="DU185" s="160"/>
      <c r="DV185" s="160"/>
      <c r="DW185" s="160"/>
      <c r="DX185" s="160"/>
      <c r="DY185" s="160"/>
      <c r="DZ185" s="160"/>
      <c r="EA185" s="160"/>
      <c r="EB185" s="160"/>
      <c r="EC185" s="160"/>
      <c r="ED185" s="160"/>
      <c r="EE185" s="160"/>
      <c r="EF185" s="160"/>
      <c r="EG185" s="160"/>
      <c r="EH185" s="160"/>
      <c r="EI185" s="160"/>
      <c r="EJ185" s="160"/>
      <c r="EK185" s="160"/>
      <c r="EL185" s="160"/>
      <c r="EM185" s="160"/>
      <c r="EN185" s="160"/>
      <c r="EO185" s="160"/>
      <c r="EP185" s="160"/>
      <c r="EQ185" s="160"/>
      <c r="ER185" s="160"/>
      <c r="ES185" s="160"/>
      <c r="ET185" s="160"/>
      <c r="EU185" s="160"/>
      <c r="EV185" s="160"/>
      <c r="EW185" s="160"/>
      <c r="EX185" s="160"/>
      <c r="EY185" s="160"/>
      <c r="EZ185" s="160"/>
      <c r="FA185" s="160"/>
      <c r="FB185" s="160"/>
      <c r="FC185" s="160"/>
      <c r="FD185" s="160"/>
      <c r="FE185" s="160"/>
      <c r="FF185" s="160"/>
      <c r="FG185" s="160"/>
      <c r="FH185" s="160"/>
      <c r="FI185" s="160"/>
      <c r="FJ185" s="160"/>
      <c r="FK185" s="160"/>
      <c r="FL185" s="160"/>
      <c r="FM185" s="160"/>
      <c r="FN185" s="160"/>
      <c r="FO185" s="160"/>
      <c r="FP185" s="160"/>
      <c r="FQ185" s="160"/>
      <c r="FR185" s="160"/>
      <c r="FS185" s="160"/>
      <c r="FT185" s="160"/>
      <c r="FU185" s="160"/>
      <c r="FV185" s="160"/>
      <c r="FW185" s="160"/>
      <c r="FX185" s="160"/>
      <c r="FY185" s="160"/>
      <c r="FZ185" s="160"/>
      <c r="GA185" s="160"/>
      <c r="GB185" s="160"/>
      <c r="GC185" s="160"/>
      <c r="GD185" s="160"/>
      <c r="GE185" s="160"/>
      <c r="GF185" s="160"/>
      <c r="GG185" s="160"/>
      <c r="GH185" s="160"/>
      <c r="GI185" s="160"/>
      <c r="GJ185" s="160"/>
      <c r="GK185" s="160"/>
      <c r="GL185" s="160"/>
      <c r="GM185" s="160"/>
      <c r="GN185" s="160"/>
      <c r="GO185" s="160"/>
      <c r="GP185" s="160"/>
      <c r="GQ185" s="160"/>
      <c r="GR185" s="160"/>
      <c r="GS185" s="160"/>
      <c r="GT185" s="160"/>
      <c r="GU185" s="160"/>
      <c r="GV185" s="160"/>
      <c r="GW185" s="160"/>
      <c r="GX185" s="160"/>
      <c r="GY185" s="160"/>
      <c r="GZ185" s="160"/>
      <c r="HA185" s="160"/>
      <c r="HB185" s="160"/>
      <c r="HC185" s="160"/>
      <c r="HD185" s="160"/>
      <c r="HE185" s="160"/>
      <c r="HF185" s="160"/>
      <c r="HG185" s="160"/>
      <c r="HH185" s="160"/>
      <c r="HI185" s="160"/>
      <c r="HJ185" s="160"/>
      <c r="HK185" s="160"/>
      <c r="HL185" s="160"/>
      <c r="HM185" s="160"/>
      <c r="HN185" s="160"/>
      <c r="HO185" s="160"/>
      <c r="HP185" s="160"/>
      <c r="HQ185" s="160"/>
      <c r="HR185" s="160"/>
      <c r="HS185" s="160"/>
      <c r="HT185" s="160"/>
      <c r="HU185" s="160"/>
      <c r="HV185" s="160"/>
      <c r="HW185" s="160"/>
      <c r="HX185" s="160"/>
      <c r="HY185" s="160"/>
      <c r="HZ185" s="160"/>
      <c r="IA185" s="160"/>
      <c r="IB185" s="160"/>
      <c r="IC185" s="160"/>
      <c r="ID185" s="160"/>
      <c r="IE185" s="160"/>
      <c r="IF185" s="160"/>
      <c r="IG185" s="160"/>
      <c r="IH185" s="160"/>
      <c r="II185" s="160"/>
      <c r="IJ185" s="160"/>
      <c r="IK185" s="160"/>
      <c r="IL185" s="160"/>
      <c r="IM185" s="160"/>
      <c r="IN185" s="160"/>
      <c r="IO185" s="160"/>
      <c r="IP185" s="160"/>
      <c r="IQ185" s="160"/>
      <c r="IR185" s="160"/>
      <c r="IS185" s="160"/>
      <c r="IT185" s="160"/>
      <c r="IU185" s="160"/>
      <c r="IV185" s="160"/>
    </row>
    <row r="186" spans="1:256" s="208" customFormat="1" ht="17.649999999999999" hidden="1" customHeight="1">
      <c r="A186" s="182">
        <v>53</v>
      </c>
      <c r="B186" s="363" t="s">
        <v>958</v>
      </c>
      <c r="C186" s="389"/>
      <c r="D186" s="235" t="s">
        <v>1043</v>
      </c>
      <c r="E186" s="235" t="s">
        <v>220</v>
      </c>
      <c r="F186" s="345" t="s">
        <v>956</v>
      </c>
      <c r="G186" s="184" t="s">
        <v>957</v>
      </c>
      <c r="H186" s="184">
        <v>1965</v>
      </c>
      <c r="I186" s="185" t="s">
        <v>164</v>
      </c>
      <c r="J186" s="184"/>
      <c r="K186" s="184"/>
      <c r="L186" s="184"/>
      <c r="M186" s="184"/>
      <c r="N186" s="184"/>
      <c r="O186" s="184"/>
      <c r="P186" s="184"/>
      <c r="Q186" s="184"/>
      <c r="R186" s="184"/>
      <c r="S186" s="184" t="s">
        <v>161</v>
      </c>
      <c r="T186" s="184"/>
      <c r="U186" s="187"/>
      <c r="V186" s="463"/>
      <c r="W186" s="159">
        <f t="shared" si="4"/>
        <v>1</v>
      </c>
      <c r="X186" s="160">
        <f t="shared" si="5"/>
        <v>1</v>
      </c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60"/>
      <c r="BA186" s="160"/>
      <c r="BB186" s="160"/>
      <c r="BC186" s="160"/>
      <c r="BD186" s="160"/>
      <c r="BE186" s="160"/>
      <c r="BF186" s="160"/>
      <c r="BG186" s="160"/>
      <c r="BH186" s="160"/>
      <c r="BI186" s="160"/>
      <c r="BJ186" s="160"/>
      <c r="BK186" s="160"/>
      <c r="BL186" s="160"/>
      <c r="BM186" s="160"/>
      <c r="BN186" s="160"/>
      <c r="BO186" s="160"/>
      <c r="BP186" s="160"/>
      <c r="BQ186" s="160"/>
      <c r="BR186" s="160"/>
      <c r="BS186" s="160"/>
      <c r="BT186" s="160"/>
      <c r="BU186" s="160"/>
      <c r="BV186" s="160"/>
      <c r="BW186" s="160"/>
      <c r="BX186" s="160"/>
      <c r="BY186" s="160"/>
      <c r="BZ186" s="160"/>
      <c r="CA186" s="160"/>
      <c r="CB186" s="160"/>
      <c r="CC186" s="160"/>
      <c r="CD186" s="160"/>
      <c r="CE186" s="160"/>
      <c r="CF186" s="160"/>
      <c r="CG186" s="160"/>
      <c r="CH186" s="160"/>
      <c r="CI186" s="160"/>
      <c r="CJ186" s="160"/>
      <c r="CK186" s="160"/>
      <c r="CL186" s="160"/>
      <c r="CM186" s="160"/>
      <c r="CN186" s="160"/>
      <c r="CO186" s="160"/>
      <c r="CP186" s="160"/>
      <c r="CQ186" s="160"/>
      <c r="CR186" s="160"/>
      <c r="CS186" s="160"/>
      <c r="CT186" s="160"/>
      <c r="CU186" s="160"/>
      <c r="CV186" s="160"/>
      <c r="CW186" s="160"/>
      <c r="CX186" s="160"/>
      <c r="CY186" s="160"/>
      <c r="CZ186" s="160"/>
      <c r="DA186" s="160"/>
      <c r="DB186" s="160"/>
      <c r="DC186" s="160"/>
      <c r="DD186" s="160"/>
      <c r="DE186" s="160"/>
      <c r="DF186" s="160"/>
      <c r="DG186" s="160"/>
      <c r="DH186" s="160"/>
      <c r="DI186" s="160"/>
      <c r="DJ186" s="160"/>
      <c r="DK186" s="160"/>
      <c r="DL186" s="160"/>
      <c r="DM186" s="160"/>
      <c r="DN186" s="160"/>
      <c r="DO186" s="160"/>
      <c r="DP186" s="160"/>
      <c r="DQ186" s="160"/>
      <c r="DR186" s="160"/>
      <c r="DS186" s="160"/>
      <c r="DT186" s="160"/>
      <c r="DU186" s="160"/>
      <c r="DV186" s="160"/>
      <c r="DW186" s="160"/>
      <c r="DX186" s="160"/>
      <c r="DY186" s="160"/>
      <c r="DZ186" s="160"/>
      <c r="EA186" s="160"/>
      <c r="EB186" s="160"/>
      <c r="EC186" s="160"/>
      <c r="ED186" s="160"/>
      <c r="EE186" s="160"/>
      <c r="EF186" s="160"/>
      <c r="EG186" s="160"/>
      <c r="EH186" s="160"/>
      <c r="EI186" s="160"/>
      <c r="EJ186" s="160"/>
      <c r="EK186" s="160"/>
      <c r="EL186" s="160"/>
      <c r="EM186" s="160"/>
      <c r="EN186" s="160"/>
      <c r="EO186" s="160"/>
      <c r="EP186" s="160"/>
      <c r="EQ186" s="160"/>
      <c r="ER186" s="160"/>
      <c r="ES186" s="160"/>
      <c r="ET186" s="160"/>
      <c r="EU186" s="160"/>
      <c r="EV186" s="160"/>
      <c r="EW186" s="160"/>
      <c r="EX186" s="160"/>
      <c r="EY186" s="160"/>
      <c r="EZ186" s="160"/>
      <c r="FA186" s="160"/>
      <c r="FB186" s="160"/>
      <c r="FC186" s="160"/>
      <c r="FD186" s="160"/>
      <c r="FE186" s="160"/>
      <c r="FF186" s="160"/>
      <c r="FG186" s="160"/>
      <c r="FH186" s="160"/>
      <c r="FI186" s="160"/>
      <c r="FJ186" s="160"/>
      <c r="FK186" s="160"/>
      <c r="FL186" s="160"/>
      <c r="FM186" s="160"/>
      <c r="FN186" s="160"/>
      <c r="FO186" s="160"/>
      <c r="FP186" s="160"/>
      <c r="FQ186" s="160"/>
      <c r="FR186" s="160"/>
      <c r="FS186" s="160"/>
      <c r="FT186" s="160"/>
      <c r="FU186" s="160"/>
      <c r="FV186" s="160"/>
      <c r="FW186" s="160"/>
      <c r="FX186" s="160"/>
      <c r="FY186" s="160"/>
      <c r="FZ186" s="160"/>
      <c r="GA186" s="160"/>
      <c r="GB186" s="160"/>
      <c r="GC186" s="160"/>
      <c r="GD186" s="160"/>
      <c r="GE186" s="160"/>
      <c r="GF186" s="160"/>
      <c r="GG186" s="160"/>
      <c r="GH186" s="160"/>
      <c r="GI186" s="160"/>
      <c r="GJ186" s="160"/>
      <c r="GK186" s="160"/>
      <c r="GL186" s="160"/>
      <c r="GM186" s="160"/>
      <c r="GN186" s="160"/>
      <c r="GO186" s="160"/>
      <c r="GP186" s="160"/>
      <c r="GQ186" s="160"/>
      <c r="GR186" s="160"/>
      <c r="GS186" s="160"/>
      <c r="GT186" s="160"/>
      <c r="GU186" s="160"/>
      <c r="GV186" s="160"/>
      <c r="GW186" s="160"/>
      <c r="GX186" s="160"/>
      <c r="GY186" s="160"/>
      <c r="GZ186" s="160"/>
      <c r="HA186" s="160"/>
      <c r="HB186" s="160"/>
      <c r="HC186" s="160"/>
      <c r="HD186" s="160"/>
      <c r="HE186" s="160"/>
      <c r="HF186" s="160"/>
      <c r="HG186" s="160"/>
      <c r="HH186" s="160"/>
      <c r="HI186" s="160"/>
      <c r="HJ186" s="160"/>
      <c r="HK186" s="160"/>
      <c r="HL186" s="160"/>
      <c r="HM186" s="160"/>
      <c r="HN186" s="160"/>
      <c r="HO186" s="160"/>
      <c r="HP186" s="160"/>
      <c r="HQ186" s="160"/>
      <c r="HR186" s="160"/>
      <c r="HS186" s="160"/>
      <c r="HT186" s="160"/>
      <c r="HU186" s="160"/>
      <c r="HV186" s="160"/>
      <c r="HW186" s="160"/>
      <c r="HX186" s="160"/>
      <c r="HY186" s="160"/>
      <c r="HZ186" s="160"/>
      <c r="IA186" s="160"/>
      <c r="IB186" s="160"/>
      <c r="IC186" s="160"/>
      <c r="ID186" s="160"/>
      <c r="IE186" s="160"/>
      <c r="IF186" s="160"/>
      <c r="IG186" s="160"/>
      <c r="IH186" s="160"/>
      <c r="II186" s="160"/>
      <c r="IJ186" s="160"/>
      <c r="IK186" s="160"/>
      <c r="IL186" s="160"/>
      <c r="IM186" s="160"/>
      <c r="IN186" s="160"/>
      <c r="IO186" s="160"/>
      <c r="IP186" s="160"/>
      <c r="IQ186" s="160"/>
      <c r="IR186" s="160"/>
      <c r="IS186" s="160"/>
      <c r="IT186" s="160"/>
      <c r="IU186" s="160"/>
      <c r="IV186" s="160"/>
    </row>
    <row r="187" spans="1:256" s="208" customFormat="1" ht="17.649999999999999" hidden="1" customHeight="1">
      <c r="A187" s="182">
        <v>54</v>
      </c>
      <c r="B187" s="306" t="s">
        <v>1044</v>
      </c>
      <c r="C187" s="390"/>
      <c r="D187" s="235" t="s">
        <v>1045</v>
      </c>
      <c r="E187" s="235" t="s">
        <v>556</v>
      </c>
      <c r="F187" s="345" t="s">
        <v>956</v>
      </c>
      <c r="G187" s="184" t="s">
        <v>957</v>
      </c>
      <c r="H187" s="184">
        <v>1967</v>
      </c>
      <c r="I187" s="185" t="s">
        <v>164</v>
      </c>
      <c r="J187" s="184"/>
      <c r="K187" s="184"/>
      <c r="L187" s="184"/>
      <c r="M187" s="184"/>
      <c r="N187" s="184"/>
      <c r="O187" s="184"/>
      <c r="P187" s="184"/>
      <c r="Q187" s="184"/>
      <c r="R187" s="184"/>
      <c r="S187" s="184" t="s">
        <v>161</v>
      </c>
      <c r="T187" s="184"/>
      <c r="U187" s="187"/>
      <c r="V187" s="463"/>
      <c r="W187" s="159">
        <f t="shared" si="4"/>
        <v>1</v>
      </c>
      <c r="X187" s="160">
        <f t="shared" si="5"/>
        <v>1</v>
      </c>
      <c r="Y187" s="160"/>
      <c r="Z187" s="160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  <c r="AY187" s="160"/>
      <c r="AZ187" s="160"/>
      <c r="BA187" s="160"/>
      <c r="BB187" s="160"/>
      <c r="BC187" s="160"/>
      <c r="BD187" s="160"/>
      <c r="BE187" s="160"/>
      <c r="BF187" s="160"/>
      <c r="BG187" s="160"/>
      <c r="BH187" s="160"/>
      <c r="BI187" s="160"/>
      <c r="BJ187" s="160"/>
      <c r="BK187" s="160"/>
      <c r="BL187" s="160"/>
      <c r="BM187" s="160"/>
      <c r="BN187" s="160"/>
      <c r="BO187" s="160"/>
      <c r="BP187" s="160"/>
      <c r="BQ187" s="160"/>
      <c r="BR187" s="160"/>
      <c r="BS187" s="160"/>
      <c r="BT187" s="160"/>
      <c r="BU187" s="160"/>
      <c r="BV187" s="160"/>
      <c r="BW187" s="160"/>
      <c r="BX187" s="160"/>
      <c r="BY187" s="160"/>
      <c r="BZ187" s="160"/>
      <c r="CA187" s="160"/>
      <c r="CB187" s="160"/>
      <c r="CC187" s="160"/>
      <c r="CD187" s="160"/>
      <c r="CE187" s="160"/>
      <c r="CF187" s="160"/>
      <c r="CG187" s="160"/>
      <c r="CH187" s="160"/>
      <c r="CI187" s="160"/>
      <c r="CJ187" s="160"/>
      <c r="CK187" s="160"/>
      <c r="CL187" s="160"/>
      <c r="CM187" s="160"/>
      <c r="CN187" s="160"/>
      <c r="CO187" s="160"/>
      <c r="CP187" s="160"/>
      <c r="CQ187" s="160"/>
      <c r="CR187" s="160"/>
      <c r="CS187" s="160"/>
      <c r="CT187" s="160"/>
      <c r="CU187" s="160"/>
      <c r="CV187" s="160"/>
      <c r="CW187" s="160"/>
      <c r="CX187" s="160"/>
      <c r="CY187" s="160"/>
      <c r="CZ187" s="160"/>
      <c r="DA187" s="160"/>
      <c r="DB187" s="160"/>
      <c r="DC187" s="160"/>
      <c r="DD187" s="160"/>
      <c r="DE187" s="160"/>
      <c r="DF187" s="160"/>
      <c r="DG187" s="160"/>
      <c r="DH187" s="160"/>
      <c r="DI187" s="160"/>
      <c r="DJ187" s="160"/>
      <c r="DK187" s="160"/>
      <c r="DL187" s="160"/>
      <c r="DM187" s="160"/>
      <c r="DN187" s="160"/>
      <c r="DO187" s="160"/>
      <c r="DP187" s="160"/>
      <c r="DQ187" s="160"/>
      <c r="DR187" s="160"/>
      <c r="DS187" s="160"/>
      <c r="DT187" s="160"/>
      <c r="DU187" s="160"/>
      <c r="DV187" s="160"/>
      <c r="DW187" s="160"/>
      <c r="DX187" s="160"/>
      <c r="DY187" s="160"/>
      <c r="DZ187" s="160"/>
      <c r="EA187" s="160"/>
      <c r="EB187" s="160"/>
      <c r="EC187" s="160"/>
      <c r="ED187" s="160"/>
      <c r="EE187" s="160"/>
      <c r="EF187" s="160"/>
      <c r="EG187" s="160"/>
      <c r="EH187" s="160"/>
      <c r="EI187" s="160"/>
      <c r="EJ187" s="160"/>
      <c r="EK187" s="160"/>
      <c r="EL187" s="160"/>
      <c r="EM187" s="160"/>
      <c r="EN187" s="160"/>
      <c r="EO187" s="160"/>
      <c r="EP187" s="160"/>
      <c r="EQ187" s="160"/>
      <c r="ER187" s="160"/>
      <c r="ES187" s="160"/>
      <c r="ET187" s="160"/>
      <c r="EU187" s="160"/>
      <c r="EV187" s="160"/>
      <c r="EW187" s="160"/>
      <c r="EX187" s="160"/>
      <c r="EY187" s="160"/>
      <c r="EZ187" s="160"/>
      <c r="FA187" s="160"/>
      <c r="FB187" s="160"/>
      <c r="FC187" s="160"/>
      <c r="FD187" s="160"/>
      <c r="FE187" s="160"/>
      <c r="FF187" s="160"/>
      <c r="FG187" s="160"/>
      <c r="FH187" s="160"/>
      <c r="FI187" s="160"/>
      <c r="FJ187" s="160"/>
      <c r="FK187" s="160"/>
      <c r="FL187" s="160"/>
      <c r="FM187" s="160"/>
      <c r="FN187" s="160"/>
      <c r="FO187" s="160"/>
      <c r="FP187" s="160"/>
      <c r="FQ187" s="160"/>
      <c r="FR187" s="160"/>
      <c r="FS187" s="160"/>
      <c r="FT187" s="160"/>
      <c r="FU187" s="160"/>
      <c r="FV187" s="160"/>
      <c r="FW187" s="160"/>
      <c r="FX187" s="160"/>
      <c r="FY187" s="160"/>
      <c r="FZ187" s="160"/>
      <c r="GA187" s="160"/>
      <c r="GB187" s="160"/>
      <c r="GC187" s="160"/>
      <c r="GD187" s="160"/>
      <c r="GE187" s="160"/>
      <c r="GF187" s="160"/>
      <c r="GG187" s="160"/>
      <c r="GH187" s="160"/>
      <c r="GI187" s="160"/>
      <c r="GJ187" s="160"/>
      <c r="GK187" s="160"/>
      <c r="GL187" s="160"/>
      <c r="GM187" s="160"/>
      <c r="GN187" s="160"/>
      <c r="GO187" s="160"/>
      <c r="GP187" s="160"/>
      <c r="GQ187" s="160"/>
      <c r="GR187" s="160"/>
      <c r="GS187" s="160"/>
      <c r="GT187" s="160"/>
      <c r="GU187" s="160"/>
      <c r="GV187" s="160"/>
      <c r="GW187" s="160"/>
      <c r="GX187" s="160"/>
      <c r="GY187" s="160"/>
      <c r="GZ187" s="160"/>
      <c r="HA187" s="160"/>
      <c r="HB187" s="160"/>
      <c r="HC187" s="160"/>
      <c r="HD187" s="160"/>
      <c r="HE187" s="160"/>
      <c r="HF187" s="160"/>
      <c r="HG187" s="160"/>
      <c r="HH187" s="160"/>
      <c r="HI187" s="160"/>
      <c r="HJ187" s="160"/>
      <c r="HK187" s="160"/>
      <c r="HL187" s="160"/>
      <c r="HM187" s="160"/>
      <c r="HN187" s="160"/>
      <c r="HO187" s="160"/>
      <c r="HP187" s="160"/>
      <c r="HQ187" s="160"/>
      <c r="HR187" s="160"/>
      <c r="HS187" s="160"/>
      <c r="HT187" s="160"/>
      <c r="HU187" s="160"/>
      <c r="HV187" s="160"/>
      <c r="HW187" s="160"/>
      <c r="HX187" s="160"/>
      <c r="HY187" s="160"/>
      <c r="HZ187" s="160"/>
      <c r="IA187" s="160"/>
      <c r="IB187" s="160"/>
      <c r="IC187" s="160"/>
      <c r="ID187" s="160"/>
      <c r="IE187" s="160"/>
      <c r="IF187" s="160"/>
      <c r="IG187" s="160"/>
      <c r="IH187" s="160"/>
      <c r="II187" s="160"/>
      <c r="IJ187" s="160"/>
      <c r="IK187" s="160"/>
      <c r="IL187" s="160"/>
      <c r="IM187" s="160"/>
      <c r="IN187" s="160"/>
      <c r="IO187" s="160"/>
      <c r="IP187" s="160"/>
      <c r="IQ187" s="160"/>
      <c r="IR187" s="160"/>
      <c r="IS187" s="160"/>
      <c r="IT187" s="160"/>
      <c r="IU187" s="160"/>
      <c r="IV187" s="160"/>
    </row>
    <row r="188" spans="1:256" s="208" customFormat="1" ht="17.649999999999999" hidden="1" customHeight="1">
      <c r="A188" s="182">
        <v>55</v>
      </c>
      <c r="B188" s="306" t="s">
        <v>1046</v>
      </c>
      <c r="C188" s="390"/>
      <c r="D188" s="235" t="s">
        <v>1047</v>
      </c>
      <c r="E188" s="235" t="s">
        <v>1048</v>
      </c>
      <c r="F188" s="345" t="s">
        <v>956</v>
      </c>
      <c r="G188" s="184" t="s">
        <v>957</v>
      </c>
      <c r="H188" s="184">
        <v>1958</v>
      </c>
      <c r="I188" s="185" t="s">
        <v>160</v>
      </c>
      <c r="J188" s="184"/>
      <c r="K188" s="184"/>
      <c r="L188" s="184"/>
      <c r="M188" s="184"/>
      <c r="N188" s="184"/>
      <c r="O188" s="184"/>
      <c r="P188" s="184"/>
      <c r="Q188" s="184"/>
      <c r="R188" s="184"/>
      <c r="S188" s="184" t="s">
        <v>161</v>
      </c>
      <c r="T188" s="184"/>
      <c r="U188" s="187"/>
      <c r="V188" s="463"/>
      <c r="W188" s="159">
        <f t="shared" si="4"/>
        <v>1</v>
      </c>
      <c r="X188" s="160">
        <f t="shared" si="5"/>
        <v>1</v>
      </c>
      <c r="Y188" s="160"/>
      <c r="Z188" s="160"/>
      <c r="AA188" s="160"/>
      <c r="AB188" s="160"/>
      <c r="AC188" s="160"/>
      <c r="AD188" s="160"/>
      <c r="AE188" s="160"/>
      <c r="AF188" s="160"/>
      <c r="AG188" s="160"/>
      <c r="AH188" s="160"/>
      <c r="AI188" s="160"/>
      <c r="AJ188" s="160"/>
      <c r="AK188" s="160"/>
      <c r="AL188" s="160"/>
      <c r="AM188" s="160"/>
      <c r="AN188" s="160"/>
      <c r="AO188" s="160"/>
      <c r="AP188" s="160"/>
      <c r="AQ188" s="160"/>
      <c r="AR188" s="160"/>
      <c r="AS188" s="160"/>
      <c r="AT188" s="160"/>
      <c r="AU188" s="160"/>
      <c r="AV188" s="160"/>
      <c r="AW188" s="160"/>
      <c r="AX188" s="160"/>
      <c r="AY188" s="160"/>
      <c r="AZ188" s="160"/>
      <c r="BA188" s="160"/>
      <c r="BB188" s="160"/>
      <c r="BC188" s="160"/>
      <c r="BD188" s="160"/>
      <c r="BE188" s="160"/>
      <c r="BF188" s="160"/>
      <c r="BG188" s="160"/>
      <c r="BH188" s="160"/>
      <c r="BI188" s="160"/>
      <c r="BJ188" s="160"/>
      <c r="BK188" s="160"/>
      <c r="BL188" s="160"/>
      <c r="BM188" s="160"/>
      <c r="BN188" s="160"/>
      <c r="BO188" s="160"/>
      <c r="BP188" s="160"/>
      <c r="BQ188" s="160"/>
      <c r="BR188" s="160"/>
      <c r="BS188" s="160"/>
      <c r="BT188" s="160"/>
      <c r="BU188" s="160"/>
      <c r="BV188" s="160"/>
      <c r="BW188" s="160"/>
      <c r="BX188" s="160"/>
      <c r="BY188" s="160"/>
      <c r="BZ188" s="160"/>
      <c r="CA188" s="160"/>
      <c r="CB188" s="160"/>
      <c r="CC188" s="160"/>
      <c r="CD188" s="160"/>
      <c r="CE188" s="160"/>
      <c r="CF188" s="160"/>
      <c r="CG188" s="160"/>
      <c r="CH188" s="160"/>
      <c r="CI188" s="160"/>
      <c r="CJ188" s="160"/>
      <c r="CK188" s="160"/>
      <c r="CL188" s="160"/>
      <c r="CM188" s="160"/>
      <c r="CN188" s="160"/>
      <c r="CO188" s="160"/>
      <c r="CP188" s="160"/>
      <c r="CQ188" s="160"/>
      <c r="CR188" s="160"/>
      <c r="CS188" s="160"/>
      <c r="CT188" s="160"/>
      <c r="CU188" s="160"/>
      <c r="CV188" s="160"/>
      <c r="CW188" s="160"/>
      <c r="CX188" s="160"/>
      <c r="CY188" s="160"/>
      <c r="CZ188" s="160"/>
      <c r="DA188" s="160"/>
      <c r="DB188" s="160"/>
      <c r="DC188" s="160"/>
      <c r="DD188" s="160"/>
      <c r="DE188" s="160"/>
      <c r="DF188" s="160"/>
      <c r="DG188" s="160"/>
      <c r="DH188" s="160"/>
      <c r="DI188" s="160"/>
      <c r="DJ188" s="160"/>
      <c r="DK188" s="160"/>
      <c r="DL188" s="160"/>
      <c r="DM188" s="160"/>
      <c r="DN188" s="160"/>
      <c r="DO188" s="160"/>
      <c r="DP188" s="160"/>
      <c r="DQ188" s="160"/>
      <c r="DR188" s="160"/>
      <c r="DS188" s="160"/>
      <c r="DT188" s="160"/>
      <c r="DU188" s="160"/>
      <c r="DV188" s="160"/>
      <c r="DW188" s="160"/>
      <c r="DX188" s="160"/>
      <c r="DY188" s="160"/>
      <c r="DZ188" s="160"/>
      <c r="EA188" s="160"/>
      <c r="EB188" s="160"/>
      <c r="EC188" s="160"/>
      <c r="ED188" s="160"/>
      <c r="EE188" s="160"/>
      <c r="EF188" s="160"/>
      <c r="EG188" s="160"/>
      <c r="EH188" s="160"/>
      <c r="EI188" s="160"/>
      <c r="EJ188" s="160"/>
      <c r="EK188" s="160"/>
      <c r="EL188" s="160"/>
      <c r="EM188" s="160"/>
      <c r="EN188" s="160"/>
      <c r="EO188" s="160"/>
      <c r="EP188" s="160"/>
      <c r="EQ188" s="160"/>
      <c r="ER188" s="160"/>
      <c r="ES188" s="160"/>
      <c r="ET188" s="160"/>
      <c r="EU188" s="160"/>
      <c r="EV188" s="160"/>
      <c r="EW188" s="160"/>
      <c r="EX188" s="160"/>
      <c r="EY188" s="160"/>
      <c r="EZ188" s="160"/>
      <c r="FA188" s="160"/>
      <c r="FB188" s="160"/>
      <c r="FC188" s="160"/>
      <c r="FD188" s="160"/>
      <c r="FE188" s="160"/>
      <c r="FF188" s="160"/>
      <c r="FG188" s="160"/>
      <c r="FH188" s="160"/>
      <c r="FI188" s="160"/>
      <c r="FJ188" s="160"/>
      <c r="FK188" s="160"/>
      <c r="FL188" s="160"/>
      <c r="FM188" s="160"/>
      <c r="FN188" s="160"/>
      <c r="FO188" s="160"/>
      <c r="FP188" s="160"/>
      <c r="FQ188" s="160"/>
      <c r="FR188" s="160"/>
      <c r="FS188" s="160"/>
      <c r="FT188" s="160"/>
      <c r="FU188" s="160"/>
      <c r="FV188" s="160"/>
      <c r="FW188" s="160"/>
      <c r="FX188" s="160"/>
      <c r="FY188" s="160"/>
      <c r="FZ188" s="160"/>
      <c r="GA188" s="160"/>
      <c r="GB188" s="160"/>
      <c r="GC188" s="160"/>
      <c r="GD188" s="160"/>
      <c r="GE188" s="160"/>
      <c r="GF188" s="160"/>
      <c r="GG188" s="160"/>
      <c r="GH188" s="160"/>
      <c r="GI188" s="160"/>
      <c r="GJ188" s="160"/>
      <c r="GK188" s="160"/>
      <c r="GL188" s="160"/>
      <c r="GM188" s="160"/>
      <c r="GN188" s="160"/>
      <c r="GO188" s="160"/>
      <c r="GP188" s="160"/>
      <c r="GQ188" s="160"/>
      <c r="GR188" s="160"/>
      <c r="GS188" s="160"/>
      <c r="GT188" s="160"/>
      <c r="GU188" s="160"/>
      <c r="GV188" s="160"/>
      <c r="GW188" s="160"/>
      <c r="GX188" s="160"/>
      <c r="GY188" s="160"/>
      <c r="GZ188" s="160"/>
      <c r="HA188" s="160"/>
      <c r="HB188" s="160"/>
      <c r="HC188" s="160"/>
      <c r="HD188" s="160"/>
      <c r="HE188" s="160"/>
      <c r="HF188" s="160"/>
      <c r="HG188" s="160"/>
      <c r="HH188" s="160"/>
      <c r="HI188" s="160"/>
      <c r="HJ188" s="160"/>
      <c r="HK188" s="160"/>
      <c r="HL188" s="160"/>
      <c r="HM188" s="160"/>
      <c r="HN188" s="160"/>
      <c r="HO188" s="160"/>
      <c r="HP188" s="160"/>
      <c r="HQ188" s="160"/>
      <c r="HR188" s="160"/>
      <c r="HS188" s="160"/>
      <c r="HT188" s="160"/>
      <c r="HU188" s="160"/>
      <c r="HV188" s="160"/>
      <c r="HW188" s="160"/>
      <c r="HX188" s="160"/>
      <c r="HY188" s="160"/>
      <c r="HZ188" s="160"/>
      <c r="IA188" s="160"/>
      <c r="IB188" s="160"/>
      <c r="IC188" s="160"/>
      <c r="ID188" s="160"/>
      <c r="IE188" s="160"/>
      <c r="IF188" s="160"/>
      <c r="IG188" s="160"/>
      <c r="IH188" s="160"/>
      <c r="II188" s="160"/>
      <c r="IJ188" s="160"/>
      <c r="IK188" s="160"/>
      <c r="IL188" s="160"/>
      <c r="IM188" s="160"/>
      <c r="IN188" s="160"/>
      <c r="IO188" s="160"/>
      <c r="IP188" s="160"/>
      <c r="IQ188" s="160"/>
      <c r="IR188" s="160"/>
      <c r="IS188" s="160"/>
      <c r="IT188" s="160"/>
      <c r="IU188" s="160"/>
      <c r="IV188" s="160"/>
    </row>
    <row r="189" spans="1:256" s="208" customFormat="1" ht="17.649999999999999" customHeight="1">
      <c r="A189" s="182">
        <v>1</v>
      </c>
      <c r="B189" s="306">
        <v>3715622</v>
      </c>
      <c r="C189" s="390">
        <v>762</v>
      </c>
      <c r="D189" s="235" t="s">
        <v>1132</v>
      </c>
      <c r="E189" s="235" t="s">
        <v>163</v>
      </c>
      <c r="F189" s="345" t="s">
        <v>1133</v>
      </c>
      <c r="G189" s="184" t="s">
        <v>1134</v>
      </c>
      <c r="H189" s="184">
        <v>1982</v>
      </c>
      <c r="I189" s="185" t="s">
        <v>288</v>
      </c>
      <c r="J189" s="184"/>
      <c r="K189" s="184"/>
      <c r="L189" s="184"/>
      <c r="M189" s="184"/>
      <c r="N189" s="184"/>
      <c r="O189" s="184"/>
      <c r="P189" s="184"/>
      <c r="Q189" s="184">
        <v>4.3</v>
      </c>
      <c r="R189" s="184"/>
      <c r="S189" s="184"/>
      <c r="T189" s="184"/>
      <c r="U189" s="184"/>
      <c r="V189" s="463"/>
      <c r="W189" s="159">
        <f t="shared" si="4"/>
        <v>0</v>
      </c>
      <c r="X189" s="160">
        <f t="shared" si="5"/>
        <v>1</v>
      </c>
      <c r="Y189" s="160"/>
      <c r="Z189" s="160"/>
      <c r="AA189" s="160"/>
      <c r="AB189" s="160"/>
      <c r="AC189" s="160"/>
      <c r="AD189" s="160"/>
      <c r="AE189" s="160"/>
      <c r="AF189" s="160"/>
      <c r="AG189" s="160"/>
      <c r="AH189" s="160"/>
      <c r="AI189" s="160"/>
      <c r="AJ189" s="160"/>
      <c r="AK189" s="160"/>
      <c r="AL189" s="160"/>
      <c r="AM189" s="160"/>
      <c r="AN189" s="160"/>
      <c r="AO189" s="160"/>
      <c r="AP189" s="160"/>
      <c r="AQ189" s="160"/>
      <c r="AR189" s="160"/>
      <c r="AS189" s="160"/>
      <c r="AT189" s="160"/>
      <c r="AU189" s="160"/>
      <c r="AV189" s="160"/>
      <c r="AW189" s="160"/>
      <c r="AX189" s="160"/>
      <c r="AY189" s="160"/>
      <c r="AZ189" s="160"/>
      <c r="BA189" s="160"/>
      <c r="BB189" s="160"/>
      <c r="BC189" s="160"/>
      <c r="BD189" s="160"/>
      <c r="BE189" s="160"/>
      <c r="BF189" s="160"/>
      <c r="BG189" s="160"/>
      <c r="BH189" s="160"/>
      <c r="BI189" s="160"/>
      <c r="BJ189" s="160"/>
      <c r="BK189" s="160"/>
      <c r="BL189" s="160"/>
      <c r="BM189" s="160"/>
      <c r="BN189" s="160"/>
      <c r="BO189" s="160"/>
      <c r="BP189" s="160"/>
      <c r="BQ189" s="160"/>
      <c r="BR189" s="160"/>
      <c r="BS189" s="160"/>
      <c r="BT189" s="160"/>
      <c r="BU189" s="160"/>
      <c r="BV189" s="160"/>
      <c r="BW189" s="160"/>
      <c r="BX189" s="160"/>
      <c r="BY189" s="160"/>
      <c r="BZ189" s="160"/>
      <c r="CA189" s="160"/>
      <c r="CB189" s="160"/>
      <c r="CC189" s="160"/>
      <c r="CD189" s="160"/>
      <c r="CE189" s="160"/>
      <c r="CF189" s="160"/>
      <c r="CG189" s="160"/>
      <c r="CH189" s="160"/>
      <c r="CI189" s="160"/>
      <c r="CJ189" s="160"/>
      <c r="CK189" s="160"/>
      <c r="CL189" s="160"/>
      <c r="CM189" s="160"/>
      <c r="CN189" s="160"/>
      <c r="CO189" s="160"/>
      <c r="CP189" s="160"/>
      <c r="CQ189" s="160"/>
      <c r="CR189" s="160"/>
      <c r="CS189" s="160"/>
      <c r="CT189" s="160"/>
      <c r="CU189" s="160"/>
      <c r="CV189" s="160"/>
      <c r="CW189" s="160"/>
      <c r="CX189" s="160"/>
      <c r="CY189" s="160"/>
      <c r="CZ189" s="160"/>
      <c r="DA189" s="160"/>
      <c r="DB189" s="160"/>
      <c r="DC189" s="160"/>
      <c r="DD189" s="160"/>
      <c r="DE189" s="160"/>
      <c r="DF189" s="160"/>
      <c r="DG189" s="160"/>
      <c r="DH189" s="160"/>
      <c r="DI189" s="160"/>
      <c r="DJ189" s="160"/>
      <c r="DK189" s="160"/>
      <c r="DL189" s="160"/>
      <c r="DM189" s="160"/>
      <c r="DN189" s="160"/>
      <c r="DO189" s="160"/>
      <c r="DP189" s="160"/>
      <c r="DQ189" s="160"/>
      <c r="DR189" s="160"/>
      <c r="DS189" s="160"/>
      <c r="DT189" s="160"/>
      <c r="DU189" s="160"/>
      <c r="DV189" s="160"/>
      <c r="DW189" s="160"/>
      <c r="DX189" s="160"/>
      <c r="DY189" s="160"/>
      <c r="DZ189" s="160"/>
      <c r="EA189" s="160"/>
      <c r="EB189" s="160"/>
      <c r="EC189" s="160"/>
      <c r="ED189" s="160"/>
      <c r="EE189" s="160"/>
      <c r="EF189" s="160"/>
      <c r="EG189" s="160"/>
      <c r="EH189" s="160"/>
      <c r="EI189" s="160"/>
      <c r="EJ189" s="160"/>
      <c r="EK189" s="160"/>
      <c r="EL189" s="160"/>
      <c r="EM189" s="160"/>
      <c r="EN189" s="160"/>
      <c r="EO189" s="160"/>
      <c r="EP189" s="160"/>
      <c r="EQ189" s="160"/>
      <c r="ER189" s="160"/>
      <c r="ES189" s="160"/>
      <c r="ET189" s="160"/>
      <c r="EU189" s="160"/>
      <c r="EV189" s="160"/>
      <c r="EW189" s="160"/>
      <c r="EX189" s="160"/>
      <c r="EY189" s="160"/>
      <c r="EZ189" s="160"/>
      <c r="FA189" s="160"/>
      <c r="FB189" s="160"/>
      <c r="FC189" s="160"/>
      <c r="FD189" s="160"/>
      <c r="FE189" s="160"/>
      <c r="FF189" s="160"/>
      <c r="FG189" s="160"/>
      <c r="FH189" s="160"/>
      <c r="FI189" s="160"/>
      <c r="FJ189" s="160"/>
      <c r="FK189" s="160"/>
      <c r="FL189" s="160"/>
      <c r="FM189" s="160"/>
      <c r="FN189" s="160"/>
      <c r="FO189" s="160"/>
      <c r="FP189" s="160"/>
      <c r="FQ189" s="160"/>
      <c r="FR189" s="160"/>
      <c r="FS189" s="160"/>
      <c r="FT189" s="160"/>
      <c r="FU189" s="160"/>
      <c r="FV189" s="160"/>
      <c r="FW189" s="160"/>
      <c r="FX189" s="160"/>
      <c r="FY189" s="160"/>
      <c r="FZ189" s="160"/>
      <c r="GA189" s="160"/>
      <c r="GB189" s="160"/>
      <c r="GC189" s="160"/>
      <c r="GD189" s="160"/>
      <c r="GE189" s="160"/>
      <c r="GF189" s="160"/>
      <c r="GG189" s="160"/>
      <c r="GH189" s="160"/>
      <c r="GI189" s="160"/>
      <c r="GJ189" s="160"/>
      <c r="GK189" s="160"/>
      <c r="GL189" s="160"/>
      <c r="GM189" s="160"/>
      <c r="GN189" s="160"/>
      <c r="GO189" s="160"/>
      <c r="GP189" s="160"/>
      <c r="GQ189" s="160"/>
      <c r="GR189" s="160"/>
      <c r="GS189" s="160"/>
      <c r="GT189" s="160"/>
      <c r="GU189" s="160"/>
      <c r="GV189" s="160"/>
      <c r="GW189" s="160"/>
      <c r="GX189" s="160"/>
      <c r="GY189" s="160"/>
      <c r="GZ189" s="160"/>
      <c r="HA189" s="160"/>
      <c r="HB189" s="160"/>
      <c r="HC189" s="160"/>
      <c r="HD189" s="160"/>
      <c r="HE189" s="160"/>
      <c r="HF189" s="160"/>
      <c r="HG189" s="160"/>
      <c r="HH189" s="160"/>
      <c r="HI189" s="160"/>
      <c r="HJ189" s="160"/>
      <c r="HK189" s="160"/>
      <c r="HL189" s="160"/>
      <c r="HM189" s="160"/>
      <c r="HN189" s="160"/>
      <c r="HO189" s="160"/>
      <c r="HP189" s="160"/>
      <c r="HQ189" s="160"/>
      <c r="HR189" s="160"/>
      <c r="HS189" s="160"/>
      <c r="HT189" s="160"/>
      <c r="HU189" s="160"/>
      <c r="HV189" s="160"/>
      <c r="HW189" s="160"/>
      <c r="HX189" s="160"/>
      <c r="HY189" s="160"/>
      <c r="HZ189" s="160"/>
      <c r="IA189" s="160"/>
      <c r="IB189" s="160"/>
      <c r="IC189" s="160"/>
      <c r="ID189" s="160"/>
      <c r="IE189" s="160"/>
      <c r="IF189" s="160"/>
      <c r="IG189" s="160"/>
      <c r="IH189" s="160"/>
      <c r="II189" s="160"/>
      <c r="IJ189" s="160"/>
      <c r="IK189" s="160"/>
      <c r="IL189" s="160"/>
      <c r="IM189" s="160"/>
      <c r="IN189" s="160"/>
      <c r="IO189" s="160"/>
      <c r="IP189" s="160"/>
      <c r="IQ189" s="160"/>
      <c r="IR189" s="160"/>
      <c r="IS189" s="160"/>
      <c r="IT189" s="160"/>
      <c r="IU189" s="160"/>
      <c r="IV189" s="160"/>
    </row>
    <row r="190" spans="1:256" s="208" customFormat="1" ht="17.649999999999999" hidden="1" customHeight="1">
      <c r="A190" s="182">
        <v>2</v>
      </c>
      <c r="B190" s="306">
        <v>3718417</v>
      </c>
      <c r="C190" s="390">
        <v>763</v>
      </c>
      <c r="D190" s="235" t="s">
        <v>1135</v>
      </c>
      <c r="E190" s="235" t="s">
        <v>321</v>
      </c>
      <c r="F190" s="345" t="s">
        <v>1133</v>
      </c>
      <c r="G190" s="184" t="s">
        <v>1134</v>
      </c>
      <c r="H190" s="184">
        <v>2001</v>
      </c>
      <c r="I190" s="185" t="s">
        <v>1136</v>
      </c>
      <c r="J190" s="184"/>
      <c r="K190" s="184"/>
      <c r="L190" s="184"/>
      <c r="M190" s="184"/>
      <c r="N190" s="184"/>
      <c r="O190" s="184" t="s">
        <v>161</v>
      </c>
      <c r="P190" s="184"/>
      <c r="Q190" s="184"/>
      <c r="R190" s="184"/>
      <c r="S190" s="184" t="s">
        <v>161</v>
      </c>
      <c r="T190" s="184"/>
      <c r="U190" s="184"/>
      <c r="V190" s="463"/>
      <c r="W190" s="159">
        <f t="shared" si="4"/>
        <v>1</v>
      </c>
      <c r="X190" s="160">
        <f t="shared" si="5"/>
        <v>2</v>
      </c>
      <c r="Y190" s="160"/>
      <c r="Z190" s="160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  <c r="AV190" s="160"/>
      <c r="AW190" s="160"/>
      <c r="AX190" s="160"/>
      <c r="AY190" s="160"/>
      <c r="AZ190" s="160"/>
      <c r="BA190" s="160"/>
      <c r="BB190" s="160"/>
      <c r="BC190" s="160"/>
      <c r="BD190" s="160"/>
      <c r="BE190" s="160"/>
      <c r="BF190" s="160"/>
      <c r="BG190" s="160"/>
      <c r="BH190" s="160"/>
      <c r="BI190" s="160"/>
      <c r="BJ190" s="160"/>
      <c r="BK190" s="160"/>
      <c r="BL190" s="160"/>
      <c r="BM190" s="160"/>
      <c r="BN190" s="160"/>
      <c r="BO190" s="160"/>
      <c r="BP190" s="160"/>
      <c r="BQ190" s="160"/>
      <c r="BR190" s="160"/>
      <c r="BS190" s="160"/>
      <c r="BT190" s="160"/>
      <c r="BU190" s="160"/>
      <c r="BV190" s="160"/>
      <c r="BW190" s="160"/>
      <c r="BX190" s="160"/>
      <c r="BY190" s="160"/>
      <c r="BZ190" s="160"/>
      <c r="CA190" s="160"/>
      <c r="CB190" s="160"/>
      <c r="CC190" s="160"/>
      <c r="CD190" s="160"/>
      <c r="CE190" s="160"/>
      <c r="CF190" s="160"/>
      <c r="CG190" s="160"/>
      <c r="CH190" s="160"/>
      <c r="CI190" s="160"/>
      <c r="CJ190" s="160"/>
      <c r="CK190" s="160"/>
      <c r="CL190" s="160"/>
      <c r="CM190" s="160"/>
      <c r="CN190" s="160"/>
      <c r="CO190" s="160"/>
      <c r="CP190" s="160"/>
      <c r="CQ190" s="160"/>
      <c r="CR190" s="160"/>
      <c r="CS190" s="160"/>
      <c r="CT190" s="160"/>
      <c r="CU190" s="160"/>
      <c r="CV190" s="160"/>
      <c r="CW190" s="160"/>
      <c r="CX190" s="160"/>
      <c r="CY190" s="160"/>
      <c r="CZ190" s="160"/>
      <c r="DA190" s="160"/>
      <c r="DB190" s="160"/>
      <c r="DC190" s="160"/>
      <c r="DD190" s="160"/>
      <c r="DE190" s="160"/>
      <c r="DF190" s="160"/>
      <c r="DG190" s="160"/>
      <c r="DH190" s="160"/>
      <c r="DI190" s="160"/>
      <c r="DJ190" s="160"/>
      <c r="DK190" s="160"/>
      <c r="DL190" s="160"/>
      <c r="DM190" s="160"/>
      <c r="DN190" s="160"/>
      <c r="DO190" s="160"/>
      <c r="DP190" s="160"/>
      <c r="DQ190" s="160"/>
      <c r="DR190" s="160"/>
      <c r="DS190" s="160"/>
      <c r="DT190" s="160"/>
      <c r="DU190" s="160"/>
      <c r="DV190" s="160"/>
      <c r="DW190" s="160"/>
      <c r="DX190" s="160"/>
      <c r="DY190" s="160"/>
      <c r="DZ190" s="160"/>
      <c r="EA190" s="160"/>
      <c r="EB190" s="160"/>
      <c r="EC190" s="160"/>
      <c r="ED190" s="160"/>
      <c r="EE190" s="160"/>
      <c r="EF190" s="160"/>
      <c r="EG190" s="160"/>
      <c r="EH190" s="160"/>
      <c r="EI190" s="160"/>
      <c r="EJ190" s="160"/>
      <c r="EK190" s="160"/>
      <c r="EL190" s="160"/>
      <c r="EM190" s="160"/>
      <c r="EN190" s="160"/>
      <c r="EO190" s="160"/>
      <c r="EP190" s="160"/>
      <c r="EQ190" s="160"/>
      <c r="ER190" s="160"/>
      <c r="ES190" s="160"/>
      <c r="ET190" s="160"/>
      <c r="EU190" s="160"/>
      <c r="EV190" s="160"/>
      <c r="EW190" s="160"/>
      <c r="EX190" s="160"/>
      <c r="EY190" s="160"/>
      <c r="EZ190" s="160"/>
      <c r="FA190" s="160"/>
      <c r="FB190" s="160"/>
      <c r="FC190" s="160"/>
      <c r="FD190" s="160"/>
      <c r="FE190" s="160"/>
      <c r="FF190" s="160"/>
      <c r="FG190" s="160"/>
      <c r="FH190" s="160"/>
      <c r="FI190" s="160"/>
      <c r="FJ190" s="160"/>
      <c r="FK190" s="160"/>
      <c r="FL190" s="160"/>
      <c r="FM190" s="160"/>
      <c r="FN190" s="160"/>
      <c r="FO190" s="160"/>
      <c r="FP190" s="160"/>
      <c r="FQ190" s="160"/>
      <c r="FR190" s="160"/>
      <c r="FS190" s="160"/>
      <c r="FT190" s="160"/>
      <c r="FU190" s="160"/>
      <c r="FV190" s="160"/>
      <c r="FW190" s="160"/>
      <c r="FX190" s="160"/>
      <c r="FY190" s="160"/>
      <c r="FZ190" s="160"/>
      <c r="GA190" s="160"/>
      <c r="GB190" s="160"/>
      <c r="GC190" s="160"/>
      <c r="GD190" s="160"/>
      <c r="GE190" s="160"/>
      <c r="GF190" s="160"/>
      <c r="GG190" s="160"/>
      <c r="GH190" s="160"/>
      <c r="GI190" s="160"/>
      <c r="GJ190" s="160"/>
      <c r="GK190" s="160"/>
      <c r="GL190" s="160"/>
      <c r="GM190" s="160"/>
      <c r="GN190" s="160"/>
      <c r="GO190" s="160"/>
      <c r="GP190" s="160"/>
      <c r="GQ190" s="160"/>
      <c r="GR190" s="160"/>
      <c r="GS190" s="160"/>
      <c r="GT190" s="160"/>
      <c r="GU190" s="160"/>
      <c r="GV190" s="160"/>
      <c r="GW190" s="160"/>
      <c r="GX190" s="160"/>
      <c r="GY190" s="160"/>
      <c r="GZ190" s="160"/>
      <c r="HA190" s="160"/>
      <c r="HB190" s="160"/>
      <c r="HC190" s="160"/>
      <c r="HD190" s="160"/>
      <c r="HE190" s="160"/>
      <c r="HF190" s="160"/>
      <c r="HG190" s="160"/>
      <c r="HH190" s="160"/>
      <c r="HI190" s="160"/>
      <c r="HJ190" s="160"/>
      <c r="HK190" s="160"/>
      <c r="HL190" s="160"/>
      <c r="HM190" s="160"/>
      <c r="HN190" s="160"/>
      <c r="HO190" s="160"/>
      <c r="HP190" s="160"/>
      <c r="HQ190" s="160"/>
      <c r="HR190" s="160"/>
      <c r="HS190" s="160"/>
      <c r="HT190" s="160"/>
      <c r="HU190" s="160"/>
      <c r="HV190" s="160"/>
      <c r="HW190" s="160"/>
      <c r="HX190" s="160"/>
      <c r="HY190" s="160"/>
      <c r="HZ190" s="160"/>
      <c r="IA190" s="160"/>
      <c r="IB190" s="160"/>
      <c r="IC190" s="160"/>
      <c r="ID190" s="160"/>
      <c r="IE190" s="160"/>
      <c r="IF190" s="160"/>
      <c r="IG190" s="160"/>
      <c r="IH190" s="160"/>
      <c r="II190" s="160"/>
      <c r="IJ190" s="160"/>
      <c r="IK190" s="160"/>
      <c r="IL190" s="160"/>
      <c r="IM190" s="160"/>
      <c r="IN190" s="160"/>
      <c r="IO190" s="160"/>
      <c r="IP190" s="160"/>
      <c r="IQ190" s="160"/>
      <c r="IR190" s="160"/>
      <c r="IS190" s="160"/>
      <c r="IT190" s="160"/>
      <c r="IU190" s="160"/>
      <c r="IV190" s="160"/>
    </row>
    <row r="191" spans="1:256" s="208" customFormat="1" ht="17.649999999999999" hidden="1" customHeight="1">
      <c r="A191" s="182">
        <v>3</v>
      </c>
      <c r="B191" s="306">
        <v>3718416</v>
      </c>
      <c r="C191" s="390"/>
      <c r="D191" s="235" t="s">
        <v>1135</v>
      </c>
      <c r="E191" s="235" t="s">
        <v>183</v>
      </c>
      <c r="F191" s="345" t="s">
        <v>1133</v>
      </c>
      <c r="G191" s="184" t="s">
        <v>1134</v>
      </c>
      <c r="H191" s="184">
        <v>2003</v>
      </c>
      <c r="I191" s="185" t="s">
        <v>93</v>
      </c>
      <c r="J191" s="184"/>
      <c r="K191" s="184" t="s">
        <v>161</v>
      </c>
      <c r="L191" s="184"/>
      <c r="M191" s="184"/>
      <c r="N191" s="184"/>
      <c r="O191" s="184"/>
      <c r="P191" s="184"/>
      <c r="Q191" s="184"/>
      <c r="R191" s="184"/>
      <c r="S191" s="184"/>
      <c r="T191" s="184" t="s">
        <v>161</v>
      </c>
      <c r="U191" s="184"/>
      <c r="V191" s="463"/>
      <c r="W191" s="159">
        <f t="shared" si="4"/>
        <v>1</v>
      </c>
      <c r="X191" s="160">
        <f t="shared" si="5"/>
        <v>2</v>
      </c>
      <c r="Y191" s="160"/>
      <c r="Z191" s="160"/>
      <c r="AA191" s="160"/>
      <c r="AB191" s="160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  <c r="AV191" s="160"/>
      <c r="AW191" s="160"/>
      <c r="AX191" s="160"/>
      <c r="AY191" s="160"/>
      <c r="AZ191" s="160"/>
      <c r="BA191" s="160"/>
      <c r="BB191" s="160"/>
      <c r="BC191" s="160"/>
      <c r="BD191" s="160"/>
      <c r="BE191" s="160"/>
      <c r="BF191" s="160"/>
      <c r="BG191" s="160"/>
      <c r="BH191" s="160"/>
      <c r="BI191" s="160"/>
      <c r="BJ191" s="160"/>
      <c r="BK191" s="160"/>
      <c r="BL191" s="160"/>
      <c r="BM191" s="160"/>
      <c r="BN191" s="160"/>
      <c r="BO191" s="160"/>
      <c r="BP191" s="160"/>
      <c r="BQ191" s="160"/>
      <c r="BR191" s="160"/>
      <c r="BS191" s="160"/>
      <c r="BT191" s="160"/>
      <c r="BU191" s="160"/>
      <c r="BV191" s="160"/>
      <c r="BW191" s="160"/>
      <c r="BX191" s="160"/>
      <c r="BY191" s="160"/>
      <c r="BZ191" s="160"/>
      <c r="CA191" s="160"/>
      <c r="CB191" s="160"/>
      <c r="CC191" s="160"/>
      <c r="CD191" s="160"/>
      <c r="CE191" s="160"/>
      <c r="CF191" s="160"/>
      <c r="CG191" s="160"/>
      <c r="CH191" s="160"/>
      <c r="CI191" s="160"/>
      <c r="CJ191" s="160"/>
      <c r="CK191" s="160"/>
      <c r="CL191" s="160"/>
      <c r="CM191" s="160"/>
      <c r="CN191" s="160"/>
      <c r="CO191" s="160"/>
      <c r="CP191" s="160"/>
      <c r="CQ191" s="160"/>
      <c r="CR191" s="160"/>
      <c r="CS191" s="160"/>
      <c r="CT191" s="160"/>
      <c r="CU191" s="160"/>
      <c r="CV191" s="160"/>
      <c r="CW191" s="160"/>
      <c r="CX191" s="160"/>
      <c r="CY191" s="160"/>
      <c r="CZ191" s="160"/>
      <c r="DA191" s="160"/>
      <c r="DB191" s="160"/>
      <c r="DC191" s="160"/>
      <c r="DD191" s="160"/>
      <c r="DE191" s="160"/>
      <c r="DF191" s="160"/>
      <c r="DG191" s="160"/>
      <c r="DH191" s="160"/>
      <c r="DI191" s="160"/>
      <c r="DJ191" s="160"/>
      <c r="DK191" s="160"/>
      <c r="DL191" s="160"/>
      <c r="DM191" s="160"/>
      <c r="DN191" s="160"/>
      <c r="DO191" s="160"/>
      <c r="DP191" s="160"/>
      <c r="DQ191" s="160"/>
      <c r="DR191" s="160"/>
      <c r="DS191" s="160"/>
      <c r="DT191" s="160"/>
      <c r="DU191" s="160"/>
      <c r="DV191" s="160"/>
      <c r="DW191" s="160"/>
      <c r="DX191" s="160"/>
      <c r="DY191" s="160"/>
      <c r="DZ191" s="160"/>
      <c r="EA191" s="160"/>
      <c r="EB191" s="160"/>
      <c r="EC191" s="160"/>
      <c r="ED191" s="160"/>
      <c r="EE191" s="160"/>
      <c r="EF191" s="160"/>
      <c r="EG191" s="160"/>
      <c r="EH191" s="160"/>
      <c r="EI191" s="160"/>
      <c r="EJ191" s="160"/>
      <c r="EK191" s="160"/>
      <c r="EL191" s="160"/>
      <c r="EM191" s="160"/>
      <c r="EN191" s="160"/>
      <c r="EO191" s="160"/>
      <c r="EP191" s="160"/>
      <c r="EQ191" s="160"/>
      <c r="ER191" s="160"/>
      <c r="ES191" s="160"/>
      <c r="ET191" s="160"/>
      <c r="EU191" s="160"/>
      <c r="EV191" s="160"/>
      <c r="EW191" s="160"/>
      <c r="EX191" s="160"/>
      <c r="EY191" s="160"/>
      <c r="EZ191" s="160"/>
      <c r="FA191" s="160"/>
      <c r="FB191" s="160"/>
      <c r="FC191" s="160"/>
      <c r="FD191" s="160"/>
      <c r="FE191" s="160"/>
      <c r="FF191" s="160"/>
      <c r="FG191" s="160"/>
      <c r="FH191" s="160"/>
      <c r="FI191" s="160"/>
      <c r="FJ191" s="160"/>
      <c r="FK191" s="160"/>
      <c r="FL191" s="160"/>
      <c r="FM191" s="160"/>
      <c r="FN191" s="160"/>
      <c r="FO191" s="160"/>
      <c r="FP191" s="160"/>
      <c r="FQ191" s="160"/>
      <c r="FR191" s="160"/>
      <c r="FS191" s="160"/>
      <c r="FT191" s="160"/>
      <c r="FU191" s="160"/>
      <c r="FV191" s="160"/>
      <c r="FW191" s="160"/>
      <c r="FX191" s="160"/>
      <c r="FY191" s="160"/>
      <c r="FZ191" s="160"/>
      <c r="GA191" s="160"/>
      <c r="GB191" s="160"/>
      <c r="GC191" s="160"/>
      <c r="GD191" s="160"/>
      <c r="GE191" s="160"/>
      <c r="GF191" s="160"/>
      <c r="GG191" s="160"/>
      <c r="GH191" s="160"/>
      <c r="GI191" s="160"/>
      <c r="GJ191" s="160"/>
      <c r="GK191" s="160"/>
      <c r="GL191" s="160"/>
      <c r="GM191" s="160"/>
      <c r="GN191" s="160"/>
      <c r="GO191" s="160"/>
      <c r="GP191" s="160"/>
      <c r="GQ191" s="160"/>
      <c r="GR191" s="160"/>
      <c r="GS191" s="160"/>
      <c r="GT191" s="160"/>
      <c r="GU191" s="160"/>
      <c r="GV191" s="160"/>
      <c r="GW191" s="160"/>
      <c r="GX191" s="160"/>
      <c r="GY191" s="160"/>
      <c r="GZ191" s="160"/>
      <c r="HA191" s="160"/>
      <c r="HB191" s="160"/>
      <c r="HC191" s="160"/>
      <c r="HD191" s="160"/>
      <c r="HE191" s="160"/>
      <c r="HF191" s="160"/>
      <c r="HG191" s="160"/>
      <c r="HH191" s="160"/>
      <c r="HI191" s="160"/>
      <c r="HJ191" s="160"/>
      <c r="HK191" s="160"/>
      <c r="HL191" s="160"/>
      <c r="HM191" s="160"/>
      <c r="HN191" s="160"/>
      <c r="HO191" s="160"/>
      <c r="HP191" s="160"/>
      <c r="HQ191" s="160"/>
      <c r="HR191" s="160"/>
      <c r="HS191" s="160"/>
      <c r="HT191" s="160"/>
      <c r="HU191" s="160"/>
      <c r="HV191" s="160"/>
      <c r="HW191" s="160"/>
      <c r="HX191" s="160"/>
      <c r="HY191" s="160"/>
      <c r="HZ191" s="160"/>
      <c r="IA191" s="160"/>
      <c r="IB191" s="160"/>
      <c r="IC191" s="160"/>
      <c r="ID191" s="160"/>
      <c r="IE191" s="160"/>
      <c r="IF191" s="160"/>
      <c r="IG191" s="160"/>
      <c r="IH191" s="160"/>
      <c r="II191" s="160"/>
      <c r="IJ191" s="160"/>
      <c r="IK191" s="160"/>
      <c r="IL191" s="160"/>
      <c r="IM191" s="160"/>
      <c r="IN191" s="160"/>
      <c r="IO191" s="160"/>
      <c r="IP191" s="160"/>
      <c r="IQ191" s="160"/>
      <c r="IR191" s="160"/>
      <c r="IS191" s="160"/>
      <c r="IT191" s="160"/>
      <c r="IU191" s="160"/>
      <c r="IV191" s="160"/>
    </row>
    <row r="192" spans="1:256" s="208" customFormat="1" ht="17.649999999999999" hidden="1" customHeight="1">
      <c r="A192" s="182">
        <v>4</v>
      </c>
      <c r="B192" s="306">
        <v>3720221</v>
      </c>
      <c r="C192" s="390"/>
      <c r="D192" s="235" t="s">
        <v>1137</v>
      </c>
      <c r="E192" s="235" t="s">
        <v>657</v>
      </c>
      <c r="F192" s="345" t="s">
        <v>1133</v>
      </c>
      <c r="G192" s="184" t="s">
        <v>1134</v>
      </c>
      <c r="H192" s="184">
        <v>2002</v>
      </c>
      <c r="I192" s="185" t="s">
        <v>186</v>
      </c>
      <c r="J192" s="184"/>
      <c r="K192" s="184" t="s">
        <v>161</v>
      </c>
      <c r="L192" s="184"/>
      <c r="M192" s="184"/>
      <c r="N192" s="184"/>
      <c r="O192" s="184"/>
      <c r="P192" s="184"/>
      <c r="Q192" s="184"/>
      <c r="R192" s="184"/>
      <c r="S192" s="184"/>
      <c r="T192" s="184" t="s">
        <v>161</v>
      </c>
      <c r="U192" s="184"/>
      <c r="V192" s="463"/>
      <c r="W192" s="159">
        <f t="shared" si="4"/>
        <v>1</v>
      </c>
      <c r="X192" s="160">
        <f t="shared" si="5"/>
        <v>2</v>
      </c>
      <c r="Y192" s="160"/>
      <c r="Z192" s="160"/>
      <c r="AA192" s="160"/>
      <c r="AB192" s="160"/>
      <c r="AC192" s="160"/>
      <c r="AD192" s="160"/>
      <c r="AE192" s="160"/>
      <c r="AF192" s="160"/>
      <c r="AG192" s="160"/>
      <c r="AH192" s="160"/>
      <c r="AI192" s="160"/>
      <c r="AJ192" s="160"/>
      <c r="AK192" s="160"/>
      <c r="AL192" s="160"/>
      <c r="AM192" s="160"/>
      <c r="AN192" s="160"/>
      <c r="AO192" s="160"/>
      <c r="AP192" s="160"/>
      <c r="AQ192" s="160"/>
      <c r="AR192" s="160"/>
      <c r="AS192" s="160"/>
      <c r="AT192" s="160"/>
      <c r="AU192" s="160"/>
      <c r="AV192" s="160"/>
      <c r="AW192" s="160"/>
      <c r="AX192" s="160"/>
      <c r="AY192" s="160"/>
      <c r="AZ192" s="160"/>
      <c r="BA192" s="160"/>
      <c r="BB192" s="160"/>
      <c r="BC192" s="160"/>
      <c r="BD192" s="160"/>
      <c r="BE192" s="160"/>
      <c r="BF192" s="160"/>
      <c r="BG192" s="160"/>
      <c r="BH192" s="160"/>
      <c r="BI192" s="160"/>
      <c r="BJ192" s="160"/>
      <c r="BK192" s="160"/>
      <c r="BL192" s="160"/>
      <c r="BM192" s="160"/>
      <c r="BN192" s="160"/>
      <c r="BO192" s="160"/>
      <c r="BP192" s="160"/>
      <c r="BQ192" s="160"/>
      <c r="BR192" s="160"/>
      <c r="BS192" s="160"/>
      <c r="BT192" s="160"/>
      <c r="BU192" s="160"/>
      <c r="BV192" s="160"/>
      <c r="BW192" s="160"/>
      <c r="BX192" s="160"/>
      <c r="BY192" s="160"/>
      <c r="BZ192" s="160"/>
      <c r="CA192" s="160"/>
      <c r="CB192" s="160"/>
      <c r="CC192" s="160"/>
      <c r="CD192" s="160"/>
      <c r="CE192" s="160"/>
      <c r="CF192" s="160"/>
      <c r="CG192" s="160"/>
      <c r="CH192" s="160"/>
      <c r="CI192" s="160"/>
      <c r="CJ192" s="160"/>
      <c r="CK192" s="160"/>
      <c r="CL192" s="160"/>
      <c r="CM192" s="160"/>
      <c r="CN192" s="160"/>
      <c r="CO192" s="160"/>
      <c r="CP192" s="160"/>
      <c r="CQ192" s="160"/>
      <c r="CR192" s="160"/>
      <c r="CS192" s="160"/>
      <c r="CT192" s="160"/>
      <c r="CU192" s="160"/>
      <c r="CV192" s="160"/>
      <c r="CW192" s="160"/>
      <c r="CX192" s="160"/>
      <c r="CY192" s="160"/>
      <c r="CZ192" s="160"/>
      <c r="DA192" s="160"/>
      <c r="DB192" s="160"/>
      <c r="DC192" s="160"/>
      <c r="DD192" s="160"/>
      <c r="DE192" s="160"/>
      <c r="DF192" s="160"/>
      <c r="DG192" s="160"/>
      <c r="DH192" s="160"/>
      <c r="DI192" s="160"/>
      <c r="DJ192" s="160"/>
      <c r="DK192" s="160"/>
      <c r="DL192" s="160"/>
      <c r="DM192" s="160"/>
      <c r="DN192" s="160"/>
      <c r="DO192" s="160"/>
      <c r="DP192" s="160"/>
      <c r="DQ192" s="160"/>
      <c r="DR192" s="160"/>
      <c r="DS192" s="160"/>
      <c r="DT192" s="160"/>
      <c r="DU192" s="160"/>
      <c r="DV192" s="160"/>
      <c r="DW192" s="160"/>
      <c r="DX192" s="160"/>
      <c r="DY192" s="160"/>
      <c r="DZ192" s="160"/>
      <c r="EA192" s="160"/>
      <c r="EB192" s="160"/>
      <c r="EC192" s="160"/>
      <c r="ED192" s="160"/>
      <c r="EE192" s="160"/>
      <c r="EF192" s="160"/>
      <c r="EG192" s="160"/>
      <c r="EH192" s="160"/>
      <c r="EI192" s="160"/>
      <c r="EJ192" s="160"/>
      <c r="EK192" s="160"/>
      <c r="EL192" s="160"/>
      <c r="EM192" s="160"/>
      <c r="EN192" s="160"/>
      <c r="EO192" s="160"/>
      <c r="EP192" s="160"/>
      <c r="EQ192" s="160"/>
      <c r="ER192" s="160"/>
      <c r="ES192" s="160"/>
      <c r="ET192" s="160"/>
      <c r="EU192" s="160"/>
      <c r="EV192" s="160"/>
      <c r="EW192" s="160"/>
      <c r="EX192" s="160"/>
      <c r="EY192" s="160"/>
      <c r="EZ192" s="160"/>
      <c r="FA192" s="160"/>
      <c r="FB192" s="160"/>
      <c r="FC192" s="160"/>
      <c r="FD192" s="160"/>
      <c r="FE192" s="160"/>
      <c r="FF192" s="160"/>
      <c r="FG192" s="160"/>
      <c r="FH192" s="160"/>
      <c r="FI192" s="160"/>
      <c r="FJ192" s="160"/>
      <c r="FK192" s="160"/>
      <c r="FL192" s="160"/>
      <c r="FM192" s="160"/>
      <c r="FN192" s="160"/>
      <c r="FO192" s="160"/>
      <c r="FP192" s="160"/>
      <c r="FQ192" s="160"/>
      <c r="FR192" s="160"/>
      <c r="FS192" s="160"/>
      <c r="FT192" s="160"/>
      <c r="FU192" s="160"/>
      <c r="FV192" s="160"/>
      <c r="FW192" s="160"/>
      <c r="FX192" s="160"/>
      <c r="FY192" s="160"/>
      <c r="FZ192" s="160"/>
      <c r="GA192" s="160"/>
      <c r="GB192" s="160"/>
      <c r="GC192" s="160"/>
      <c r="GD192" s="160"/>
      <c r="GE192" s="160"/>
      <c r="GF192" s="160"/>
      <c r="GG192" s="160"/>
      <c r="GH192" s="160"/>
      <c r="GI192" s="160"/>
      <c r="GJ192" s="160"/>
      <c r="GK192" s="160"/>
      <c r="GL192" s="160"/>
      <c r="GM192" s="160"/>
      <c r="GN192" s="160"/>
      <c r="GO192" s="160"/>
      <c r="GP192" s="160"/>
      <c r="GQ192" s="160"/>
      <c r="GR192" s="160"/>
      <c r="GS192" s="160"/>
      <c r="GT192" s="160"/>
      <c r="GU192" s="160"/>
      <c r="GV192" s="160"/>
      <c r="GW192" s="160"/>
      <c r="GX192" s="160"/>
      <c r="GY192" s="160"/>
      <c r="GZ192" s="160"/>
      <c r="HA192" s="160"/>
      <c r="HB192" s="160"/>
      <c r="HC192" s="160"/>
      <c r="HD192" s="160"/>
      <c r="HE192" s="160"/>
      <c r="HF192" s="160"/>
      <c r="HG192" s="160"/>
      <c r="HH192" s="160"/>
      <c r="HI192" s="160"/>
      <c r="HJ192" s="160"/>
      <c r="HK192" s="160"/>
      <c r="HL192" s="160"/>
      <c r="HM192" s="160"/>
      <c r="HN192" s="160"/>
      <c r="HO192" s="160"/>
      <c r="HP192" s="160"/>
      <c r="HQ192" s="160"/>
      <c r="HR192" s="160"/>
      <c r="HS192" s="160"/>
      <c r="HT192" s="160"/>
      <c r="HU192" s="160"/>
      <c r="HV192" s="160"/>
      <c r="HW192" s="160"/>
      <c r="HX192" s="160"/>
      <c r="HY192" s="160"/>
      <c r="HZ192" s="160"/>
      <c r="IA192" s="160"/>
      <c r="IB192" s="160"/>
      <c r="IC192" s="160"/>
      <c r="ID192" s="160"/>
      <c r="IE192" s="160"/>
      <c r="IF192" s="160"/>
      <c r="IG192" s="160"/>
      <c r="IH192" s="160"/>
      <c r="II192" s="160"/>
      <c r="IJ192" s="160"/>
      <c r="IK192" s="160"/>
      <c r="IL192" s="160"/>
      <c r="IM192" s="160"/>
      <c r="IN192" s="160"/>
      <c r="IO192" s="160"/>
      <c r="IP192" s="160"/>
      <c r="IQ192" s="160"/>
      <c r="IR192" s="160"/>
      <c r="IS192" s="160"/>
      <c r="IT192" s="160"/>
      <c r="IU192" s="160"/>
      <c r="IV192" s="160"/>
    </row>
    <row r="193" spans="1:256" s="208" customFormat="1" ht="17.649999999999999" hidden="1" customHeight="1">
      <c r="A193" s="182">
        <v>5</v>
      </c>
      <c r="B193" s="306">
        <v>3718462</v>
      </c>
      <c r="C193" s="390"/>
      <c r="D193" s="235" t="s">
        <v>1135</v>
      </c>
      <c r="E193" s="235" t="s">
        <v>749</v>
      </c>
      <c r="F193" s="345" t="s">
        <v>1133</v>
      </c>
      <c r="G193" s="184" t="s">
        <v>1134</v>
      </c>
      <c r="H193" s="184">
        <v>1967</v>
      </c>
      <c r="I193" s="185" t="s">
        <v>164</v>
      </c>
      <c r="J193" s="184"/>
      <c r="K193" s="184"/>
      <c r="L193" s="184"/>
      <c r="M193" s="184"/>
      <c r="N193" s="184"/>
      <c r="O193" s="184"/>
      <c r="P193" s="184"/>
      <c r="Q193" s="184"/>
      <c r="R193" s="184"/>
      <c r="S193" s="184" t="s">
        <v>161</v>
      </c>
      <c r="T193" s="184"/>
      <c r="U193" s="184"/>
      <c r="V193" s="463"/>
      <c r="W193" s="159">
        <f t="shared" si="4"/>
        <v>1</v>
      </c>
      <c r="X193" s="160">
        <f t="shared" si="5"/>
        <v>1</v>
      </c>
      <c r="Y193" s="160"/>
      <c r="Z193" s="160"/>
      <c r="AA193" s="160"/>
      <c r="AB193" s="160"/>
      <c r="AC193" s="160"/>
      <c r="AD193" s="160"/>
      <c r="AE193" s="160"/>
      <c r="AF193" s="160"/>
      <c r="AG193" s="160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0"/>
      <c r="AU193" s="160"/>
      <c r="AV193" s="160"/>
      <c r="AW193" s="160"/>
      <c r="AX193" s="160"/>
      <c r="AY193" s="160"/>
      <c r="AZ193" s="160"/>
      <c r="BA193" s="160"/>
      <c r="BB193" s="160"/>
      <c r="BC193" s="160"/>
      <c r="BD193" s="160"/>
      <c r="BE193" s="160"/>
      <c r="BF193" s="160"/>
      <c r="BG193" s="160"/>
      <c r="BH193" s="160"/>
      <c r="BI193" s="160"/>
      <c r="BJ193" s="160"/>
      <c r="BK193" s="160"/>
      <c r="BL193" s="160"/>
      <c r="BM193" s="160"/>
      <c r="BN193" s="160"/>
      <c r="BO193" s="160"/>
      <c r="BP193" s="160"/>
      <c r="BQ193" s="160"/>
      <c r="BR193" s="160"/>
      <c r="BS193" s="160"/>
      <c r="BT193" s="160"/>
      <c r="BU193" s="160"/>
      <c r="BV193" s="160"/>
      <c r="BW193" s="160"/>
      <c r="BX193" s="160"/>
      <c r="BY193" s="160"/>
      <c r="BZ193" s="160"/>
      <c r="CA193" s="160"/>
      <c r="CB193" s="160"/>
      <c r="CC193" s="160"/>
      <c r="CD193" s="160"/>
      <c r="CE193" s="160"/>
      <c r="CF193" s="160"/>
      <c r="CG193" s="160"/>
      <c r="CH193" s="160"/>
      <c r="CI193" s="160"/>
      <c r="CJ193" s="160"/>
      <c r="CK193" s="160"/>
      <c r="CL193" s="160"/>
      <c r="CM193" s="160"/>
      <c r="CN193" s="160"/>
      <c r="CO193" s="160"/>
      <c r="CP193" s="160"/>
      <c r="CQ193" s="160"/>
      <c r="CR193" s="160"/>
      <c r="CS193" s="160"/>
      <c r="CT193" s="160"/>
      <c r="CU193" s="160"/>
      <c r="CV193" s="160"/>
      <c r="CW193" s="160"/>
      <c r="CX193" s="160"/>
      <c r="CY193" s="160"/>
      <c r="CZ193" s="160"/>
      <c r="DA193" s="160"/>
      <c r="DB193" s="160"/>
      <c r="DC193" s="160"/>
      <c r="DD193" s="160"/>
      <c r="DE193" s="160"/>
      <c r="DF193" s="160"/>
      <c r="DG193" s="160"/>
      <c r="DH193" s="160"/>
      <c r="DI193" s="160"/>
      <c r="DJ193" s="160"/>
      <c r="DK193" s="160"/>
      <c r="DL193" s="160"/>
      <c r="DM193" s="160"/>
      <c r="DN193" s="160"/>
      <c r="DO193" s="160"/>
      <c r="DP193" s="160"/>
      <c r="DQ193" s="160"/>
      <c r="DR193" s="160"/>
      <c r="DS193" s="160"/>
      <c r="DT193" s="160"/>
      <c r="DU193" s="160"/>
      <c r="DV193" s="160"/>
      <c r="DW193" s="160"/>
      <c r="DX193" s="160"/>
      <c r="DY193" s="160"/>
      <c r="DZ193" s="160"/>
      <c r="EA193" s="160"/>
      <c r="EB193" s="160"/>
      <c r="EC193" s="160"/>
      <c r="ED193" s="160"/>
      <c r="EE193" s="160"/>
      <c r="EF193" s="160"/>
      <c r="EG193" s="160"/>
      <c r="EH193" s="160"/>
      <c r="EI193" s="160"/>
      <c r="EJ193" s="160"/>
      <c r="EK193" s="160"/>
      <c r="EL193" s="160"/>
      <c r="EM193" s="160"/>
      <c r="EN193" s="160"/>
      <c r="EO193" s="160"/>
      <c r="EP193" s="160"/>
      <c r="EQ193" s="160"/>
      <c r="ER193" s="160"/>
      <c r="ES193" s="160"/>
      <c r="ET193" s="160"/>
      <c r="EU193" s="160"/>
      <c r="EV193" s="160"/>
      <c r="EW193" s="160"/>
      <c r="EX193" s="160"/>
      <c r="EY193" s="160"/>
      <c r="EZ193" s="160"/>
      <c r="FA193" s="160"/>
      <c r="FB193" s="160"/>
      <c r="FC193" s="160"/>
      <c r="FD193" s="160"/>
      <c r="FE193" s="160"/>
      <c r="FF193" s="160"/>
      <c r="FG193" s="160"/>
      <c r="FH193" s="160"/>
      <c r="FI193" s="160"/>
      <c r="FJ193" s="160"/>
      <c r="FK193" s="160"/>
      <c r="FL193" s="160"/>
      <c r="FM193" s="160"/>
      <c r="FN193" s="160"/>
      <c r="FO193" s="160"/>
      <c r="FP193" s="160"/>
      <c r="FQ193" s="160"/>
      <c r="FR193" s="160"/>
      <c r="FS193" s="160"/>
      <c r="FT193" s="160"/>
      <c r="FU193" s="160"/>
      <c r="FV193" s="160"/>
      <c r="FW193" s="160"/>
      <c r="FX193" s="160"/>
      <c r="FY193" s="160"/>
      <c r="FZ193" s="160"/>
      <c r="GA193" s="160"/>
      <c r="GB193" s="160"/>
      <c r="GC193" s="160"/>
      <c r="GD193" s="160"/>
      <c r="GE193" s="160"/>
      <c r="GF193" s="160"/>
      <c r="GG193" s="160"/>
      <c r="GH193" s="160"/>
      <c r="GI193" s="160"/>
      <c r="GJ193" s="160"/>
      <c r="GK193" s="160"/>
      <c r="GL193" s="160"/>
      <c r="GM193" s="160"/>
      <c r="GN193" s="160"/>
      <c r="GO193" s="160"/>
      <c r="GP193" s="160"/>
      <c r="GQ193" s="160"/>
      <c r="GR193" s="160"/>
      <c r="GS193" s="160"/>
      <c r="GT193" s="160"/>
      <c r="GU193" s="160"/>
      <c r="GV193" s="160"/>
      <c r="GW193" s="160"/>
      <c r="GX193" s="160"/>
      <c r="GY193" s="160"/>
      <c r="GZ193" s="160"/>
      <c r="HA193" s="160"/>
      <c r="HB193" s="160"/>
      <c r="HC193" s="160"/>
      <c r="HD193" s="160"/>
      <c r="HE193" s="160"/>
      <c r="HF193" s="160"/>
      <c r="HG193" s="160"/>
      <c r="HH193" s="160"/>
      <c r="HI193" s="160"/>
      <c r="HJ193" s="160"/>
      <c r="HK193" s="160"/>
      <c r="HL193" s="160"/>
      <c r="HM193" s="160"/>
      <c r="HN193" s="160"/>
      <c r="HO193" s="160"/>
      <c r="HP193" s="160"/>
      <c r="HQ193" s="160"/>
      <c r="HR193" s="160"/>
      <c r="HS193" s="160"/>
      <c r="HT193" s="160"/>
      <c r="HU193" s="160"/>
      <c r="HV193" s="160"/>
      <c r="HW193" s="160"/>
      <c r="HX193" s="160"/>
      <c r="HY193" s="160"/>
      <c r="HZ193" s="160"/>
      <c r="IA193" s="160"/>
      <c r="IB193" s="160"/>
      <c r="IC193" s="160"/>
      <c r="ID193" s="160"/>
      <c r="IE193" s="160"/>
      <c r="IF193" s="160"/>
      <c r="IG193" s="160"/>
      <c r="IH193" s="160"/>
      <c r="II193" s="160"/>
      <c r="IJ193" s="160"/>
      <c r="IK193" s="160"/>
      <c r="IL193" s="160"/>
      <c r="IM193" s="160"/>
      <c r="IN193" s="160"/>
      <c r="IO193" s="160"/>
      <c r="IP193" s="160"/>
      <c r="IQ193" s="160"/>
      <c r="IR193" s="160"/>
      <c r="IS193" s="160"/>
      <c r="IT193" s="160"/>
      <c r="IU193" s="160"/>
      <c r="IV193" s="160"/>
    </row>
    <row r="194" spans="1:256" s="208" customFormat="1" ht="17.649999999999999" hidden="1" customHeight="1">
      <c r="A194" s="182">
        <v>6</v>
      </c>
      <c r="B194" s="306">
        <v>3720312</v>
      </c>
      <c r="C194" s="390"/>
      <c r="D194" s="235" t="s">
        <v>1138</v>
      </c>
      <c r="E194" s="235" t="s">
        <v>404</v>
      </c>
      <c r="F194" s="345" t="s">
        <v>1133</v>
      </c>
      <c r="G194" s="184" t="s">
        <v>1134</v>
      </c>
      <c r="H194" s="184">
        <v>1971</v>
      </c>
      <c r="I194" s="185" t="s">
        <v>305</v>
      </c>
      <c r="J194" s="184"/>
      <c r="K194" s="184"/>
      <c r="L194" s="184" t="s">
        <v>161</v>
      </c>
      <c r="M194" s="184"/>
      <c r="N194" s="184"/>
      <c r="O194" s="184"/>
      <c r="P194" s="184"/>
      <c r="Q194" s="184"/>
      <c r="R194" s="184"/>
      <c r="S194" s="184"/>
      <c r="T194" s="184"/>
      <c r="U194" s="184" t="s">
        <v>161</v>
      </c>
      <c r="V194" s="463"/>
      <c r="W194" s="159">
        <f t="shared" si="4"/>
        <v>1</v>
      </c>
      <c r="X194" s="160">
        <f t="shared" si="5"/>
        <v>2</v>
      </c>
      <c r="Y194" s="160"/>
      <c r="Z194" s="160"/>
      <c r="AA194" s="160"/>
      <c r="AB194" s="160"/>
      <c r="AC194" s="160"/>
      <c r="AD194" s="160"/>
      <c r="AE194" s="160"/>
      <c r="AF194" s="160"/>
      <c r="AG194" s="160"/>
      <c r="AH194" s="160"/>
      <c r="AI194" s="160"/>
      <c r="AJ194" s="160"/>
      <c r="AK194" s="160"/>
      <c r="AL194" s="160"/>
      <c r="AM194" s="160"/>
      <c r="AN194" s="160"/>
      <c r="AO194" s="160"/>
      <c r="AP194" s="160"/>
      <c r="AQ194" s="160"/>
      <c r="AR194" s="160"/>
      <c r="AS194" s="160"/>
      <c r="AT194" s="160"/>
      <c r="AU194" s="160"/>
      <c r="AV194" s="160"/>
      <c r="AW194" s="160"/>
      <c r="AX194" s="160"/>
      <c r="AY194" s="160"/>
      <c r="AZ194" s="160"/>
      <c r="BA194" s="160"/>
      <c r="BB194" s="160"/>
      <c r="BC194" s="160"/>
      <c r="BD194" s="160"/>
      <c r="BE194" s="160"/>
      <c r="BF194" s="160"/>
      <c r="BG194" s="160"/>
      <c r="BH194" s="160"/>
      <c r="BI194" s="160"/>
      <c r="BJ194" s="160"/>
      <c r="BK194" s="160"/>
      <c r="BL194" s="160"/>
      <c r="BM194" s="160"/>
      <c r="BN194" s="160"/>
      <c r="BO194" s="160"/>
      <c r="BP194" s="160"/>
      <c r="BQ194" s="160"/>
      <c r="BR194" s="160"/>
      <c r="BS194" s="160"/>
      <c r="BT194" s="160"/>
      <c r="BU194" s="160"/>
      <c r="BV194" s="160"/>
      <c r="BW194" s="160"/>
      <c r="BX194" s="160"/>
      <c r="BY194" s="160"/>
      <c r="BZ194" s="160"/>
      <c r="CA194" s="160"/>
      <c r="CB194" s="160"/>
      <c r="CC194" s="160"/>
      <c r="CD194" s="160"/>
      <c r="CE194" s="160"/>
      <c r="CF194" s="160"/>
      <c r="CG194" s="160"/>
      <c r="CH194" s="160"/>
      <c r="CI194" s="160"/>
      <c r="CJ194" s="160"/>
      <c r="CK194" s="160"/>
      <c r="CL194" s="160"/>
      <c r="CM194" s="160"/>
      <c r="CN194" s="160"/>
      <c r="CO194" s="160"/>
      <c r="CP194" s="160"/>
      <c r="CQ194" s="160"/>
      <c r="CR194" s="160"/>
      <c r="CS194" s="160"/>
      <c r="CT194" s="160"/>
      <c r="CU194" s="160"/>
      <c r="CV194" s="160"/>
      <c r="CW194" s="160"/>
      <c r="CX194" s="160"/>
      <c r="CY194" s="160"/>
      <c r="CZ194" s="160"/>
      <c r="DA194" s="160"/>
      <c r="DB194" s="160"/>
      <c r="DC194" s="160"/>
      <c r="DD194" s="160"/>
      <c r="DE194" s="160"/>
      <c r="DF194" s="160"/>
      <c r="DG194" s="160"/>
      <c r="DH194" s="160"/>
      <c r="DI194" s="160"/>
      <c r="DJ194" s="160"/>
      <c r="DK194" s="160"/>
      <c r="DL194" s="160"/>
      <c r="DM194" s="160"/>
      <c r="DN194" s="160"/>
      <c r="DO194" s="160"/>
      <c r="DP194" s="160"/>
      <c r="DQ194" s="160"/>
      <c r="DR194" s="160"/>
      <c r="DS194" s="160"/>
      <c r="DT194" s="160"/>
      <c r="DU194" s="160"/>
      <c r="DV194" s="160"/>
      <c r="DW194" s="160"/>
      <c r="DX194" s="160"/>
      <c r="DY194" s="160"/>
      <c r="DZ194" s="160"/>
      <c r="EA194" s="160"/>
      <c r="EB194" s="160"/>
      <c r="EC194" s="160"/>
      <c r="ED194" s="160"/>
      <c r="EE194" s="160"/>
      <c r="EF194" s="160"/>
      <c r="EG194" s="160"/>
      <c r="EH194" s="160"/>
      <c r="EI194" s="160"/>
      <c r="EJ194" s="160"/>
      <c r="EK194" s="160"/>
      <c r="EL194" s="160"/>
      <c r="EM194" s="160"/>
      <c r="EN194" s="160"/>
      <c r="EO194" s="160"/>
      <c r="EP194" s="160"/>
      <c r="EQ194" s="160"/>
      <c r="ER194" s="160"/>
      <c r="ES194" s="160"/>
      <c r="ET194" s="160"/>
      <c r="EU194" s="160"/>
      <c r="EV194" s="160"/>
      <c r="EW194" s="160"/>
      <c r="EX194" s="160"/>
      <c r="EY194" s="160"/>
      <c r="EZ194" s="160"/>
      <c r="FA194" s="160"/>
      <c r="FB194" s="160"/>
      <c r="FC194" s="160"/>
      <c r="FD194" s="160"/>
      <c r="FE194" s="160"/>
      <c r="FF194" s="160"/>
      <c r="FG194" s="160"/>
      <c r="FH194" s="160"/>
      <c r="FI194" s="160"/>
      <c r="FJ194" s="160"/>
      <c r="FK194" s="160"/>
      <c r="FL194" s="160"/>
      <c r="FM194" s="160"/>
      <c r="FN194" s="160"/>
      <c r="FO194" s="160"/>
      <c r="FP194" s="160"/>
      <c r="FQ194" s="160"/>
      <c r="FR194" s="160"/>
      <c r="FS194" s="160"/>
      <c r="FT194" s="160"/>
      <c r="FU194" s="160"/>
      <c r="FV194" s="160"/>
      <c r="FW194" s="160"/>
      <c r="FX194" s="160"/>
      <c r="FY194" s="160"/>
      <c r="FZ194" s="160"/>
      <c r="GA194" s="160"/>
      <c r="GB194" s="160"/>
      <c r="GC194" s="160"/>
      <c r="GD194" s="160"/>
      <c r="GE194" s="160"/>
      <c r="GF194" s="160"/>
      <c r="GG194" s="160"/>
      <c r="GH194" s="160"/>
      <c r="GI194" s="160"/>
      <c r="GJ194" s="160"/>
      <c r="GK194" s="160"/>
      <c r="GL194" s="160"/>
      <c r="GM194" s="160"/>
      <c r="GN194" s="160"/>
      <c r="GO194" s="160"/>
      <c r="GP194" s="160"/>
      <c r="GQ194" s="160"/>
      <c r="GR194" s="160"/>
      <c r="GS194" s="160"/>
      <c r="GT194" s="160"/>
      <c r="GU194" s="160"/>
      <c r="GV194" s="160"/>
      <c r="GW194" s="160"/>
      <c r="GX194" s="160"/>
      <c r="GY194" s="160"/>
      <c r="GZ194" s="160"/>
      <c r="HA194" s="160"/>
      <c r="HB194" s="160"/>
      <c r="HC194" s="160"/>
      <c r="HD194" s="160"/>
      <c r="HE194" s="160"/>
      <c r="HF194" s="160"/>
      <c r="HG194" s="160"/>
      <c r="HH194" s="160"/>
      <c r="HI194" s="160"/>
      <c r="HJ194" s="160"/>
      <c r="HK194" s="160"/>
      <c r="HL194" s="160"/>
      <c r="HM194" s="160"/>
      <c r="HN194" s="160"/>
      <c r="HO194" s="160"/>
      <c r="HP194" s="160"/>
      <c r="HQ194" s="160"/>
      <c r="HR194" s="160"/>
      <c r="HS194" s="160"/>
      <c r="HT194" s="160"/>
      <c r="HU194" s="160"/>
      <c r="HV194" s="160"/>
      <c r="HW194" s="160"/>
      <c r="HX194" s="160"/>
      <c r="HY194" s="160"/>
      <c r="HZ194" s="160"/>
      <c r="IA194" s="160"/>
      <c r="IB194" s="160"/>
      <c r="IC194" s="160"/>
      <c r="ID194" s="160"/>
      <c r="IE194" s="160"/>
      <c r="IF194" s="160"/>
      <c r="IG194" s="160"/>
      <c r="IH194" s="160"/>
      <c r="II194" s="160"/>
      <c r="IJ194" s="160"/>
      <c r="IK194" s="160"/>
      <c r="IL194" s="160"/>
      <c r="IM194" s="160"/>
      <c r="IN194" s="160"/>
      <c r="IO194" s="160"/>
      <c r="IP194" s="160"/>
      <c r="IQ194" s="160"/>
      <c r="IR194" s="160"/>
      <c r="IS194" s="160"/>
      <c r="IT194" s="160"/>
      <c r="IU194" s="160"/>
      <c r="IV194" s="160"/>
    </row>
    <row r="195" spans="1:256" s="208" customFormat="1" ht="17.649999999999999" hidden="1" customHeight="1">
      <c r="A195" s="182">
        <v>7</v>
      </c>
      <c r="B195" s="306">
        <v>3720314</v>
      </c>
      <c r="C195" s="390"/>
      <c r="D195" s="235" t="s">
        <v>1137</v>
      </c>
      <c r="E195" s="235" t="s">
        <v>378</v>
      </c>
      <c r="F195" s="345" t="s">
        <v>1133</v>
      </c>
      <c r="G195" s="184" t="s">
        <v>1134</v>
      </c>
      <c r="H195" s="184">
        <v>1997</v>
      </c>
      <c r="I195" s="185" t="s">
        <v>239</v>
      </c>
      <c r="J195" s="184"/>
      <c r="K195" s="184"/>
      <c r="L195" s="184"/>
      <c r="M195" s="453" t="s">
        <v>1139</v>
      </c>
      <c r="N195" s="184"/>
      <c r="O195" s="184"/>
      <c r="P195" s="184"/>
      <c r="Q195" s="184"/>
      <c r="R195" s="184"/>
      <c r="S195" s="184"/>
      <c r="T195" s="184"/>
      <c r="U195" s="184"/>
      <c r="V195" s="463"/>
      <c r="W195" s="159">
        <f t="shared" si="4"/>
        <v>1</v>
      </c>
      <c r="X195" s="160">
        <f t="shared" si="5"/>
        <v>1</v>
      </c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0"/>
      <c r="AK195" s="160"/>
      <c r="AL195" s="160"/>
      <c r="AM195" s="160"/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0"/>
      <c r="BB195" s="160"/>
      <c r="BC195" s="160"/>
      <c r="BD195" s="160"/>
      <c r="BE195" s="160"/>
      <c r="BF195" s="160"/>
      <c r="BG195" s="160"/>
      <c r="BH195" s="160"/>
      <c r="BI195" s="160"/>
      <c r="BJ195" s="160"/>
      <c r="BK195" s="160"/>
      <c r="BL195" s="160"/>
      <c r="BM195" s="160"/>
      <c r="BN195" s="160"/>
      <c r="BO195" s="160"/>
      <c r="BP195" s="160"/>
      <c r="BQ195" s="160"/>
      <c r="BR195" s="160"/>
      <c r="BS195" s="160"/>
      <c r="BT195" s="160"/>
      <c r="BU195" s="160"/>
      <c r="BV195" s="160"/>
      <c r="BW195" s="160"/>
      <c r="BX195" s="160"/>
      <c r="BY195" s="160"/>
      <c r="BZ195" s="160"/>
      <c r="CA195" s="160"/>
      <c r="CB195" s="160"/>
      <c r="CC195" s="160"/>
      <c r="CD195" s="160"/>
      <c r="CE195" s="160"/>
      <c r="CF195" s="160"/>
      <c r="CG195" s="160"/>
      <c r="CH195" s="160"/>
      <c r="CI195" s="160"/>
      <c r="CJ195" s="160"/>
      <c r="CK195" s="160"/>
      <c r="CL195" s="160"/>
      <c r="CM195" s="160"/>
      <c r="CN195" s="160"/>
      <c r="CO195" s="160"/>
      <c r="CP195" s="160"/>
      <c r="CQ195" s="160"/>
      <c r="CR195" s="160"/>
      <c r="CS195" s="160"/>
      <c r="CT195" s="160"/>
      <c r="CU195" s="160"/>
      <c r="CV195" s="160"/>
      <c r="CW195" s="160"/>
      <c r="CX195" s="160"/>
      <c r="CY195" s="160"/>
      <c r="CZ195" s="160"/>
      <c r="DA195" s="160"/>
      <c r="DB195" s="160"/>
      <c r="DC195" s="160"/>
      <c r="DD195" s="160"/>
      <c r="DE195" s="160"/>
      <c r="DF195" s="160"/>
      <c r="DG195" s="160"/>
      <c r="DH195" s="160"/>
      <c r="DI195" s="160"/>
      <c r="DJ195" s="160"/>
      <c r="DK195" s="160"/>
      <c r="DL195" s="160"/>
      <c r="DM195" s="160"/>
      <c r="DN195" s="160"/>
      <c r="DO195" s="160"/>
      <c r="DP195" s="160"/>
      <c r="DQ195" s="160"/>
      <c r="DR195" s="160"/>
      <c r="DS195" s="160"/>
      <c r="DT195" s="160"/>
      <c r="DU195" s="160"/>
      <c r="DV195" s="160"/>
      <c r="DW195" s="160"/>
      <c r="DX195" s="160"/>
      <c r="DY195" s="160"/>
      <c r="DZ195" s="160"/>
      <c r="EA195" s="160"/>
      <c r="EB195" s="160"/>
      <c r="EC195" s="160"/>
      <c r="ED195" s="160"/>
      <c r="EE195" s="160"/>
      <c r="EF195" s="160"/>
      <c r="EG195" s="160"/>
      <c r="EH195" s="160"/>
      <c r="EI195" s="160"/>
      <c r="EJ195" s="160"/>
      <c r="EK195" s="160"/>
      <c r="EL195" s="160"/>
      <c r="EM195" s="160"/>
      <c r="EN195" s="160"/>
      <c r="EO195" s="160"/>
      <c r="EP195" s="160"/>
      <c r="EQ195" s="160"/>
      <c r="ER195" s="160"/>
      <c r="ES195" s="160"/>
      <c r="ET195" s="160"/>
      <c r="EU195" s="160"/>
      <c r="EV195" s="160"/>
      <c r="EW195" s="160"/>
      <c r="EX195" s="160"/>
      <c r="EY195" s="160"/>
      <c r="EZ195" s="160"/>
      <c r="FA195" s="160"/>
      <c r="FB195" s="160"/>
      <c r="FC195" s="160"/>
      <c r="FD195" s="160"/>
      <c r="FE195" s="160"/>
      <c r="FF195" s="160"/>
      <c r="FG195" s="160"/>
      <c r="FH195" s="160"/>
      <c r="FI195" s="160"/>
      <c r="FJ195" s="160"/>
      <c r="FK195" s="160"/>
      <c r="FL195" s="160"/>
      <c r="FM195" s="160"/>
      <c r="FN195" s="160"/>
      <c r="FO195" s="160"/>
      <c r="FP195" s="160"/>
      <c r="FQ195" s="160"/>
      <c r="FR195" s="160"/>
      <c r="FS195" s="160"/>
      <c r="FT195" s="160"/>
      <c r="FU195" s="160"/>
      <c r="FV195" s="160"/>
      <c r="FW195" s="160"/>
      <c r="FX195" s="160"/>
      <c r="FY195" s="160"/>
      <c r="FZ195" s="160"/>
      <c r="GA195" s="160"/>
      <c r="GB195" s="160"/>
      <c r="GC195" s="160"/>
      <c r="GD195" s="160"/>
      <c r="GE195" s="160"/>
      <c r="GF195" s="160"/>
      <c r="GG195" s="160"/>
      <c r="GH195" s="160"/>
      <c r="GI195" s="160"/>
      <c r="GJ195" s="160"/>
      <c r="GK195" s="160"/>
      <c r="GL195" s="160"/>
      <c r="GM195" s="160"/>
      <c r="GN195" s="160"/>
      <c r="GO195" s="160"/>
      <c r="GP195" s="160"/>
      <c r="GQ195" s="160"/>
      <c r="GR195" s="160"/>
      <c r="GS195" s="160"/>
      <c r="GT195" s="160"/>
      <c r="GU195" s="160"/>
      <c r="GV195" s="160"/>
      <c r="GW195" s="160"/>
      <c r="GX195" s="160"/>
      <c r="GY195" s="160"/>
      <c r="GZ195" s="160"/>
      <c r="HA195" s="160"/>
      <c r="HB195" s="160"/>
      <c r="HC195" s="160"/>
      <c r="HD195" s="160"/>
      <c r="HE195" s="160"/>
      <c r="HF195" s="160"/>
      <c r="HG195" s="160"/>
      <c r="HH195" s="160"/>
      <c r="HI195" s="160"/>
      <c r="HJ195" s="160"/>
      <c r="HK195" s="160"/>
      <c r="HL195" s="160"/>
      <c r="HM195" s="160"/>
      <c r="HN195" s="160"/>
      <c r="HO195" s="160"/>
      <c r="HP195" s="160"/>
      <c r="HQ195" s="160"/>
      <c r="HR195" s="160"/>
      <c r="HS195" s="160"/>
      <c r="HT195" s="160"/>
      <c r="HU195" s="160"/>
      <c r="HV195" s="160"/>
      <c r="HW195" s="160"/>
      <c r="HX195" s="160"/>
      <c r="HY195" s="160"/>
      <c r="HZ195" s="160"/>
      <c r="IA195" s="160"/>
      <c r="IB195" s="160"/>
      <c r="IC195" s="160"/>
      <c r="ID195" s="160"/>
      <c r="IE195" s="160"/>
      <c r="IF195" s="160"/>
      <c r="IG195" s="160"/>
      <c r="IH195" s="160"/>
      <c r="II195" s="160"/>
      <c r="IJ195" s="160"/>
      <c r="IK195" s="160"/>
      <c r="IL195" s="160"/>
      <c r="IM195" s="160"/>
      <c r="IN195" s="160"/>
      <c r="IO195" s="160"/>
      <c r="IP195" s="160"/>
      <c r="IQ195" s="160"/>
      <c r="IR195" s="160"/>
      <c r="IS195" s="160"/>
      <c r="IT195" s="160"/>
      <c r="IU195" s="160"/>
      <c r="IV195" s="160"/>
    </row>
    <row r="196" spans="1:256" s="208" customFormat="1" ht="17.649999999999999" hidden="1" customHeight="1">
      <c r="A196" s="182">
        <v>8</v>
      </c>
      <c r="B196" s="306">
        <v>3720310</v>
      </c>
      <c r="C196" s="390"/>
      <c r="D196" s="235" t="s">
        <v>1140</v>
      </c>
      <c r="E196" s="235" t="s">
        <v>1141</v>
      </c>
      <c r="F196" s="345" t="s">
        <v>1133</v>
      </c>
      <c r="G196" s="184" t="s">
        <v>1134</v>
      </c>
      <c r="H196" s="184">
        <v>1998</v>
      </c>
      <c r="I196" s="185" t="s">
        <v>139</v>
      </c>
      <c r="J196" s="186"/>
      <c r="K196" s="186"/>
      <c r="L196" s="186"/>
      <c r="M196" s="186"/>
      <c r="N196" s="186"/>
      <c r="O196" s="186"/>
      <c r="P196" s="186"/>
      <c r="Q196" s="186"/>
      <c r="R196" s="184"/>
      <c r="S196" s="184"/>
      <c r="T196" s="184"/>
      <c r="U196" s="184" t="s">
        <v>161</v>
      </c>
      <c r="V196" s="463"/>
      <c r="W196" s="159">
        <f t="shared" ref="W196:W259" si="6">IF(F196=F195,1,0)</f>
        <v>1</v>
      </c>
      <c r="X196" s="160">
        <f t="shared" ref="X196:X259" si="7">COUNTA(J196:V196)</f>
        <v>1</v>
      </c>
      <c r="Y196" s="160"/>
      <c r="Z196" s="160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0"/>
      <c r="AT196" s="160"/>
      <c r="AU196" s="160"/>
      <c r="AV196" s="160"/>
      <c r="AW196" s="160"/>
      <c r="AX196" s="160"/>
      <c r="AY196" s="160"/>
      <c r="AZ196" s="160"/>
      <c r="BA196" s="160"/>
      <c r="BB196" s="160"/>
      <c r="BC196" s="160"/>
      <c r="BD196" s="160"/>
      <c r="BE196" s="160"/>
      <c r="BF196" s="160"/>
      <c r="BG196" s="160"/>
      <c r="BH196" s="160"/>
      <c r="BI196" s="160"/>
      <c r="BJ196" s="160"/>
      <c r="BK196" s="160"/>
      <c r="BL196" s="160"/>
      <c r="BM196" s="160"/>
      <c r="BN196" s="160"/>
      <c r="BO196" s="160"/>
      <c r="BP196" s="160"/>
      <c r="BQ196" s="160"/>
      <c r="BR196" s="160"/>
      <c r="BS196" s="160"/>
      <c r="BT196" s="160"/>
      <c r="BU196" s="160"/>
      <c r="BV196" s="160"/>
      <c r="BW196" s="160"/>
      <c r="BX196" s="160"/>
      <c r="BY196" s="160"/>
      <c r="BZ196" s="160"/>
      <c r="CA196" s="160"/>
      <c r="CB196" s="160"/>
      <c r="CC196" s="160"/>
      <c r="CD196" s="160"/>
      <c r="CE196" s="160"/>
      <c r="CF196" s="160"/>
      <c r="CG196" s="160"/>
      <c r="CH196" s="160"/>
      <c r="CI196" s="160"/>
      <c r="CJ196" s="160"/>
      <c r="CK196" s="160"/>
      <c r="CL196" s="160"/>
      <c r="CM196" s="160"/>
      <c r="CN196" s="160"/>
      <c r="CO196" s="160"/>
      <c r="CP196" s="160"/>
      <c r="CQ196" s="160"/>
      <c r="CR196" s="160"/>
      <c r="CS196" s="160"/>
      <c r="CT196" s="160"/>
      <c r="CU196" s="160"/>
      <c r="CV196" s="160"/>
      <c r="CW196" s="160"/>
      <c r="CX196" s="160"/>
      <c r="CY196" s="160"/>
      <c r="CZ196" s="160"/>
      <c r="DA196" s="160"/>
      <c r="DB196" s="160"/>
      <c r="DC196" s="160"/>
      <c r="DD196" s="160"/>
      <c r="DE196" s="160"/>
      <c r="DF196" s="160"/>
      <c r="DG196" s="160"/>
      <c r="DH196" s="160"/>
      <c r="DI196" s="160"/>
      <c r="DJ196" s="160"/>
      <c r="DK196" s="160"/>
      <c r="DL196" s="160"/>
      <c r="DM196" s="160"/>
      <c r="DN196" s="160"/>
      <c r="DO196" s="160"/>
      <c r="DP196" s="160"/>
      <c r="DQ196" s="160"/>
      <c r="DR196" s="160"/>
      <c r="DS196" s="160"/>
      <c r="DT196" s="160"/>
      <c r="DU196" s="160"/>
      <c r="DV196" s="160"/>
      <c r="DW196" s="160"/>
      <c r="DX196" s="160"/>
      <c r="DY196" s="160"/>
      <c r="DZ196" s="160"/>
      <c r="EA196" s="160"/>
      <c r="EB196" s="160"/>
      <c r="EC196" s="160"/>
      <c r="ED196" s="160"/>
      <c r="EE196" s="160"/>
      <c r="EF196" s="160"/>
      <c r="EG196" s="160"/>
      <c r="EH196" s="160"/>
      <c r="EI196" s="160"/>
      <c r="EJ196" s="160"/>
      <c r="EK196" s="160"/>
      <c r="EL196" s="160"/>
      <c r="EM196" s="160"/>
      <c r="EN196" s="160"/>
      <c r="EO196" s="160"/>
      <c r="EP196" s="160"/>
      <c r="EQ196" s="160"/>
      <c r="ER196" s="160"/>
      <c r="ES196" s="160"/>
      <c r="ET196" s="160"/>
      <c r="EU196" s="160"/>
      <c r="EV196" s="160"/>
      <c r="EW196" s="160"/>
      <c r="EX196" s="160"/>
      <c r="EY196" s="160"/>
      <c r="EZ196" s="160"/>
      <c r="FA196" s="160"/>
      <c r="FB196" s="160"/>
      <c r="FC196" s="160"/>
      <c r="FD196" s="160"/>
      <c r="FE196" s="160"/>
      <c r="FF196" s="160"/>
      <c r="FG196" s="160"/>
      <c r="FH196" s="160"/>
      <c r="FI196" s="160"/>
      <c r="FJ196" s="160"/>
      <c r="FK196" s="160"/>
      <c r="FL196" s="160"/>
      <c r="FM196" s="160"/>
      <c r="FN196" s="160"/>
      <c r="FO196" s="160"/>
      <c r="FP196" s="160"/>
      <c r="FQ196" s="160"/>
      <c r="FR196" s="160"/>
      <c r="FS196" s="160"/>
      <c r="FT196" s="160"/>
      <c r="FU196" s="160"/>
      <c r="FV196" s="160"/>
      <c r="FW196" s="160"/>
      <c r="FX196" s="160"/>
      <c r="FY196" s="160"/>
      <c r="FZ196" s="160"/>
      <c r="GA196" s="160"/>
      <c r="GB196" s="160"/>
      <c r="GC196" s="160"/>
      <c r="GD196" s="160"/>
      <c r="GE196" s="160"/>
      <c r="GF196" s="160"/>
      <c r="GG196" s="160"/>
      <c r="GH196" s="160"/>
      <c r="GI196" s="160"/>
      <c r="GJ196" s="160"/>
      <c r="GK196" s="160"/>
      <c r="GL196" s="160"/>
      <c r="GM196" s="160"/>
      <c r="GN196" s="160"/>
      <c r="GO196" s="160"/>
      <c r="GP196" s="160"/>
      <c r="GQ196" s="160"/>
      <c r="GR196" s="160"/>
      <c r="GS196" s="160"/>
      <c r="GT196" s="160"/>
      <c r="GU196" s="160"/>
      <c r="GV196" s="160"/>
      <c r="GW196" s="160"/>
      <c r="GX196" s="160"/>
      <c r="GY196" s="160"/>
      <c r="GZ196" s="160"/>
      <c r="HA196" s="160"/>
      <c r="HB196" s="160"/>
      <c r="HC196" s="160"/>
      <c r="HD196" s="160"/>
      <c r="HE196" s="160"/>
      <c r="HF196" s="160"/>
      <c r="HG196" s="160"/>
      <c r="HH196" s="160"/>
      <c r="HI196" s="160"/>
      <c r="HJ196" s="160"/>
      <c r="HK196" s="160"/>
      <c r="HL196" s="160"/>
      <c r="HM196" s="160"/>
      <c r="HN196" s="160"/>
      <c r="HO196" s="160"/>
      <c r="HP196" s="160"/>
      <c r="HQ196" s="160"/>
      <c r="HR196" s="160"/>
      <c r="HS196" s="160"/>
      <c r="HT196" s="160"/>
      <c r="HU196" s="160"/>
      <c r="HV196" s="160"/>
      <c r="HW196" s="160"/>
      <c r="HX196" s="160"/>
      <c r="HY196" s="160"/>
      <c r="HZ196" s="160"/>
      <c r="IA196" s="160"/>
      <c r="IB196" s="160"/>
      <c r="IC196" s="160"/>
      <c r="ID196" s="160"/>
      <c r="IE196" s="160"/>
      <c r="IF196" s="160"/>
      <c r="IG196" s="160"/>
      <c r="IH196" s="160"/>
      <c r="II196" s="160"/>
      <c r="IJ196" s="160"/>
      <c r="IK196" s="160"/>
      <c r="IL196" s="160"/>
      <c r="IM196" s="160"/>
      <c r="IN196" s="160"/>
      <c r="IO196" s="160"/>
      <c r="IP196" s="160"/>
      <c r="IQ196" s="160"/>
      <c r="IR196" s="160"/>
      <c r="IS196" s="160"/>
      <c r="IT196" s="160"/>
      <c r="IU196" s="160"/>
      <c r="IV196" s="160"/>
    </row>
    <row r="197" spans="1:256" s="208" customFormat="1" ht="17.649999999999999" hidden="1" customHeight="1">
      <c r="A197" s="182">
        <v>9</v>
      </c>
      <c r="B197" s="306">
        <v>3720323</v>
      </c>
      <c r="C197" s="390">
        <v>764</v>
      </c>
      <c r="D197" s="235" t="s">
        <v>1142</v>
      </c>
      <c r="E197" s="235" t="s">
        <v>291</v>
      </c>
      <c r="F197" s="345" t="s">
        <v>1133</v>
      </c>
      <c r="G197" s="184" t="s">
        <v>1134</v>
      </c>
      <c r="H197" s="184">
        <v>2001</v>
      </c>
      <c r="I197" s="185" t="s">
        <v>1136</v>
      </c>
      <c r="J197" s="184"/>
      <c r="K197" s="184"/>
      <c r="L197" s="184"/>
      <c r="M197" s="184"/>
      <c r="N197" s="184"/>
      <c r="O197" s="184"/>
      <c r="P197" s="184"/>
      <c r="Q197" s="184"/>
      <c r="R197" s="453" t="s">
        <v>1143</v>
      </c>
      <c r="S197" s="184"/>
      <c r="T197" s="184"/>
      <c r="U197" s="184"/>
      <c r="V197" s="463"/>
      <c r="W197" s="159">
        <f t="shared" si="6"/>
        <v>1</v>
      </c>
      <c r="X197" s="160">
        <f t="shared" si="7"/>
        <v>1</v>
      </c>
      <c r="Y197" s="160"/>
      <c r="Z197" s="160"/>
      <c r="AA197" s="160"/>
      <c r="AB197" s="160"/>
      <c r="AC197" s="160"/>
      <c r="AD197" s="160"/>
      <c r="AE197" s="160"/>
      <c r="AF197" s="160"/>
      <c r="AG197" s="160"/>
      <c r="AH197" s="160"/>
      <c r="AI197" s="160"/>
      <c r="AJ197" s="160"/>
      <c r="AK197" s="160"/>
      <c r="AL197" s="160"/>
      <c r="AM197" s="160"/>
      <c r="AN197" s="160"/>
      <c r="AO197" s="160"/>
      <c r="AP197" s="160"/>
      <c r="AQ197" s="160"/>
      <c r="AR197" s="160"/>
      <c r="AS197" s="160"/>
      <c r="AT197" s="160"/>
      <c r="AU197" s="160"/>
      <c r="AV197" s="160"/>
      <c r="AW197" s="160"/>
      <c r="AX197" s="160"/>
      <c r="AY197" s="160"/>
      <c r="AZ197" s="160"/>
      <c r="BA197" s="160"/>
      <c r="BB197" s="160"/>
      <c r="BC197" s="160"/>
      <c r="BD197" s="160"/>
      <c r="BE197" s="160"/>
      <c r="BF197" s="160"/>
      <c r="BG197" s="160"/>
      <c r="BH197" s="160"/>
      <c r="BI197" s="160"/>
      <c r="BJ197" s="160"/>
      <c r="BK197" s="160"/>
      <c r="BL197" s="160"/>
      <c r="BM197" s="160"/>
      <c r="BN197" s="160"/>
      <c r="BO197" s="160"/>
      <c r="BP197" s="160"/>
      <c r="BQ197" s="160"/>
      <c r="BR197" s="160"/>
      <c r="BS197" s="160"/>
      <c r="BT197" s="160"/>
      <c r="BU197" s="160"/>
      <c r="BV197" s="160"/>
      <c r="BW197" s="160"/>
      <c r="BX197" s="160"/>
      <c r="BY197" s="160"/>
      <c r="BZ197" s="160"/>
      <c r="CA197" s="160"/>
      <c r="CB197" s="160"/>
      <c r="CC197" s="160"/>
      <c r="CD197" s="160"/>
      <c r="CE197" s="160"/>
      <c r="CF197" s="160"/>
      <c r="CG197" s="160"/>
      <c r="CH197" s="160"/>
      <c r="CI197" s="160"/>
      <c r="CJ197" s="160"/>
      <c r="CK197" s="160"/>
      <c r="CL197" s="160"/>
      <c r="CM197" s="160"/>
      <c r="CN197" s="160"/>
      <c r="CO197" s="160"/>
      <c r="CP197" s="160"/>
      <c r="CQ197" s="160"/>
      <c r="CR197" s="160"/>
      <c r="CS197" s="160"/>
      <c r="CT197" s="160"/>
      <c r="CU197" s="160"/>
      <c r="CV197" s="160"/>
      <c r="CW197" s="160"/>
      <c r="CX197" s="160"/>
      <c r="CY197" s="160"/>
      <c r="CZ197" s="160"/>
      <c r="DA197" s="160"/>
      <c r="DB197" s="160"/>
      <c r="DC197" s="160"/>
      <c r="DD197" s="160"/>
      <c r="DE197" s="160"/>
      <c r="DF197" s="160"/>
      <c r="DG197" s="160"/>
      <c r="DH197" s="160"/>
      <c r="DI197" s="160"/>
      <c r="DJ197" s="160"/>
      <c r="DK197" s="160"/>
      <c r="DL197" s="160"/>
      <c r="DM197" s="160"/>
      <c r="DN197" s="160"/>
      <c r="DO197" s="160"/>
      <c r="DP197" s="160"/>
      <c r="DQ197" s="160"/>
      <c r="DR197" s="160"/>
      <c r="DS197" s="160"/>
      <c r="DT197" s="160"/>
      <c r="DU197" s="160"/>
      <c r="DV197" s="160"/>
      <c r="DW197" s="160"/>
      <c r="DX197" s="160"/>
      <c r="DY197" s="160"/>
      <c r="DZ197" s="160"/>
      <c r="EA197" s="160"/>
      <c r="EB197" s="160"/>
      <c r="EC197" s="160"/>
      <c r="ED197" s="160"/>
      <c r="EE197" s="160"/>
      <c r="EF197" s="160"/>
      <c r="EG197" s="160"/>
      <c r="EH197" s="160"/>
      <c r="EI197" s="160"/>
      <c r="EJ197" s="160"/>
      <c r="EK197" s="160"/>
      <c r="EL197" s="160"/>
      <c r="EM197" s="160"/>
      <c r="EN197" s="160"/>
      <c r="EO197" s="160"/>
      <c r="EP197" s="160"/>
      <c r="EQ197" s="160"/>
      <c r="ER197" s="160"/>
      <c r="ES197" s="160"/>
      <c r="ET197" s="160"/>
      <c r="EU197" s="160"/>
      <c r="EV197" s="160"/>
      <c r="EW197" s="160"/>
      <c r="EX197" s="160"/>
      <c r="EY197" s="160"/>
      <c r="EZ197" s="160"/>
      <c r="FA197" s="160"/>
      <c r="FB197" s="160"/>
      <c r="FC197" s="160"/>
      <c r="FD197" s="160"/>
      <c r="FE197" s="160"/>
      <c r="FF197" s="160"/>
      <c r="FG197" s="160"/>
      <c r="FH197" s="160"/>
      <c r="FI197" s="160"/>
      <c r="FJ197" s="160"/>
      <c r="FK197" s="160"/>
      <c r="FL197" s="160"/>
      <c r="FM197" s="160"/>
      <c r="FN197" s="160"/>
      <c r="FO197" s="160"/>
      <c r="FP197" s="160"/>
      <c r="FQ197" s="160"/>
      <c r="FR197" s="160"/>
      <c r="FS197" s="160"/>
      <c r="FT197" s="160"/>
      <c r="FU197" s="160"/>
      <c r="FV197" s="160"/>
      <c r="FW197" s="160"/>
      <c r="FX197" s="160"/>
      <c r="FY197" s="160"/>
      <c r="FZ197" s="160"/>
      <c r="GA197" s="160"/>
      <c r="GB197" s="160"/>
      <c r="GC197" s="160"/>
      <c r="GD197" s="160"/>
      <c r="GE197" s="160"/>
      <c r="GF197" s="160"/>
      <c r="GG197" s="160"/>
      <c r="GH197" s="160"/>
      <c r="GI197" s="160"/>
      <c r="GJ197" s="160"/>
      <c r="GK197" s="160"/>
      <c r="GL197" s="160"/>
      <c r="GM197" s="160"/>
      <c r="GN197" s="160"/>
      <c r="GO197" s="160"/>
      <c r="GP197" s="160"/>
      <c r="GQ197" s="160"/>
      <c r="GR197" s="160"/>
      <c r="GS197" s="160"/>
      <c r="GT197" s="160"/>
      <c r="GU197" s="160"/>
      <c r="GV197" s="160"/>
      <c r="GW197" s="160"/>
      <c r="GX197" s="160"/>
      <c r="GY197" s="160"/>
      <c r="GZ197" s="160"/>
      <c r="HA197" s="160"/>
      <c r="HB197" s="160"/>
      <c r="HC197" s="160"/>
      <c r="HD197" s="160"/>
      <c r="HE197" s="160"/>
      <c r="HF197" s="160"/>
      <c r="HG197" s="160"/>
      <c r="HH197" s="160"/>
      <c r="HI197" s="160"/>
      <c r="HJ197" s="160"/>
      <c r="HK197" s="160"/>
      <c r="HL197" s="160"/>
      <c r="HM197" s="160"/>
      <c r="HN197" s="160"/>
      <c r="HO197" s="160"/>
      <c r="HP197" s="160"/>
      <c r="HQ197" s="160"/>
      <c r="HR197" s="160"/>
      <c r="HS197" s="160"/>
      <c r="HT197" s="160"/>
      <c r="HU197" s="160"/>
      <c r="HV197" s="160"/>
      <c r="HW197" s="160"/>
      <c r="HX197" s="160"/>
      <c r="HY197" s="160"/>
      <c r="HZ197" s="160"/>
      <c r="IA197" s="160"/>
      <c r="IB197" s="160"/>
      <c r="IC197" s="160"/>
      <c r="ID197" s="160"/>
      <c r="IE197" s="160"/>
      <c r="IF197" s="160"/>
      <c r="IG197" s="160"/>
      <c r="IH197" s="160"/>
      <c r="II197" s="160"/>
      <c r="IJ197" s="160"/>
      <c r="IK197" s="160"/>
      <c r="IL197" s="160"/>
      <c r="IM197" s="160"/>
      <c r="IN197" s="160"/>
      <c r="IO197" s="160"/>
      <c r="IP197" s="160"/>
      <c r="IQ197" s="160"/>
      <c r="IR197" s="160"/>
      <c r="IS197" s="160"/>
      <c r="IT197" s="160"/>
      <c r="IU197" s="160"/>
      <c r="IV197" s="160"/>
    </row>
    <row r="198" spans="1:256" s="208" customFormat="1" ht="17.649999999999999" hidden="1" customHeight="1">
      <c r="A198" s="182">
        <v>10</v>
      </c>
      <c r="B198" s="306">
        <v>3718434</v>
      </c>
      <c r="C198" s="390"/>
      <c r="D198" s="235" t="s">
        <v>1144</v>
      </c>
      <c r="E198" s="235" t="s">
        <v>455</v>
      </c>
      <c r="F198" s="345" t="s">
        <v>1133</v>
      </c>
      <c r="G198" s="184" t="s">
        <v>1134</v>
      </c>
      <c r="H198" s="184">
        <v>2001</v>
      </c>
      <c r="I198" s="185" t="s">
        <v>1136</v>
      </c>
      <c r="J198" s="184"/>
      <c r="K198" s="184"/>
      <c r="L198" s="184"/>
      <c r="M198" s="184"/>
      <c r="N198" s="453" t="s">
        <v>1145</v>
      </c>
      <c r="O198" s="184"/>
      <c r="P198" s="184"/>
      <c r="Q198" s="184"/>
      <c r="R198" s="184"/>
      <c r="S198" s="184"/>
      <c r="T198" s="184"/>
      <c r="U198" s="184"/>
      <c r="V198" s="463"/>
      <c r="W198" s="159">
        <f t="shared" si="6"/>
        <v>1</v>
      </c>
      <c r="X198" s="160">
        <f t="shared" si="7"/>
        <v>1</v>
      </c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0"/>
      <c r="AU198" s="160"/>
      <c r="AV198" s="160"/>
      <c r="AW198" s="160"/>
      <c r="AX198" s="160"/>
      <c r="AY198" s="160"/>
      <c r="AZ198" s="160"/>
      <c r="BA198" s="160"/>
      <c r="BB198" s="160"/>
      <c r="BC198" s="160"/>
      <c r="BD198" s="160"/>
      <c r="BE198" s="160"/>
      <c r="BF198" s="160"/>
      <c r="BG198" s="160"/>
      <c r="BH198" s="160"/>
      <c r="BI198" s="160"/>
      <c r="BJ198" s="160"/>
      <c r="BK198" s="160"/>
      <c r="BL198" s="160"/>
      <c r="BM198" s="160"/>
      <c r="BN198" s="160"/>
      <c r="BO198" s="160"/>
      <c r="BP198" s="160"/>
      <c r="BQ198" s="160"/>
      <c r="BR198" s="160"/>
      <c r="BS198" s="160"/>
      <c r="BT198" s="160"/>
      <c r="BU198" s="160"/>
      <c r="BV198" s="160"/>
      <c r="BW198" s="160"/>
      <c r="BX198" s="160"/>
      <c r="BY198" s="160"/>
      <c r="BZ198" s="160"/>
      <c r="CA198" s="160"/>
      <c r="CB198" s="160"/>
      <c r="CC198" s="160"/>
      <c r="CD198" s="160"/>
      <c r="CE198" s="160"/>
      <c r="CF198" s="160"/>
      <c r="CG198" s="160"/>
      <c r="CH198" s="160"/>
      <c r="CI198" s="160"/>
      <c r="CJ198" s="160"/>
      <c r="CK198" s="160"/>
      <c r="CL198" s="160"/>
      <c r="CM198" s="160"/>
      <c r="CN198" s="160"/>
      <c r="CO198" s="160"/>
      <c r="CP198" s="160"/>
      <c r="CQ198" s="160"/>
      <c r="CR198" s="160"/>
      <c r="CS198" s="160"/>
      <c r="CT198" s="160"/>
      <c r="CU198" s="160"/>
      <c r="CV198" s="160"/>
      <c r="CW198" s="160"/>
      <c r="CX198" s="160"/>
      <c r="CY198" s="160"/>
      <c r="CZ198" s="160"/>
      <c r="DA198" s="160"/>
      <c r="DB198" s="160"/>
      <c r="DC198" s="160"/>
      <c r="DD198" s="160"/>
      <c r="DE198" s="160"/>
      <c r="DF198" s="160"/>
      <c r="DG198" s="160"/>
      <c r="DH198" s="160"/>
      <c r="DI198" s="160"/>
      <c r="DJ198" s="160"/>
      <c r="DK198" s="160"/>
      <c r="DL198" s="160"/>
      <c r="DM198" s="160"/>
      <c r="DN198" s="160"/>
      <c r="DO198" s="160"/>
      <c r="DP198" s="160"/>
      <c r="DQ198" s="160"/>
      <c r="DR198" s="160"/>
      <c r="DS198" s="160"/>
      <c r="DT198" s="160"/>
      <c r="DU198" s="160"/>
      <c r="DV198" s="160"/>
      <c r="DW198" s="160"/>
      <c r="DX198" s="160"/>
      <c r="DY198" s="160"/>
      <c r="DZ198" s="160"/>
      <c r="EA198" s="160"/>
      <c r="EB198" s="160"/>
      <c r="EC198" s="160"/>
      <c r="ED198" s="160"/>
      <c r="EE198" s="160"/>
      <c r="EF198" s="160"/>
      <c r="EG198" s="160"/>
      <c r="EH198" s="160"/>
      <c r="EI198" s="160"/>
      <c r="EJ198" s="160"/>
      <c r="EK198" s="160"/>
      <c r="EL198" s="160"/>
      <c r="EM198" s="160"/>
      <c r="EN198" s="160"/>
      <c r="EO198" s="160"/>
      <c r="EP198" s="160"/>
      <c r="EQ198" s="160"/>
      <c r="ER198" s="160"/>
      <c r="ES198" s="160"/>
      <c r="ET198" s="160"/>
      <c r="EU198" s="160"/>
      <c r="EV198" s="160"/>
      <c r="EW198" s="160"/>
      <c r="EX198" s="160"/>
      <c r="EY198" s="160"/>
      <c r="EZ198" s="160"/>
      <c r="FA198" s="160"/>
      <c r="FB198" s="160"/>
      <c r="FC198" s="160"/>
      <c r="FD198" s="160"/>
      <c r="FE198" s="160"/>
      <c r="FF198" s="160"/>
      <c r="FG198" s="160"/>
      <c r="FH198" s="160"/>
      <c r="FI198" s="160"/>
      <c r="FJ198" s="160"/>
      <c r="FK198" s="160"/>
      <c r="FL198" s="160"/>
      <c r="FM198" s="160"/>
      <c r="FN198" s="160"/>
      <c r="FO198" s="160"/>
      <c r="FP198" s="160"/>
      <c r="FQ198" s="160"/>
      <c r="FR198" s="160"/>
      <c r="FS198" s="160"/>
      <c r="FT198" s="160"/>
      <c r="FU198" s="160"/>
      <c r="FV198" s="160"/>
      <c r="FW198" s="160"/>
      <c r="FX198" s="160"/>
      <c r="FY198" s="160"/>
      <c r="FZ198" s="160"/>
      <c r="GA198" s="160"/>
      <c r="GB198" s="160"/>
      <c r="GC198" s="160"/>
      <c r="GD198" s="160"/>
      <c r="GE198" s="160"/>
      <c r="GF198" s="160"/>
      <c r="GG198" s="160"/>
      <c r="GH198" s="160"/>
      <c r="GI198" s="160"/>
      <c r="GJ198" s="160"/>
      <c r="GK198" s="160"/>
      <c r="GL198" s="160"/>
      <c r="GM198" s="160"/>
      <c r="GN198" s="160"/>
      <c r="GO198" s="160"/>
      <c r="GP198" s="160"/>
      <c r="GQ198" s="160"/>
      <c r="GR198" s="160"/>
      <c r="GS198" s="160"/>
      <c r="GT198" s="160"/>
      <c r="GU198" s="160"/>
      <c r="GV198" s="160"/>
      <c r="GW198" s="160"/>
      <c r="GX198" s="160"/>
      <c r="GY198" s="160"/>
      <c r="GZ198" s="160"/>
      <c r="HA198" s="160"/>
      <c r="HB198" s="160"/>
      <c r="HC198" s="160"/>
      <c r="HD198" s="160"/>
      <c r="HE198" s="160"/>
      <c r="HF198" s="160"/>
      <c r="HG198" s="160"/>
      <c r="HH198" s="160"/>
      <c r="HI198" s="160"/>
      <c r="HJ198" s="160"/>
      <c r="HK198" s="160"/>
      <c r="HL198" s="160"/>
      <c r="HM198" s="160"/>
      <c r="HN198" s="160"/>
      <c r="HO198" s="160"/>
      <c r="HP198" s="160"/>
      <c r="HQ198" s="160"/>
      <c r="HR198" s="160"/>
      <c r="HS198" s="160"/>
      <c r="HT198" s="160"/>
      <c r="HU198" s="160"/>
      <c r="HV198" s="160"/>
      <c r="HW198" s="160"/>
      <c r="HX198" s="160"/>
      <c r="HY198" s="160"/>
      <c r="HZ198" s="160"/>
      <c r="IA198" s="160"/>
      <c r="IB198" s="160"/>
      <c r="IC198" s="160"/>
      <c r="ID198" s="160"/>
      <c r="IE198" s="160"/>
      <c r="IF198" s="160"/>
      <c r="IG198" s="160"/>
      <c r="IH198" s="160"/>
      <c r="II198" s="160"/>
      <c r="IJ198" s="160"/>
      <c r="IK198" s="160"/>
      <c r="IL198" s="160"/>
      <c r="IM198" s="160"/>
      <c r="IN198" s="160"/>
      <c r="IO198" s="160"/>
      <c r="IP198" s="160"/>
      <c r="IQ198" s="160"/>
      <c r="IR198" s="160"/>
      <c r="IS198" s="160"/>
      <c r="IT198" s="160"/>
      <c r="IU198" s="160"/>
      <c r="IV198" s="160"/>
    </row>
    <row r="199" spans="1:256" s="208" customFormat="1" ht="17.649999999999999" hidden="1" customHeight="1">
      <c r="A199" s="182">
        <v>11</v>
      </c>
      <c r="B199" s="306">
        <v>3718442</v>
      </c>
      <c r="C199" s="390"/>
      <c r="D199" s="235" t="s">
        <v>1146</v>
      </c>
      <c r="E199" s="235" t="s">
        <v>189</v>
      </c>
      <c r="F199" s="345" t="s">
        <v>1133</v>
      </c>
      <c r="G199" s="184" t="s">
        <v>1134</v>
      </c>
      <c r="H199" s="184">
        <v>2001</v>
      </c>
      <c r="I199" s="185" t="s">
        <v>1136</v>
      </c>
      <c r="J199" s="184"/>
      <c r="K199" s="184"/>
      <c r="L199" s="184"/>
      <c r="M199" s="184"/>
      <c r="N199" s="453" t="s">
        <v>1147</v>
      </c>
      <c r="O199" s="184"/>
      <c r="P199" s="184"/>
      <c r="Q199" s="184"/>
      <c r="R199" s="184"/>
      <c r="S199" s="184" t="s">
        <v>161</v>
      </c>
      <c r="T199" s="184"/>
      <c r="U199" s="184"/>
      <c r="V199" s="463"/>
      <c r="W199" s="159">
        <f t="shared" si="6"/>
        <v>1</v>
      </c>
      <c r="X199" s="160">
        <f t="shared" si="7"/>
        <v>2</v>
      </c>
      <c r="Y199" s="160"/>
      <c r="Z199" s="160"/>
      <c r="AA199" s="160"/>
      <c r="AB199" s="160"/>
      <c r="AC199" s="160"/>
      <c r="AD199" s="160"/>
      <c r="AE199" s="160"/>
      <c r="AF199" s="160"/>
      <c r="AG199" s="160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0"/>
      <c r="AU199" s="160"/>
      <c r="AV199" s="160"/>
      <c r="AW199" s="160"/>
      <c r="AX199" s="160"/>
      <c r="AY199" s="160"/>
      <c r="AZ199" s="160"/>
      <c r="BA199" s="160"/>
      <c r="BB199" s="160"/>
      <c r="BC199" s="160"/>
      <c r="BD199" s="160"/>
      <c r="BE199" s="160"/>
      <c r="BF199" s="160"/>
      <c r="BG199" s="160"/>
      <c r="BH199" s="160"/>
      <c r="BI199" s="160"/>
      <c r="BJ199" s="160"/>
      <c r="BK199" s="160"/>
      <c r="BL199" s="160"/>
      <c r="BM199" s="160"/>
      <c r="BN199" s="160"/>
      <c r="BO199" s="160"/>
      <c r="BP199" s="160"/>
      <c r="BQ199" s="160"/>
      <c r="BR199" s="160"/>
      <c r="BS199" s="160"/>
      <c r="BT199" s="160"/>
      <c r="BU199" s="160"/>
      <c r="BV199" s="160"/>
      <c r="BW199" s="160"/>
      <c r="BX199" s="160"/>
      <c r="BY199" s="160"/>
      <c r="BZ199" s="160"/>
      <c r="CA199" s="160"/>
      <c r="CB199" s="160"/>
      <c r="CC199" s="160"/>
      <c r="CD199" s="160"/>
      <c r="CE199" s="160"/>
      <c r="CF199" s="160"/>
      <c r="CG199" s="160"/>
      <c r="CH199" s="160"/>
      <c r="CI199" s="160"/>
      <c r="CJ199" s="160"/>
      <c r="CK199" s="160"/>
      <c r="CL199" s="160"/>
      <c r="CM199" s="160"/>
      <c r="CN199" s="160"/>
      <c r="CO199" s="160"/>
      <c r="CP199" s="160"/>
      <c r="CQ199" s="160"/>
      <c r="CR199" s="160"/>
      <c r="CS199" s="160"/>
      <c r="CT199" s="160"/>
      <c r="CU199" s="160"/>
      <c r="CV199" s="160"/>
      <c r="CW199" s="160"/>
      <c r="CX199" s="160"/>
      <c r="CY199" s="160"/>
      <c r="CZ199" s="160"/>
      <c r="DA199" s="160"/>
      <c r="DB199" s="160"/>
      <c r="DC199" s="160"/>
      <c r="DD199" s="160"/>
      <c r="DE199" s="160"/>
      <c r="DF199" s="160"/>
      <c r="DG199" s="160"/>
      <c r="DH199" s="160"/>
      <c r="DI199" s="160"/>
      <c r="DJ199" s="160"/>
      <c r="DK199" s="160"/>
      <c r="DL199" s="160"/>
      <c r="DM199" s="160"/>
      <c r="DN199" s="160"/>
      <c r="DO199" s="160"/>
      <c r="DP199" s="160"/>
      <c r="DQ199" s="160"/>
      <c r="DR199" s="160"/>
      <c r="DS199" s="160"/>
      <c r="DT199" s="160"/>
      <c r="DU199" s="160"/>
      <c r="DV199" s="160"/>
      <c r="DW199" s="160"/>
      <c r="DX199" s="160"/>
      <c r="DY199" s="160"/>
      <c r="DZ199" s="160"/>
      <c r="EA199" s="160"/>
      <c r="EB199" s="160"/>
      <c r="EC199" s="160"/>
      <c r="ED199" s="160"/>
      <c r="EE199" s="160"/>
      <c r="EF199" s="160"/>
      <c r="EG199" s="160"/>
      <c r="EH199" s="160"/>
      <c r="EI199" s="160"/>
      <c r="EJ199" s="160"/>
      <c r="EK199" s="160"/>
      <c r="EL199" s="160"/>
      <c r="EM199" s="160"/>
      <c r="EN199" s="160"/>
      <c r="EO199" s="160"/>
      <c r="EP199" s="160"/>
      <c r="EQ199" s="160"/>
      <c r="ER199" s="160"/>
      <c r="ES199" s="160"/>
      <c r="ET199" s="160"/>
      <c r="EU199" s="160"/>
      <c r="EV199" s="160"/>
      <c r="EW199" s="160"/>
      <c r="EX199" s="160"/>
      <c r="EY199" s="160"/>
      <c r="EZ199" s="160"/>
      <c r="FA199" s="160"/>
      <c r="FB199" s="160"/>
      <c r="FC199" s="160"/>
      <c r="FD199" s="160"/>
      <c r="FE199" s="160"/>
      <c r="FF199" s="160"/>
      <c r="FG199" s="160"/>
      <c r="FH199" s="160"/>
      <c r="FI199" s="160"/>
      <c r="FJ199" s="160"/>
      <c r="FK199" s="160"/>
      <c r="FL199" s="160"/>
      <c r="FM199" s="160"/>
      <c r="FN199" s="160"/>
      <c r="FO199" s="160"/>
      <c r="FP199" s="160"/>
      <c r="FQ199" s="160"/>
      <c r="FR199" s="160"/>
      <c r="FS199" s="160"/>
      <c r="FT199" s="160"/>
      <c r="FU199" s="160"/>
      <c r="FV199" s="160"/>
      <c r="FW199" s="160"/>
      <c r="FX199" s="160"/>
      <c r="FY199" s="160"/>
      <c r="FZ199" s="160"/>
      <c r="GA199" s="160"/>
      <c r="GB199" s="160"/>
      <c r="GC199" s="160"/>
      <c r="GD199" s="160"/>
      <c r="GE199" s="160"/>
      <c r="GF199" s="160"/>
      <c r="GG199" s="160"/>
      <c r="GH199" s="160"/>
      <c r="GI199" s="160"/>
      <c r="GJ199" s="160"/>
      <c r="GK199" s="160"/>
      <c r="GL199" s="160"/>
      <c r="GM199" s="160"/>
      <c r="GN199" s="160"/>
      <c r="GO199" s="160"/>
      <c r="GP199" s="160"/>
      <c r="GQ199" s="160"/>
      <c r="GR199" s="160"/>
      <c r="GS199" s="160"/>
      <c r="GT199" s="160"/>
      <c r="GU199" s="160"/>
      <c r="GV199" s="160"/>
      <c r="GW199" s="160"/>
      <c r="GX199" s="160"/>
      <c r="GY199" s="160"/>
      <c r="GZ199" s="160"/>
      <c r="HA199" s="160"/>
      <c r="HB199" s="160"/>
      <c r="HC199" s="160"/>
      <c r="HD199" s="160"/>
      <c r="HE199" s="160"/>
      <c r="HF199" s="160"/>
      <c r="HG199" s="160"/>
      <c r="HH199" s="160"/>
      <c r="HI199" s="160"/>
      <c r="HJ199" s="160"/>
      <c r="HK199" s="160"/>
      <c r="HL199" s="160"/>
      <c r="HM199" s="160"/>
      <c r="HN199" s="160"/>
      <c r="HO199" s="160"/>
      <c r="HP199" s="160"/>
      <c r="HQ199" s="160"/>
      <c r="HR199" s="160"/>
      <c r="HS199" s="160"/>
      <c r="HT199" s="160"/>
      <c r="HU199" s="160"/>
      <c r="HV199" s="160"/>
      <c r="HW199" s="160"/>
      <c r="HX199" s="160"/>
      <c r="HY199" s="160"/>
      <c r="HZ199" s="160"/>
      <c r="IA199" s="160"/>
      <c r="IB199" s="160"/>
      <c r="IC199" s="160"/>
      <c r="ID199" s="160"/>
      <c r="IE199" s="160"/>
      <c r="IF199" s="160"/>
      <c r="IG199" s="160"/>
      <c r="IH199" s="160"/>
      <c r="II199" s="160"/>
      <c r="IJ199" s="160"/>
      <c r="IK199" s="160"/>
      <c r="IL199" s="160"/>
      <c r="IM199" s="160"/>
      <c r="IN199" s="160"/>
      <c r="IO199" s="160"/>
      <c r="IP199" s="160"/>
      <c r="IQ199" s="160"/>
      <c r="IR199" s="160"/>
      <c r="IS199" s="160"/>
      <c r="IT199" s="160"/>
      <c r="IU199" s="160"/>
      <c r="IV199" s="160"/>
    </row>
    <row r="200" spans="1:256" s="208" customFormat="1" ht="17.649999999999999" customHeight="1">
      <c r="A200" s="182">
        <v>1</v>
      </c>
      <c r="B200" s="359" t="s">
        <v>1169</v>
      </c>
      <c r="C200" s="384"/>
      <c r="D200" s="412" t="s">
        <v>1170</v>
      </c>
      <c r="E200" s="412" t="s">
        <v>446</v>
      </c>
      <c r="F200" s="423" t="s">
        <v>1171</v>
      </c>
      <c r="G200" s="428" t="s">
        <v>342</v>
      </c>
      <c r="H200" s="433">
        <v>38638</v>
      </c>
      <c r="I200" s="185" t="s">
        <v>318</v>
      </c>
      <c r="J200" s="184" t="s">
        <v>1172</v>
      </c>
      <c r="K200" s="184"/>
      <c r="L200" s="184"/>
      <c r="M200" s="184"/>
      <c r="N200" s="184"/>
      <c r="O200" s="184"/>
      <c r="P200" s="184"/>
      <c r="Q200" s="184"/>
      <c r="R200" s="184"/>
      <c r="S200" s="301"/>
      <c r="T200" s="184"/>
      <c r="U200" s="184" t="s">
        <v>161</v>
      </c>
      <c r="V200" s="463"/>
      <c r="W200" s="159">
        <f t="shared" si="6"/>
        <v>0</v>
      </c>
      <c r="X200" s="160">
        <f t="shared" si="7"/>
        <v>2</v>
      </c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0"/>
      <c r="AU200" s="160"/>
      <c r="AV200" s="160"/>
      <c r="AW200" s="160"/>
      <c r="AX200" s="160"/>
      <c r="AY200" s="160"/>
      <c r="AZ200" s="160"/>
      <c r="BA200" s="160"/>
      <c r="BB200" s="160"/>
      <c r="BC200" s="160"/>
      <c r="BD200" s="160"/>
      <c r="BE200" s="160"/>
      <c r="BF200" s="160"/>
      <c r="BG200" s="160"/>
      <c r="BH200" s="160"/>
      <c r="BI200" s="160"/>
      <c r="BJ200" s="160"/>
      <c r="BK200" s="160"/>
      <c r="BL200" s="160"/>
      <c r="BM200" s="160"/>
      <c r="BN200" s="160"/>
      <c r="BO200" s="160"/>
      <c r="BP200" s="160"/>
      <c r="BQ200" s="160"/>
      <c r="BR200" s="160"/>
      <c r="BS200" s="160"/>
      <c r="BT200" s="160"/>
      <c r="BU200" s="160"/>
      <c r="BV200" s="160"/>
      <c r="BW200" s="160"/>
      <c r="BX200" s="160"/>
      <c r="BY200" s="160"/>
      <c r="BZ200" s="160"/>
      <c r="CA200" s="160"/>
      <c r="CB200" s="160"/>
      <c r="CC200" s="160"/>
      <c r="CD200" s="160"/>
      <c r="CE200" s="160"/>
      <c r="CF200" s="160"/>
      <c r="CG200" s="160"/>
      <c r="CH200" s="160"/>
      <c r="CI200" s="160"/>
      <c r="CJ200" s="160"/>
      <c r="CK200" s="160"/>
      <c r="CL200" s="160"/>
      <c r="CM200" s="160"/>
      <c r="CN200" s="160"/>
      <c r="CO200" s="160"/>
      <c r="CP200" s="160"/>
      <c r="CQ200" s="160"/>
      <c r="CR200" s="160"/>
      <c r="CS200" s="160"/>
      <c r="CT200" s="160"/>
      <c r="CU200" s="160"/>
      <c r="CV200" s="160"/>
      <c r="CW200" s="160"/>
      <c r="CX200" s="160"/>
      <c r="CY200" s="160"/>
      <c r="CZ200" s="160"/>
      <c r="DA200" s="160"/>
      <c r="DB200" s="160"/>
      <c r="DC200" s="160"/>
      <c r="DD200" s="160"/>
      <c r="DE200" s="160"/>
      <c r="DF200" s="160"/>
      <c r="DG200" s="160"/>
      <c r="DH200" s="160"/>
      <c r="DI200" s="160"/>
      <c r="DJ200" s="160"/>
      <c r="DK200" s="160"/>
      <c r="DL200" s="160"/>
      <c r="DM200" s="160"/>
      <c r="DN200" s="160"/>
      <c r="DO200" s="160"/>
      <c r="DP200" s="160"/>
      <c r="DQ200" s="160"/>
      <c r="DR200" s="160"/>
      <c r="DS200" s="160"/>
      <c r="DT200" s="160"/>
      <c r="DU200" s="160"/>
      <c r="DV200" s="160"/>
      <c r="DW200" s="160"/>
      <c r="DX200" s="160"/>
      <c r="DY200" s="160"/>
      <c r="DZ200" s="160"/>
      <c r="EA200" s="160"/>
      <c r="EB200" s="160"/>
      <c r="EC200" s="160"/>
      <c r="ED200" s="160"/>
      <c r="EE200" s="160"/>
      <c r="EF200" s="160"/>
      <c r="EG200" s="160"/>
      <c r="EH200" s="160"/>
      <c r="EI200" s="160"/>
      <c r="EJ200" s="160"/>
      <c r="EK200" s="160"/>
      <c r="EL200" s="160"/>
      <c r="EM200" s="160"/>
      <c r="EN200" s="160"/>
      <c r="EO200" s="160"/>
      <c r="EP200" s="160"/>
      <c r="EQ200" s="160"/>
      <c r="ER200" s="160"/>
      <c r="ES200" s="160"/>
      <c r="ET200" s="160"/>
      <c r="EU200" s="160"/>
      <c r="EV200" s="160"/>
      <c r="EW200" s="160"/>
      <c r="EX200" s="160"/>
      <c r="EY200" s="160"/>
      <c r="EZ200" s="160"/>
      <c r="FA200" s="160"/>
      <c r="FB200" s="160"/>
      <c r="FC200" s="160"/>
      <c r="FD200" s="160"/>
      <c r="FE200" s="160"/>
      <c r="FF200" s="160"/>
      <c r="FG200" s="160"/>
      <c r="FH200" s="160"/>
      <c r="FI200" s="160"/>
      <c r="FJ200" s="160"/>
      <c r="FK200" s="160"/>
      <c r="FL200" s="160"/>
      <c r="FM200" s="160"/>
      <c r="FN200" s="160"/>
      <c r="FO200" s="160"/>
      <c r="FP200" s="160"/>
      <c r="FQ200" s="160"/>
      <c r="FR200" s="160"/>
      <c r="FS200" s="160"/>
      <c r="FT200" s="160"/>
      <c r="FU200" s="160"/>
      <c r="FV200" s="160"/>
      <c r="FW200" s="160"/>
      <c r="FX200" s="160"/>
      <c r="FY200" s="160"/>
      <c r="FZ200" s="160"/>
      <c r="GA200" s="160"/>
      <c r="GB200" s="160"/>
      <c r="GC200" s="160"/>
      <c r="GD200" s="160"/>
      <c r="GE200" s="160"/>
      <c r="GF200" s="160"/>
      <c r="GG200" s="160"/>
      <c r="GH200" s="160"/>
      <c r="GI200" s="160"/>
      <c r="GJ200" s="160"/>
      <c r="GK200" s="160"/>
      <c r="GL200" s="160"/>
      <c r="GM200" s="160"/>
      <c r="GN200" s="160"/>
      <c r="GO200" s="160"/>
      <c r="GP200" s="160"/>
      <c r="GQ200" s="160"/>
      <c r="GR200" s="160"/>
      <c r="GS200" s="160"/>
      <c r="GT200" s="160"/>
      <c r="GU200" s="160"/>
      <c r="GV200" s="160"/>
      <c r="GW200" s="160"/>
      <c r="GX200" s="160"/>
      <c r="GY200" s="160"/>
      <c r="GZ200" s="160"/>
      <c r="HA200" s="160"/>
      <c r="HB200" s="160"/>
      <c r="HC200" s="160"/>
      <c r="HD200" s="160"/>
      <c r="HE200" s="160"/>
      <c r="HF200" s="160"/>
      <c r="HG200" s="160"/>
      <c r="HH200" s="160"/>
      <c r="HI200" s="160"/>
      <c r="HJ200" s="160"/>
      <c r="HK200" s="160"/>
      <c r="HL200" s="160"/>
      <c r="HM200" s="160"/>
      <c r="HN200" s="160"/>
      <c r="HO200" s="160"/>
      <c r="HP200" s="160"/>
      <c r="HQ200" s="160"/>
      <c r="HR200" s="160"/>
      <c r="HS200" s="160"/>
      <c r="HT200" s="160"/>
      <c r="HU200" s="160"/>
      <c r="HV200" s="160"/>
      <c r="HW200" s="160"/>
      <c r="HX200" s="160"/>
      <c r="HY200" s="160"/>
      <c r="HZ200" s="160"/>
      <c r="IA200" s="160"/>
      <c r="IB200" s="160"/>
      <c r="IC200" s="160"/>
      <c r="ID200" s="160"/>
      <c r="IE200" s="160"/>
      <c r="IF200" s="160"/>
      <c r="IG200" s="160"/>
      <c r="IH200" s="160"/>
      <c r="II200" s="160"/>
      <c r="IJ200" s="160"/>
      <c r="IK200" s="160"/>
      <c r="IL200" s="160"/>
      <c r="IM200" s="160"/>
      <c r="IN200" s="160"/>
      <c r="IO200" s="160"/>
      <c r="IP200" s="160"/>
      <c r="IQ200" s="160"/>
      <c r="IR200" s="160"/>
      <c r="IS200" s="160"/>
      <c r="IT200" s="160"/>
      <c r="IU200" s="160"/>
      <c r="IV200" s="160"/>
    </row>
    <row r="201" spans="1:256" s="208" customFormat="1" ht="17.649999999999999" hidden="1" customHeight="1">
      <c r="A201" s="182">
        <v>2</v>
      </c>
      <c r="B201" s="359" t="s">
        <v>1173</v>
      </c>
      <c r="C201" s="384"/>
      <c r="D201" s="412" t="s">
        <v>1174</v>
      </c>
      <c r="E201" s="412" t="s">
        <v>446</v>
      </c>
      <c r="F201" s="423" t="s">
        <v>1171</v>
      </c>
      <c r="G201" s="428" t="s">
        <v>342</v>
      </c>
      <c r="H201" s="433">
        <v>37246</v>
      </c>
      <c r="I201" s="185" t="s">
        <v>138</v>
      </c>
      <c r="J201" s="184"/>
      <c r="K201" s="184"/>
      <c r="L201" s="184"/>
      <c r="M201" s="184"/>
      <c r="N201" s="184" t="s">
        <v>161</v>
      </c>
      <c r="O201" s="184"/>
      <c r="P201" s="184"/>
      <c r="Q201" s="184"/>
      <c r="R201" s="184"/>
      <c r="S201" s="301"/>
      <c r="T201" s="184"/>
      <c r="U201" s="184" t="s">
        <v>161</v>
      </c>
      <c r="V201" s="463"/>
      <c r="W201" s="159">
        <f t="shared" si="6"/>
        <v>1</v>
      </c>
      <c r="X201" s="160">
        <f t="shared" si="7"/>
        <v>2</v>
      </c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60"/>
      <c r="AM201" s="160"/>
      <c r="AN201" s="160"/>
      <c r="AO201" s="160"/>
      <c r="AP201" s="160"/>
      <c r="AQ201" s="160"/>
      <c r="AR201" s="160"/>
      <c r="AS201" s="160"/>
      <c r="AT201" s="160"/>
      <c r="AU201" s="160"/>
      <c r="AV201" s="160"/>
      <c r="AW201" s="160"/>
      <c r="AX201" s="160"/>
      <c r="AY201" s="160"/>
      <c r="AZ201" s="160"/>
      <c r="BA201" s="160"/>
      <c r="BB201" s="160"/>
      <c r="BC201" s="160"/>
      <c r="BD201" s="160"/>
      <c r="BE201" s="160"/>
      <c r="BF201" s="160"/>
      <c r="BG201" s="160"/>
      <c r="BH201" s="160"/>
      <c r="BI201" s="160"/>
      <c r="BJ201" s="160"/>
      <c r="BK201" s="160"/>
      <c r="BL201" s="160"/>
      <c r="BM201" s="160"/>
      <c r="BN201" s="160"/>
      <c r="BO201" s="160"/>
      <c r="BP201" s="160"/>
      <c r="BQ201" s="160"/>
      <c r="BR201" s="160"/>
      <c r="BS201" s="160"/>
      <c r="BT201" s="160"/>
      <c r="BU201" s="160"/>
      <c r="BV201" s="160"/>
      <c r="BW201" s="160"/>
      <c r="BX201" s="160"/>
      <c r="BY201" s="160"/>
      <c r="BZ201" s="160"/>
      <c r="CA201" s="160"/>
      <c r="CB201" s="160"/>
      <c r="CC201" s="160"/>
      <c r="CD201" s="160"/>
      <c r="CE201" s="160"/>
      <c r="CF201" s="160"/>
      <c r="CG201" s="160"/>
      <c r="CH201" s="160"/>
      <c r="CI201" s="160"/>
      <c r="CJ201" s="160"/>
      <c r="CK201" s="160"/>
      <c r="CL201" s="160"/>
      <c r="CM201" s="160"/>
      <c r="CN201" s="160"/>
      <c r="CO201" s="160"/>
      <c r="CP201" s="160"/>
      <c r="CQ201" s="160"/>
      <c r="CR201" s="160"/>
      <c r="CS201" s="160"/>
      <c r="CT201" s="160"/>
      <c r="CU201" s="160"/>
      <c r="CV201" s="160"/>
      <c r="CW201" s="160"/>
      <c r="CX201" s="160"/>
      <c r="CY201" s="160"/>
      <c r="CZ201" s="160"/>
      <c r="DA201" s="160"/>
      <c r="DB201" s="160"/>
      <c r="DC201" s="160"/>
      <c r="DD201" s="160"/>
      <c r="DE201" s="160"/>
      <c r="DF201" s="160"/>
      <c r="DG201" s="160"/>
      <c r="DH201" s="160"/>
      <c r="DI201" s="160"/>
      <c r="DJ201" s="160"/>
      <c r="DK201" s="160"/>
      <c r="DL201" s="160"/>
      <c r="DM201" s="160"/>
      <c r="DN201" s="160"/>
      <c r="DO201" s="160"/>
      <c r="DP201" s="160"/>
      <c r="DQ201" s="160"/>
      <c r="DR201" s="160"/>
      <c r="DS201" s="160"/>
      <c r="DT201" s="160"/>
      <c r="DU201" s="160"/>
      <c r="DV201" s="160"/>
      <c r="DW201" s="160"/>
      <c r="DX201" s="160"/>
      <c r="DY201" s="160"/>
      <c r="DZ201" s="160"/>
      <c r="EA201" s="160"/>
      <c r="EB201" s="160"/>
      <c r="EC201" s="160"/>
      <c r="ED201" s="160"/>
      <c r="EE201" s="160"/>
      <c r="EF201" s="160"/>
      <c r="EG201" s="160"/>
      <c r="EH201" s="160"/>
      <c r="EI201" s="160"/>
      <c r="EJ201" s="160"/>
      <c r="EK201" s="160"/>
      <c r="EL201" s="160"/>
      <c r="EM201" s="160"/>
      <c r="EN201" s="160"/>
      <c r="EO201" s="160"/>
      <c r="EP201" s="160"/>
      <c r="EQ201" s="160"/>
      <c r="ER201" s="160"/>
      <c r="ES201" s="160"/>
      <c r="ET201" s="160"/>
      <c r="EU201" s="160"/>
      <c r="EV201" s="160"/>
      <c r="EW201" s="160"/>
      <c r="EX201" s="160"/>
      <c r="EY201" s="160"/>
      <c r="EZ201" s="160"/>
      <c r="FA201" s="160"/>
      <c r="FB201" s="160"/>
      <c r="FC201" s="160"/>
      <c r="FD201" s="160"/>
      <c r="FE201" s="160"/>
      <c r="FF201" s="160"/>
      <c r="FG201" s="160"/>
      <c r="FH201" s="160"/>
      <c r="FI201" s="160"/>
      <c r="FJ201" s="160"/>
      <c r="FK201" s="160"/>
      <c r="FL201" s="160"/>
      <c r="FM201" s="160"/>
      <c r="FN201" s="160"/>
      <c r="FO201" s="160"/>
      <c r="FP201" s="160"/>
      <c r="FQ201" s="160"/>
      <c r="FR201" s="160"/>
      <c r="FS201" s="160"/>
      <c r="FT201" s="160"/>
      <c r="FU201" s="160"/>
      <c r="FV201" s="160"/>
      <c r="FW201" s="160"/>
      <c r="FX201" s="160"/>
      <c r="FY201" s="160"/>
      <c r="FZ201" s="160"/>
      <c r="GA201" s="160"/>
      <c r="GB201" s="160"/>
      <c r="GC201" s="160"/>
      <c r="GD201" s="160"/>
      <c r="GE201" s="160"/>
      <c r="GF201" s="160"/>
      <c r="GG201" s="160"/>
      <c r="GH201" s="160"/>
      <c r="GI201" s="160"/>
      <c r="GJ201" s="160"/>
      <c r="GK201" s="160"/>
      <c r="GL201" s="160"/>
      <c r="GM201" s="160"/>
      <c r="GN201" s="160"/>
      <c r="GO201" s="160"/>
      <c r="GP201" s="160"/>
      <c r="GQ201" s="160"/>
      <c r="GR201" s="160"/>
      <c r="GS201" s="160"/>
      <c r="GT201" s="160"/>
      <c r="GU201" s="160"/>
      <c r="GV201" s="160"/>
      <c r="GW201" s="160"/>
      <c r="GX201" s="160"/>
      <c r="GY201" s="160"/>
      <c r="GZ201" s="160"/>
      <c r="HA201" s="160"/>
      <c r="HB201" s="160"/>
      <c r="HC201" s="160"/>
      <c r="HD201" s="160"/>
      <c r="HE201" s="160"/>
      <c r="HF201" s="160"/>
      <c r="HG201" s="160"/>
      <c r="HH201" s="160"/>
      <c r="HI201" s="160"/>
      <c r="HJ201" s="160"/>
      <c r="HK201" s="160"/>
      <c r="HL201" s="160"/>
      <c r="HM201" s="160"/>
      <c r="HN201" s="160"/>
      <c r="HO201" s="160"/>
      <c r="HP201" s="160"/>
      <c r="HQ201" s="160"/>
      <c r="HR201" s="160"/>
      <c r="HS201" s="160"/>
      <c r="HT201" s="160"/>
      <c r="HU201" s="160"/>
      <c r="HV201" s="160"/>
      <c r="HW201" s="160"/>
      <c r="HX201" s="160"/>
      <c r="HY201" s="160"/>
      <c r="HZ201" s="160"/>
      <c r="IA201" s="160"/>
      <c r="IB201" s="160"/>
      <c r="IC201" s="160"/>
      <c r="ID201" s="160"/>
      <c r="IE201" s="160"/>
      <c r="IF201" s="160"/>
      <c r="IG201" s="160"/>
      <c r="IH201" s="160"/>
      <c r="II201" s="160"/>
      <c r="IJ201" s="160"/>
      <c r="IK201" s="160"/>
      <c r="IL201" s="160"/>
      <c r="IM201" s="160"/>
      <c r="IN201" s="160"/>
      <c r="IO201" s="160"/>
      <c r="IP201" s="160"/>
      <c r="IQ201" s="160"/>
      <c r="IR201" s="160"/>
      <c r="IS201" s="160"/>
      <c r="IT201" s="160"/>
      <c r="IU201" s="160"/>
      <c r="IV201" s="160"/>
    </row>
    <row r="202" spans="1:256" s="208" customFormat="1" ht="17.649999999999999" hidden="1" customHeight="1">
      <c r="A202" s="182">
        <v>3</v>
      </c>
      <c r="B202" s="359" t="s">
        <v>1175</v>
      </c>
      <c r="C202" s="384"/>
      <c r="D202" s="412" t="s">
        <v>759</v>
      </c>
      <c r="E202" s="412" t="s">
        <v>1176</v>
      </c>
      <c r="F202" s="423" t="s">
        <v>1171</v>
      </c>
      <c r="G202" s="428" t="s">
        <v>342</v>
      </c>
      <c r="H202" s="433">
        <v>36915</v>
      </c>
      <c r="I202" s="185" t="s">
        <v>138</v>
      </c>
      <c r="J202" s="184"/>
      <c r="K202" s="184"/>
      <c r="L202" s="184"/>
      <c r="M202" s="184"/>
      <c r="N202" s="184" t="s">
        <v>161</v>
      </c>
      <c r="O202" s="184"/>
      <c r="P202" s="184"/>
      <c r="Q202" s="184"/>
      <c r="R202" s="184"/>
      <c r="S202" s="301"/>
      <c r="T202" s="184"/>
      <c r="U202" s="184" t="s">
        <v>161</v>
      </c>
      <c r="V202" s="463"/>
      <c r="W202" s="159">
        <f t="shared" si="6"/>
        <v>1</v>
      </c>
      <c r="X202" s="160">
        <f t="shared" si="7"/>
        <v>2</v>
      </c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0"/>
      <c r="AT202" s="160"/>
      <c r="AU202" s="160"/>
      <c r="AV202" s="160"/>
      <c r="AW202" s="160"/>
      <c r="AX202" s="160"/>
      <c r="AY202" s="160"/>
      <c r="AZ202" s="160"/>
      <c r="BA202" s="160"/>
      <c r="BB202" s="160"/>
      <c r="BC202" s="160"/>
      <c r="BD202" s="160"/>
      <c r="BE202" s="160"/>
      <c r="BF202" s="160"/>
      <c r="BG202" s="160"/>
      <c r="BH202" s="160"/>
      <c r="BI202" s="160"/>
      <c r="BJ202" s="160"/>
      <c r="BK202" s="160"/>
      <c r="BL202" s="160"/>
      <c r="BM202" s="160"/>
      <c r="BN202" s="160"/>
      <c r="BO202" s="160"/>
      <c r="BP202" s="160"/>
      <c r="BQ202" s="160"/>
      <c r="BR202" s="160"/>
      <c r="BS202" s="160"/>
      <c r="BT202" s="160"/>
      <c r="BU202" s="160"/>
      <c r="BV202" s="160"/>
      <c r="BW202" s="160"/>
      <c r="BX202" s="160"/>
      <c r="BY202" s="160"/>
      <c r="BZ202" s="160"/>
      <c r="CA202" s="160"/>
      <c r="CB202" s="160"/>
      <c r="CC202" s="160"/>
      <c r="CD202" s="160"/>
      <c r="CE202" s="160"/>
      <c r="CF202" s="160"/>
      <c r="CG202" s="160"/>
      <c r="CH202" s="160"/>
      <c r="CI202" s="160"/>
      <c r="CJ202" s="160"/>
      <c r="CK202" s="160"/>
      <c r="CL202" s="160"/>
      <c r="CM202" s="160"/>
      <c r="CN202" s="160"/>
      <c r="CO202" s="160"/>
      <c r="CP202" s="160"/>
      <c r="CQ202" s="160"/>
      <c r="CR202" s="160"/>
      <c r="CS202" s="160"/>
      <c r="CT202" s="160"/>
      <c r="CU202" s="160"/>
      <c r="CV202" s="160"/>
      <c r="CW202" s="160"/>
      <c r="CX202" s="160"/>
      <c r="CY202" s="160"/>
      <c r="CZ202" s="160"/>
      <c r="DA202" s="160"/>
      <c r="DB202" s="160"/>
      <c r="DC202" s="160"/>
      <c r="DD202" s="160"/>
      <c r="DE202" s="160"/>
      <c r="DF202" s="160"/>
      <c r="DG202" s="160"/>
      <c r="DH202" s="160"/>
      <c r="DI202" s="160"/>
      <c r="DJ202" s="160"/>
      <c r="DK202" s="160"/>
      <c r="DL202" s="160"/>
      <c r="DM202" s="160"/>
      <c r="DN202" s="160"/>
      <c r="DO202" s="160"/>
      <c r="DP202" s="160"/>
      <c r="DQ202" s="160"/>
      <c r="DR202" s="160"/>
      <c r="DS202" s="160"/>
      <c r="DT202" s="160"/>
      <c r="DU202" s="160"/>
      <c r="DV202" s="160"/>
      <c r="DW202" s="160"/>
      <c r="DX202" s="160"/>
      <c r="DY202" s="160"/>
      <c r="DZ202" s="160"/>
      <c r="EA202" s="160"/>
      <c r="EB202" s="160"/>
      <c r="EC202" s="160"/>
      <c r="ED202" s="160"/>
      <c r="EE202" s="160"/>
      <c r="EF202" s="160"/>
      <c r="EG202" s="160"/>
      <c r="EH202" s="160"/>
      <c r="EI202" s="160"/>
      <c r="EJ202" s="160"/>
      <c r="EK202" s="160"/>
      <c r="EL202" s="160"/>
      <c r="EM202" s="160"/>
      <c r="EN202" s="160"/>
      <c r="EO202" s="160"/>
      <c r="EP202" s="160"/>
      <c r="EQ202" s="160"/>
      <c r="ER202" s="160"/>
      <c r="ES202" s="160"/>
      <c r="ET202" s="160"/>
      <c r="EU202" s="160"/>
      <c r="EV202" s="160"/>
      <c r="EW202" s="160"/>
      <c r="EX202" s="160"/>
      <c r="EY202" s="160"/>
      <c r="EZ202" s="160"/>
      <c r="FA202" s="160"/>
      <c r="FB202" s="160"/>
      <c r="FC202" s="160"/>
      <c r="FD202" s="160"/>
      <c r="FE202" s="160"/>
      <c r="FF202" s="160"/>
      <c r="FG202" s="160"/>
      <c r="FH202" s="160"/>
      <c r="FI202" s="160"/>
      <c r="FJ202" s="160"/>
      <c r="FK202" s="160"/>
      <c r="FL202" s="160"/>
      <c r="FM202" s="160"/>
      <c r="FN202" s="160"/>
      <c r="FO202" s="160"/>
      <c r="FP202" s="160"/>
      <c r="FQ202" s="160"/>
      <c r="FR202" s="160"/>
      <c r="FS202" s="160"/>
      <c r="FT202" s="160"/>
      <c r="FU202" s="160"/>
      <c r="FV202" s="160"/>
      <c r="FW202" s="160"/>
      <c r="FX202" s="160"/>
      <c r="FY202" s="160"/>
      <c r="FZ202" s="160"/>
      <c r="GA202" s="160"/>
      <c r="GB202" s="160"/>
      <c r="GC202" s="160"/>
      <c r="GD202" s="160"/>
      <c r="GE202" s="160"/>
      <c r="GF202" s="160"/>
      <c r="GG202" s="160"/>
      <c r="GH202" s="160"/>
      <c r="GI202" s="160"/>
      <c r="GJ202" s="160"/>
      <c r="GK202" s="160"/>
      <c r="GL202" s="160"/>
      <c r="GM202" s="160"/>
      <c r="GN202" s="160"/>
      <c r="GO202" s="160"/>
      <c r="GP202" s="160"/>
      <c r="GQ202" s="160"/>
      <c r="GR202" s="160"/>
      <c r="GS202" s="160"/>
      <c r="GT202" s="160"/>
      <c r="GU202" s="160"/>
      <c r="GV202" s="160"/>
      <c r="GW202" s="160"/>
      <c r="GX202" s="160"/>
      <c r="GY202" s="160"/>
      <c r="GZ202" s="160"/>
      <c r="HA202" s="160"/>
      <c r="HB202" s="160"/>
      <c r="HC202" s="160"/>
      <c r="HD202" s="160"/>
      <c r="HE202" s="160"/>
      <c r="HF202" s="160"/>
      <c r="HG202" s="160"/>
      <c r="HH202" s="160"/>
      <c r="HI202" s="160"/>
      <c r="HJ202" s="160"/>
      <c r="HK202" s="160"/>
      <c r="HL202" s="160"/>
      <c r="HM202" s="160"/>
      <c r="HN202" s="160"/>
      <c r="HO202" s="160"/>
      <c r="HP202" s="160"/>
      <c r="HQ202" s="160"/>
      <c r="HR202" s="160"/>
      <c r="HS202" s="160"/>
      <c r="HT202" s="160"/>
      <c r="HU202" s="160"/>
      <c r="HV202" s="160"/>
      <c r="HW202" s="160"/>
      <c r="HX202" s="160"/>
      <c r="HY202" s="160"/>
      <c r="HZ202" s="160"/>
      <c r="IA202" s="160"/>
      <c r="IB202" s="160"/>
      <c r="IC202" s="160"/>
      <c r="ID202" s="160"/>
      <c r="IE202" s="160"/>
      <c r="IF202" s="160"/>
      <c r="IG202" s="160"/>
      <c r="IH202" s="160"/>
      <c r="II202" s="160"/>
      <c r="IJ202" s="160"/>
      <c r="IK202" s="160"/>
      <c r="IL202" s="160"/>
      <c r="IM202" s="160"/>
      <c r="IN202" s="160"/>
      <c r="IO202" s="160"/>
      <c r="IP202" s="160"/>
      <c r="IQ202" s="160"/>
      <c r="IR202" s="160"/>
      <c r="IS202" s="160"/>
      <c r="IT202" s="160"/>
      <c r="IU202" s="160"/>
      <c r="IV202" s="160"/>
    </row>
    <row r="203" spans="1:256" s="208" customFormat="1" ht="17.649999999999999" hidden="1" customHeight="1">
      <c r="A203" s="182">
        <v>4</v>
      </c>
      <c r="B203" s="359" t="s">
        <v>1177</v>
      </c>
      <c r="C203" s="384"/>
      <c r="D203" s="412" t="s">
        <v>1178</v>
      </c>
      <c r="E203" s="412" t="s">
        <v>1179</v>
      </c>
      <c r="F203" s="423" t="s">
        <v>1171</v>
      </c>
      <c r="G203" s="428" t="s">
        <v>342</v>
      </c>
      <c r="H203" s="433">
        <v>36271</v>
      </c>
      <c r="I203" s="185" t="s">
        <v>181</v>
      </c>
      <c r="J203" s="184"/>
      <c r="K203" s="184"/>
      <c r="L203" s="184" t="s">
        <v>1180</v>
      </c>
      <c r="M203" s="184"/>
      <c r="N203" s="184"/>
      <c r="O203" s="184"/>
      <c r="P203" s="184"/>
      <c r="Q203" s="184"/>
      <c r="R203" s="184"/>
      <c r="S203" s="301"/>
      <c r="T203" s="184"/>
      <c r="U203" s="184" t="s">
        <v>161</v>
      </c>
      <c r="V203" s="463"/>
      <c r="W203" s="159">
        <f t="shared" si="6"/>
        <v>1</v>
      </c>
      <c r="X203" s="160">
        <f t="shared" si="7"/>
        <v>2</v>
      </c>
      <c r="Y203" s="160"/>
      <c r="Z203" s="160"/>
      <c r="AA203" s="160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60"/>
      <c r="AM203" s="160"/>
      <c r="AN203" s="160"/>
      <c r="AO203" s="160"/>
      <c r="AP203" s="160"/>
      <c r="AQ203" s="160"/>
      <c r="AR203" s="160"/>
      <c r="AS203" s="160"/>
      <c r="AT203" s="160"/>
      <c r="AU203" s="160"/>
      <c r="AV203" s="160"/>
      <c r="AW203" s="160"/>
      <c r="AX203" s="160"/>
      <c r="AY203" s="160"/>
      <c r="AZ203" s="160"/>
      <c r="BA203" s="160"/>
      <c r="BB203" s="160"/>
      <c r="BC203" s="160"/>
      <c r="BD203" s="160"/>
      <c r="BE203" s="160"/>
      <c r="BF203" s="160"/>
      <c r="BG203" s="160"/>
      <c r="BH203" s="160"/>
      <c r="BI203" s="160"/>
      <c r="BJ203" s="160"/>
      <c r="BK203" s="160"/>
      <c r="BL203" s="160"/>
      <c r="BM203" s="160"/>
      <c r="BN203" s="160"/>
      <c r="BO203" s="160"/>
      <c r="BP203" s="160"/>
      <c r="BQ203" s="160"/>
      <c r="BR203" s="160"/>
      <c r="BS203" s="160"/>
      <c r="BT203" s="160"/>
      <c r="BU203" s="160"/>
      <c r="BV203" s="160"/>
      <c r="BW203" s="160"/>
      <c r="BX203" s="160"/>
      <c r="BY203" s="160"/>
      <c r="BZ203" s="160"/>
      <c r="CA203" s="160"/>
      <c r="CB203" s="160"/>
      <c r="CC203" s="160"/>
      <c r="CD203" s="160"/>
      <c r="CE203" s="160"/>
      <c r="CF203" s="160"/>
      <c r="CG203" s="160"/>
      <c r="CH203" s="160"/>
      <c r="CI203" s="160"/>
      <c r="CJ203" s="160"/>
      <c r="CK203" s="160"/>
      <c r="CL203" s="160"/>
      <c r="CM203" s="160"/>
      <c r="CN203" s="160"/>
      <c r="CO203" s="160"/>
      <c r="CP203" s="160"/>
      <c r="CQ203" s="160"/>
      <c r="CR203" s="160"/>
      <c r="CS203" s="160"/>
      <c r="CT203" s="160"/>
      <c r="CU203" s="160"/>
      <c r="CV203" s="160"/>
      <c r="CW203" s="160"/>
      <c r="CX203" s="160"/>
      <c r="CY203" s="160"/>
      <c r="CZ203" s="160"/>
      <c r="DA203" s="160"/>
      <c r="DB203" s="160"/>
      <c r="DC203" s="160"/>
      <c r="DD203" s="160"/>
      <c r="DE203" s="160"/>
      <c r="DF203" s="160"/>
      <c r="DG203" s="160"/>
      <c r="DH203" s="160"/>
      <c r="DI203" s="160"/>
      <c r="DJ203" s="160"/>
      <c r="DK203" s="160"/>
      <c r="DL203" s="160"/>
      <c r="DM203" s="160"/>
      <c r="DN203" s="160"/>
      <c r="DO203" s="160"/>
      <c r="DP203" s="160"/>
      <c r="DQ203" s="160"/>
      <c r="DR203" s="160"/>
      <c r="DS203" s="160"/>
      <c r="DT203" s="160"/>
      <c r="DU203" s="160"/>
      <c r="DV203" s="160"/>
      <c r="DW203" s="160"/>
      <c r="DX203" s="160"/>
      <c r="DY203" s="160"/>
      <c r="DZ203" s="160"/>
      <c r="EA203" s="160"/>
      <c r="EB203" s="160"/>
      <c r="EC203" s="160"/>
      <c r="ED203" s="160"/>
      <c r="EE203" s="160"/>
      <c r="EF203" s="160"/>
      <c r="EG203" s="160"/>
      <c r="EH203" s="160"/>
      <c r="EI203" s="160"/>
      <c r="EJ203" s="160"/>
      <c r="EK203" s="160"/>
      <c r="EL203" s="160"/>
      <c r="EM203" s="160"/>
      <c r="EN203" s="160"/>
      <c r="EO203" s="160"/>
      <c r="EP203" s="160"/>
      <c r="EQ203" s="160"/>
      <c r="ER203" s="160"/>
      <c r="ES203" s="160"/>
      <c r="ET203" s="160"/>
      <c r="EU203" s="160"/>
      <c r="EV203" s="160"/>
      <c r="EW203" s="160"/>
      <c r="EX203" s="160"/>
      <c r="EY203" s="160"/>
      <c r="EZ203" s="160"/>
      <c r="FA203" s="160"/>
      <c r="FB203" s="160"/>
      <c r="FC203" s="160"/>
      <c r="FD203" s="160"/>
      <c r="FE203" s="160"/>
      <c r="FF203" s="160"/>
      <c r="FG203" s="160"/>
      <c r="FH203" s="160"/>
      <c r="FI203" s="160"/>
      <c r="FJ203" s="160"/>
      <c r="FK203" s="160"/>
      <c r="FL203" s="160"/>
      <c r="FM203" s="160"/>
      <c r="FN203" s="160"/>
      <c r="FO203" s="160"/>
      <c r="FP203" s="160"/>
      <c r="FQ203" s="160"/>
      <c r="FR203" s="160"/>
      <c r="FS203" s="160"/>
      <c r="FT203" s="160"/>
      <c r="FU203" s="160"/>
      <c r="FV203" s="160"/>
      <c r="FW203" s="160"/>
      <c r="FX203" s="160"/>
      <c r="FY203" s="160"/>
      <c r="FZ203" s="160"/>
      <c r="GA203" s="160"/>
      <c r="GB203" s="160"/>
      <c r="GC203" s="160"/>
      <c r="GD203" s="160"/>
      <c r="GE203" s="160"/>
      <c r="GF203" s="160"/>
      <c r="GG203" s="160"/>
      <c r="GH203" s="160"/>
      <c r="GI203" s="160"/>
      <c r="GJ203" s="160"/>
      <c r="GK203" s="160"/>
      <c r="GL203" s="160"/>
      <c r="GM203" s="160"/>
      <c r="GN203" s="160"/>
      <c r="GO203" s="160"/>
      <c r="GP203" s="160"/>
      <c r="GQ203" s="160"/>
      <c r="GR203" s="160"/>
      <c r="GS203" s="160"/>
      <c r="GT203" s="160"/>
      <c r="GU203" s="160"/>
      <c r="GV203" s="160"/>
      <c r="GW203" s="160"/>
      <c r="GX203" s="160"/>
      <c r="GY203" s="160"/>
      <c r="GZ203" s="160"/>
      <c r="HA203" s="160"/>
      <c r="HB203" s="160"/>
      <c r="HC203" s="160"/>
      <c r="HD203" s="160"/>
      <c r="HE203" s="160"/>
      <c r="HF203" s="160"/>
      <c r="HG203" s="160"/>
      <c r="HH203" s="160"/>
      <c r="HI203" s="160"/>
      <c r="HJ203" s="160"/>
      <c r="HK203" s="160"/>
      <c r="HL203" s="160"/>
      <c r="HM203" s="160"/>
      <c r="HN203" s="160"/>
      <c r="HO203" s="160"/>
      <c r="HP203" s="160"/>
      <c r="HQ203" s="160"/>
      <c r="HR203" s="160"/>
      <c r="HS203" s="160"/>
      <c r="HT203" s="160"/>
      <c r="HU203" s="160"/>
      <c r="HV203" s="160"/>
      <c r="HW203" s="160"/>
      <c r="HX203" s="160"/>
      <c r="HY203" s="160"/>
      <c r="HZ203" s="160"/>
      <c r="IA203" s="160"/>
      <c r="IB203" s="160"/>
      <c r="IC203" s="160"/>
      <c r="ID203" s="160"/>
      <c r="IE203" s="160"/>
      <c r="IF203" s="160"/>
      <c r="IG203" s="160"/>
      <c r="IH203" s="160"/>
      <c r="II203" s="160"/>
      <c r="IJ203" s="160"/>
      <c r="IK203" s="160"/>
      <c r="IL203" s="160"/>
      <c r="IM203" s="160"/>
      <c r="IN203" s="160"/>
      <c r="IO203" s="160"/>
      <c r="IP203" s="160"/>
      <c r="IQ203" s="160"/>
      <c r="IR203" s="160"/>
      <c r="IS203" s="160"/>
      <c r="IT203" s="160"/>
      <c r="IU203" s="160"/>
      <c r="IV203" s="160"/>
    </row>
    <row r="204" spans="1:256" s="208" customFormat="1" ht="17.649999999999999" hidden="1" customHeight="1">
      <c r="A204" s="182">
        <v>5</v>
      </c>
      <c r="B204" s="359" t="s">
        <v>1181</v>
      </c>
      <c r="C204" s="384"/>
      <c r="D204" s="412" t="s">
        <v>443</v>
      </c>
      <c r="E204" s="412" t="s">
        <v>1182</v>
      </c>
      <c r="F204" s="423" t="s">
        <v>1171</v>
      </c>
      <c r="G204" s="428" t="s">
        <v>342</v>
      </c>
      <c r="H204" s="433">
        <v>36054</v>
      </c>
      <c r="I204" s="185" t="s">
        <v>139</v>
      </c>
      <c r="J204" s="184"/>
      <c r="K204" s="184"/>
      <c r="L204" s="184" t="s">
        <v>1183</v>
      </c>
      <c r="M204" s="184"/>
      <c r="N204" s="184"/>
      <c r="O204" s="184"/>
      <c r="P204" s="184"/>
      <c r="Q204" s="184"/>
      <c r="R204" s="184"/>
      <c r="S204" s="301"/>
      <c r="T204" s="184"/>
      <c r="U204" s="184" t="s">
        <v>161</v>
      </c>
      <c r="V204" s="463"/>
      <c r="W204" s="159">
        <f t="shared" si="6"/>
        <v>1</v>
      </c>
      <c r="X204" s="160">
        <f t="shared" si="7"/>
        <v>2</v>
      </c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0"/>
      <c r="AT204" s="160"/>
      <c r="AU204" s="160"/>
      <c r="AV204" s="160"/>
      <c r="AW204" s="160"/>
      <c r="AX204" s="160"/>
      <c r="AY204" s="160"/>
      <c r="AZ204" s="160"/>
      <c r="BA204" s="160"/>
      <c r="BB204" s="160"/>
      <c r="BC204" s="160"/>
      <c r="BD204" s="160"/>
      <c r="BE204" s="160"/>
      <c r="BF204" s="160"/>
      <c r="BG204" s="160"/>
      <c r="BH204" s="160"/>
      <c r="BI204" s="160"/>
      <c r="BJ204" s="160"/>
      <c r="BK204" s="160"/>
      <c r="BL204" s="160"/>
      <c r="BM204" s="160"/>
      <c r="BN204" s="160"/>
      <c r="BO204" s="160"/>
      <c r="BP204" s="160"/>
      <c r="BQ204" s="160"/>
      <c r="BR204" s="160"/>
      <c r="BS204" s="160"/>
      <c r="BT204" s="160"/>
      <c r="BU204" s="160"/>
      <c r="BV204" s="160"/>
      <c r="BW204" s="160"/>
      <c r="BX204" s="160"/>
      <c r="BY204" s="160"/>
      <c r="BZ204" s="160"/>
      <c r="CA204" s="160"/>
      <c r="CB204" s="160"/>
      <c r="CC204" s="160"/>
      <c r="CD204" s="160"/>
      <c r="CE204" s="160"/>
      <c r="CF204" s="160"/>
      <c r="CG204" s="160"/>
      <c r="CH204" s="160"/>
      <c r="CI204" s="160"/>
      <c r="CJ204" s="160"/>
      <c r="CK204" s="160"/>
      <c r="CL204" s="160"/>
      <c r="CM204" s="160"/>
      <c r="CN204" s="160"/>
      <c r="CO204" s="160"/>
      <c r="CP204" s="160"/>
      <c r="CQ204" s="160"/>
      <c r="CR204" s="160"/>
      <c r="CS204" s="160"/>
      <c r="CT204" s="160"/>
      <c r="CU204" s="160"/>
      <c r="CV204" s="160"/>
      <c r="CW204" s="160"/>
      <c r="CX204" s="160"/>
      <c r="CY204" s="160"/>
      <c r="CZ204" s="160"/>
      <c r="DA204" s="160"/>
      <c r="DB204" s="160"/>
      <c r="DC204" s="160"/>
      <c r="DD204" s="160"/>
      <c r="DE204" s="160"/>
      <c r="DF204" s="160"/>
      <c r="DG204" s="160"/>
      <c r="DH204" s="160"/>
      <c r="DI204" s="160"/>
      <c r="DJ204" s="160"/>
      <c r="DK204" s="160"/>
      <c r="DL204" s="160"/>
      <c r="DM204" s="160"/>
      <c r="DN204" s="160"/>
      <c r="DO204" s="160"/>
      <c r="DP204" s="160"/>
      <c r="DQ204" s="160"/>
      <c r="DR204" s="160"/>
      <c r="DS204" s="160"/>
      <c r="DT204" s="160"/>
      <c r="DU204" s="160"/>
      <c r="DV204" s="160"/>
      <c r="DW204" s="160"/>
      <c r="DX204" s="160"/>
      <c r="DY204" s="160"/>
      <c r="DZ204" s="160"/>
      <c r="EA204" s="160"/>
      <c r="EB204" s="160"/>
      <c r="EC204" s="160"/>
      <c r="ED204" s="160"/>
      <c r="EE204" s="160"/>
      <c r="EF204" s="160"/>
      <c r="EG204" s="160"/>
      <c r="EH204" s="160"/>
      <c r="EI204" s="160"/>
      <c r="EJ204" s="160"/>
      <c r="EK204" s="160"/>
      <c r="EL204" s="160"/>
      <c r="EM204" s="160"/>
      <c r="EN204" s="160"/>
      <c r="EO204" s="160"/>
      <c r="EP204" s="160"/>
      <c r="EQ204" s="160"/>
      <c r="ER204" s="160"/>
      <c r="ES204" s="160"/>
      <c r="ET204" s="160"/>
      <c r="EU204" s="160"/>
      <c r="EV204" s="160"/>
      <c r="EW204" s="160"/>
      <c r="EX204" s="160"/>
      <c r="EY204" s="160"/>
      <c r="EZ204" s="160"/>
      <c r="FA204" s="160"/>
      <c r="FB204" s="160"/>
      <c r="FC204" s="160"/>
      <c r="FD204" s="160"/>
      <c r="FE204" s="160"/>
      <c r="FF204" s="160"/>
      <c r="FG204" s="160"/>
      <c r="FH204" s="160"/>
      <c r="FI204" s="160"/>
      <c r="FJ204" s="160"/>
      <c r="FK204" s="160"/>
      <c r="FL204" s="160"/>
      <c r="FM204" s="160"/>
      <c r="FN204" s="160"/>
      <c r="FO204" s="160"/>
      <c r="FP204" s="160"/>
      <c r="FQ204" s="160"/>
      <c r="FR204" s="160"/>
      <c r="FS204" s="160"/>
      <c r="FT204" s="160"/>
      <c r="FU204" s="160"/>
      <c r="FV204" s="160"/>
      <c r="FW204" s="160"/>
      <c r="FX204" s="160"/>
      <c r="FY204" s="160"/>
      <c r="FZ204" s="160"/>
      <c r="GA204" s="160"/>
      <c r="GB204" s="160"/>
      <c r="GC204" s="160"/>
      <c r="GD204" s="160"/>
      <c r="GE204" s="160"/>
      <c r="GF204" s="160"/>
      <c r="GG204" s="160"/>
      <c r="GH204" s="160"/>
      <c r="GI204" s="160"/>
      <c r="GJ204" s="160"/>
      <c r="GK204" s="160"/>
      <c r="GL204" s="160"/>
      <c r="GM204" s="160"/>
      <c r="GN204" s="160"/>
      <c r="GO204" s="160"/>
      <c r="GP204" s="160"/>
      <c r="GQ204" s="160"/>
      <c r="GR204" s="160"/>
      <c r="GS204" s="160"/>
      <c r="GT204" s="160"/>
      <c r="GU204" s="160"/>
      <c r="GV204" s="160"/>
      <c r="GW204" s="160"/>
      <c r="GX204" s="160"/>
      <c r="GY204" s="160"/>
      <c r="GZ204" s="160"/>
      <c r="HA204" s="160"/>
      <c r="HB204" s="160"/>
      <c r="HC204" s="160"/>
      <c r="HD204" s="160"/>
      <c r="HE204" s="160"/>
      <c r="HF204" s="160"/>
      <c r="HG204" s="160"/>
      <c r="HH204" s="160"/>
      <c r="HI204" s="160"/>
      <c r="HJ204" s="160"/>
      <c r="HK204" s="160"/>
      <c r="HL204" s="160"/>
      <c r="HM204" s="160"/>
      <c r="HN204" s="160"/>
      <c r="HO204" s="160"/>
      <c r="HP204" s="160"/>
      <c r="HQ204" s="160"/>
      <c r="HR204" s="160"/>
      <c r="HS204" s="160"/>
      <c r="HT204" s="160"/>
      <c r="HU204" s="160"/>
      <c r="HV204" s="160"/>
      <c r="HW204" s="160"/>
      <c r="HX204" s="160"/>
      <c r="HY204" s="160"/>
      <c r="HZ204" s="160"/>
      <c r="IA204" s="160"/>
      <c r="IB204" s="160"/>
      <c r="IC204" s="160"/>
      <c r="ID204" s="160"/>
      <c r="IE204" s="160"/>
      <c r="IF204" s="160"/>
      <c r="IG204" s="160"/>
      <c r="IH204" s="160"/>
      <c r="II204" s="160"/>
      <c r="IJ204" s="160"/>
      <c r="IK204" s="160"/>
      <c r="IL204" s="160"/>
      <c r="IM204" s="160"/>
      <c r="IN204" s="160"/>
      <c r="IO204" s="160"/>
      <c r="IP204" s="160"/>
      <c r="IQ204" s="160"/>
      <c r="IR204" s="160"/>
      <c r="IS204" s="160"/>
      <c r="IT204" s="160"/>
      <c r="IU204" s="160"/>
      <c r="IV204" s="160"/>
    </row>
    <row r="205" spans="1:256" s="208" customFormat="1" ht="17.649999999999999" hidden="1" customHeight="1">
      <c r="A205" s="182">
        <v>6</v>
      </c>
      <c r="B205" s="359" t="s">
        <v>1184</v>
      </c>
      <c r="C205" s="384"/>
      <c r="D205" s="412" t="s">
        <v>1185</v>
      </c>
      <c r="E205" s="412" t="s">
        <v>1186</v>
      </c>
      <c r="F205" s="423" t="s">
        <v>1171</v>
      </c>
      <c r="G205" s="428" t="s">
        <v>342</v>
      </c>
      <c r="H205" s="433">
        <v>24689</v>
      </c>
      <c r="I205" s="185" t="s">
        <v>164</v>
      </c>
      <c r="J205" s="184"/>
      <c r="K205" s="184"/>
      <c r="L205" s="184"/>
      <c r="M205" s="184"/>
      <c r="N205" s="184"/>
      <c r="O205" s="184"/>
      <c r="P205" s="184"/>
      <c r="Q205" s="184"/>
      <c r="R205" s="184"/>
      <c r="S205" s="301" t="s">
        <v>161</v>
      </c>
      <c r="T205" s="184"/>
      <c r="U205" s="184"/>
      <c r="V205" s="463"/>
      <c r="W205" s="159">
        <f t="shared" si="6"/>
        <v>1</v>
      </c>
      <c r="X205" s="160">
        <f t="shared" si="7"/>
        <v>1</v>
      </c>
      <c r="Y205" s="160"/>
      <c r="Z205" s="160"/>
      <c r="AA205" s="160"/>
      <c r="AB205" s="160"/>
      <c r="AC205" s="160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0"/>
      <c r="AT205" s="160"/>
      <c r="AU205" s="160"/>
      <c r="AV205" s="160"/>
      <c r="AW205" s="160"/>
      <c r="AX205" s="160"/>
      <c r="AY205" s="160"/>
      <c r="AZ205" s="160"/>
      <c r="BA205" s="160"/>
      <c r="BB205" s="160"/>
      <c r="BC205" s="160"/>
      <c r="BD205" s="160"/>
      <c r="BE205" s="160"/>
      <c r="BF205" s="160"/>
      <c r="BG205" s="160"/>
      <c r="BH205" s="160"/>
      <c r="BI205" s="160"/>
      <c r="BJ205" s="160"/>
      <c r="BK205" s="160"/>
      <c r="BL205" s="160"/>
      <c r="BM205" s="160"/>
      <c r="BN205" s="160"/>
      <c r="BO205" s="160"/>
      <c r="BP205" s="160"/>
      <c r="BQ205" s="160"/>
      <c r="BR205" s="160"/>
      <c r="BS205" s="160"/>
      <c r="BT205" s="160"/>
      <c r="BU205" s="160"/>
      <c r="BV205" s="160"/>
      <c r="BW205" s="160"/>
      <c r="BX205" s="160"/>
      <c r="BY205" s="160"/>
      <c r="BZ205" s="160"/>
      <c r="CA205" s="160"/>
      <c r="CB205" s="160"/>
      <c r="CC205" s="160"/>
      <c r="CD205" s="160"/>
      <c r="CE205" s="160"/>
      <c r="CF205" s="160"/>
      <c r="CG205" s="160"/>
      <c r="CH205" s="160"/>
      <c r="CI205" s="160"/>
      <c r="CJ205" s="160"/>
      <c r="CK205" s="160"/>
      <c r="CL205" s="160"/>
      <c r="CM205" s="160"/>
      <c r="CN205" s="160"/>
      <c r="CO205" s="160"/>
      <c r="CP205" s="160"/>
      <c r="CQ205" s="160"/>
      <c r="CR205" s="160"/>
      <c r="CS205" s="160"/>
      <c r="CT205" s="160"/>
      <c r="CU205" s="160"/>
      <c r="CV205" s="160"/>
      <c r="CW205" s="160"/>
      <c r="CX205" s="160"/>
      <c r="CY205" s="160"/>
      <c r="CZ205" s="160"/>
      <c r="DA205" s="160"/>
      <c r="DB205" s="160"/>
      <c r="DC205" s="160"/>
      <c r="DD205" s="160"/>
      <c r="DE205" s="160"/>
      <c r="DF205" s="160"/>
      <c r="DG205" s="160"/>
      <c r="DH205" s="160"/>
      <c r="DI205" s="160"/>
      <c r="DJ205" s="160"/>
      <c r="DK205" s="160"/>
      <c r="DL205" s="160"/>
      <c r="DM205" s="160"/>
      <c r="DN205" s="160"/>
      <c r="DO205" s="160"/>
      <c r="DP205" s="160"/>
      <c r="DQ205" s="160"/>
      <c r="DR205" s="160"/>
      <c r="DS205" s="160"/>
      <c r="DT205" s="160"/>
      <c r="DU205" s="160"/>
      <c r="DV205" s="160"/>
      <c r="DW205" s="160"/>
      <c r="DX205" s="160"/>
      <c r="DY205" s="160"/>
      <c r="DZ205" s="160"/>
      <c r="EA205" s="160"/>
      <c r="EB205" s="160"/>
      <c r="EC205" s="160"/>
      <c r="ED205" s="160"/>
      <c r="EE205" s="160"/>
      <c r="EF205" s="160"/>
      <c r="EG205" s="160"/>
      <c r="EH205" s="160"/>
      <c r="EI205" s="160"/>
      <c r="EJ205" s="160"/>
      <c r="EK205" s="160"/>
      <c r="EL205" s="160"/>
      <c r="EM205" s="160"/>
      <c r="EN205" s="160"/>
      <c r="EO205" s="160"/>
      <c r="EP205" s="160"/>
      <c r="EQ205" s="160"/>
      <c r="ER205" s="160"/>
      <c r="ES205" s="160"/>
      <c r="ET205" s="160"/>
      <c r="EU205" s="160"/>
      <c r="EV205" s="160"/>
      <c r="EW205" s="160"/>
      <c r="EX205" s="160"/>
      <c r="EY205" s="160"/>
      <c r="EZ205" s="160"/>
      <c r="FA205" s="160"/>
      <c r="FB205" s="160"/>
      <c r="FC205" s="160"/>
      <c r="FD205" s="160"/>
      <c r="FE205" s="160"/>
      <c r="FF205" s="160"/>
      <c r="FG205" s="160"/>
      <c r="FH205" s="160"/>
      <c r="FI205" s="160"/>
      <c r="FJ205" s="160"/>
      <c r="FK205" s="160"/>
      <c r="FL205" s="160"/>
      <c r="FM205" s="160"/>
      <c r="FN205" s="160"/>
      <c r="FO205" s="160"/>
      <c r="FP205" s="160"/>
      <c r="FQ205" s="160"/>
      <c r="FR205" s="160"/>
      <c r="FS205" s="160"/>
      <c r="FT205" s="160"/>
      <c r="FU205" s="160"/>
      <c r="FV205" s="160"/>
      <c r="FW205" s="160"/>
      <c r="FX205" s="160"/>
      <c r="FY205" s="160"/>
      <c r="FZ205" s="160"/>
      <c r="GA205" s="160"/>
      <c r="GB205" s="160"/>
      <c r="GC205" s="160"/>
      <c r="GD205" s="160"/>
      <c r="GE205" s="160"/>
      <c r="GF205" s="160"/>
      <c r="GG205" s="160"/>
      <c r="GH205" s="160"/>
      <c r="GI205" s="160"/>
      <c r="GJ205" s="160"/>
      <c r="GK205" s="160"/>
      <c r="GL205" s="160"/>
      <c r="GM205" s="160"/>
      <c r="GN205" s="160"/>
      <c r="GO205" s="160"/>
      <c r="GP205" s="160"/>
      <c r="GQ205" s="160"/>
      <c r="GR205" s="160"/>
      <c r="GS205" s="160"/>
      <c r="GT205" s="160"/>
      <c r="GU205" s="160"/>
      <c r="GV205" s="160"/>
      <c r="GW205" s="160"/>
      <c r="GX205" s="160"/>
      <c r="GY205" s="160"/>
      <c r="GZ205" s="160"/>
      <c r="HA205" s="160"/>
      <c r="HB205" s="160"/>
      <c r="HC205" s="160"/>
      <c r="HD205" s="160"/>
      <c r="HE205" s="160"/>
      <c r="HF205" s="160"/>
      <c r="HG205" s="160"/>
      <c r="HH205" s="160"/>
      <c r="HI205" s="160"/>
      <c r="HJ205" s="160"/>
      <c r="HK205" s="160"/>
      <c r="HL205" s="160"/>
      <c r="HM205" s="160"/>
      <c r="HN205" s="160"/>
      <c r="HO205" s="160"/>
      <c r="HP205" s="160"/>
      <c r="HQ205" s="160"/>
      <c r="HR205" s="160"/>
      <c r="HS205" s="160"/>
      <c r="HT205" s="160"/>
      <c r="HU205" s="160"/>
      <c r="HV205" s="160"/>
      <c r="HW205" s="160"/>
      <c r="HX205" s="160"/>
      <c r="HY205" s="160"/>
      <c r="HZ205" s="160"/>
      <c r="IA205" s="160"/>
      <c r="IB205" s="160"/>
      <c r="IC205" s="160"/>
      <c r="ID205" s="160"/>
      <c r="IE205" s="160"/>
      <c r="IF205" s="160"/>
      <c r="IG205" s="160"/>
      <c r="IH205" s="160"/>
      <c r="II205" s="160"/>
      <c r="IJ205" s="160"/>
      <c r="IK205" s="160"/>
      <c r="IL205" s="160"/>
      <c r="IM205" s="160"/>
      <c r="IN205" s="160"/>
      <c r="IO205" s="160"/>
      <c r="IP205" s="160"/>
      <c r="IQ205" s="160"/>
      <c r="IR205" s="160"/>
      <c r="IS205" s="160"/>
      <c r="IT205" s="160"/>
      <c r="IU205" s="160"/>
      <c r="IV205" s="160"/>
    </row>
    <row r="206" spans="1:256" s="208" customFormat="1" ht="17.649999999999999" hidden="1" customHeight="1">
      <c r="A206" s="182">
        <v>7</v>
      </c>
      <c r="B206" s="359" t="s">
        <v>1187</v>
      </c>
      <c r="C206" s="384"/>
      <c r="D206" s="412" t="s">
        <v>537</v>
      </c>
      <c r="E206" s="412" t="s">
        <v>1188</v>
      </c>
      <c r="F206" s="423" t="s">
        <v>1171</v>
      </c>
      <c r="G206" s="428" t="s">
        <v>342</v>
      </c>
      <c r="H206" s="433">
        <v>36007</v>
      </c>
      <c r="I206" s="185" t="s">
        <v>139</v>
      </c>
      <c r="J206" s="184"/>
      <c r="K206" s="184"/>
      <c r="L206" s="184" t="s">
        <v>1189</v>
      </c>
      <c r="M206" s="184"/>
      <c r="N206" s="184"/>
      <c r="O206" s="184"/>
      <c r="P206" s="184"/>
      <c r="Q206" s="184"/>
      <c r="R206" s="184"/>
      <c r="S206" s="301"/>
      <c r="T206" s="184"/>
      <c r="U206" s="184" t="s">
        <v>161</v>
      </c>
      <c r="V206" s="463"/>
      <c r="W206" s="159">
        <f t="shared" si="6"/>
        <v>1</v>
      </c>
      <c r="X206" s="160">
        <f t="shared" si="7"/>
        <v>2</v>
      </c>
      <c r="Y206" s="160"/>
      <c r="Z206" s="160"/>
      <c r="AA206" s="160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0"/>
      <c r="AU206" s="160"/>
      <c r="AV206" s="160"/>
      <c r="AW206" s="160"/>
      <c r="AX206" s="160"/>
      <c r="AY206" s="160"/>
      <c r="AZ206" s="160"/>
      <c r="BA206" s="160"/>
      <c r="BB206" s="160"/>
      <c r="BC206" s="160"/>
      <c r="BD206" s="160"/>
      <c r="BE206" s="160"/>
      <c r="BF206" s="160"/>
      <c r="BG206" s="160"/>
      <c r="BH206" s="160"/>
      <c r="BI206" s="160"/>
      <c r="BJ206" s="160"/>
      <c r="BK206" s="160"/>
      <c r="BL206" s="160"/>
      <c r="BM206" s="160"/>
      <c r="BN206" s="160"/>
      <c r="BO206" s="160"/>
      <c r="BP206" s="160"/>
      <c r="BQ206" s="160"/>
      <c r="BR206" s="160"/>
      <c r="BS206" s="160"/>
      <c r="BT206" s="160"/>
      <c r="BU206" s="160"/>
      <c r="BV206" s="160"/>
      <c r="BW206" s="160"/>
      <c r="BX206" s="160"/>
      <c r="BY206" s="160"/>
      <c r="BZ206" s="160"/>
      <c r="CA206" s="160"/>
      <c r="CB206" s="160"/>
      <c r="CC206" s="160"/>
      <c r="CD206" s="160"/>
      <c r="CE206" s="160"/>
      <c r="CF206" s="160"/>
      <c r="CG206" s="160"/>
      <c r="CH206" s="160"/>
      <c r="CI206" s="160"/>
      <c r="CJ206" s="160"/>
      <c r="CK206" s="160"/>
      <c r="CL206" s="160"/>
      <c r="CM206" s="160"/>
      <c r="CN206" s="160"/>
      <c r="CO206" s="160"/>
      <c r="CP206" s="160"/>
      <c r="CQ206" s="160"/>
      <c r="CR206" s="160"/>
      <c r="CS206" s="160"/>
      <c r="CT206" s="160"/>
      <c r="CU206" s="160"/>
      <c r="CV206" s="160"/>
      <c r="CW206" s="160"/>
      <c r="CX206" s="160"/>
      <c r="CY206" s="160"/>
      <c r="CZ206" s="160"/>
      <c r="DA206" s="160"/>
      <c r="DB206" s="160"/>
      <c r="DC206" s="160"/>
      <c r="DD206" s="160"/>
      <c r="DE206" s="160"/>
      <c r="DF206" s="160"/>
      <c r="DG206" s="160"/>
      <c r="DH206" s="160"/>
      <c r="DI206" s="160"/>
      <c r="DJ206" s="160"/>
      <c r="DK206" s="160"/>
      <c r="DL206" s="160"/>
      <c r="DM206" s="160"/>
      <c r="DN206" s="160"/>
      <c r="DO206" s="160"/>
      <c r="DP206" s="160"/>
      <c r="DQ206" s="160"/>
      <c r="DR206" s="160"/>
      <c r="DS206" s="160"/>
      <c r="DT206" s="160"/>
      <c r="DU206" s="160"/>
      <c r="DV206" s="160"/>
      <c r="DW206" s="160"/>
      <c r="DX206" s="160"/>
      <c r="DY206" s="160"/>
      <c r="DZ206" s="160"/>
      <c r="EA206" s="160"/>
      <c r="EB206" s="160"/>
      <c r="EC206" s="160"/>
      <c r="ED206" s="160"/>
      <c r="EE206" s="160"/>
      <c r="EF206" s="160"/>
      <c r="EG206" s="160"/>
      <c r="EH206" s="160"/>
      <c r="EI206" s="160"/>
      <c r="EJ206" s="160"/>
      <c r="EK206" s="160"/>
      <c r="EL206" s="160"/>
      <c r="EM206" s="160"/>
      <c r="EN206" s="160"/>
      <c r="EO206" s="160"/>
      <c r="EP206" s="160"/>
      <c r="EQ206" s="160"/>
      <c r="ER206" s="160"/>
      <c r="ES206" s="160"/>
      <c r="ET206" s="160"/>
      <c r="EU206" s="160"/>
      <c r="EV206" s="160"/>
      <c r="EW206" s="160"/>
      <c r="EX206" s="160"/>
      <c r="EY206" s="160"/>
      <c r="EZ206" s="160"/>
      <c r="FA206" s="160"/>
      <c r="FB206" s="160"/>
      <c r="FC206" s="160"/>
      <c r="FD206" s="160"/>
      <c r="FE206" s="160"/>
      <c r="FF206" s="160"/>
      <c r="FG206" s="160"/>
      <c r="FH206" s="160"/>
      <c r="FI206" s="160"/>
      <c r="FJ206" s="160"/>
      <c r="FK206" s="160"/>
      <c r="FL206" s="160"/>
      <c r="FM206" s="160"/>
      <c r="FN206" s="160"/>
      <c r="FO206" s="160"/>
      <c r="FP206" s="160"/>
      <c r="FQ206" s="160"/>
      <c r="FR206" s="160"/>
      <c r="FS206" s="160"/>
      <c r="FT206" s="160"/>
      <c r="FU206" s="160"/>
      <c r="FV206" s="160"/>
      <c r="FW206" s="160"/>
      <c r="FX206" s="160"/>
      <c r="FY206" s="160"/>
      <c r="FZ206" s="160"/>
      <c r="GA206" s="160"/>
      <c r="GB206" s="160"/>
      <c r="GC206" s="160"/>
      <c r="GD206" s="160"/>
      <c r="GE206" s="160"/>
      <c r="GF206" s="160"/>
      <c r="GG206" s="160"/>
      <c r="GH206" s="160"/>
      <c r="GI206" s="160"/>
      <c r="GJ206" s="160"/>
      <c r="GK206" s="160"/>
      <c r="GL206" s="160"/>
      <c r="GM206" s="160"/>
      <c r="GN206" s="160"/>
      <c r="GO206" s="160"/>
      <c r="GP206" s="160"/>
      <c r="GQ206" s="160"/>
      <c r="GR206" s="160"/>
      <c r="GS206" s="160"/>
      <c r="GT206" s="160"/>
      <c r="GU206" s="160"/>
      <c r="GV206" s="160"/>
      <c r="GW206" s="160"/>
      <c r="GX206" s="160"/>
      <c r="GY206" s="160"/>
      <c r="GZ206" s="160"/>
      <c r="HA206" s="160"/>
      <c r="HB206" s="160"/>
      <c r="HC206" s="160"/>
      <c r="HD206" s="160"/>
      <c r="HE206" s="160"/>
      <c r="HF206" s="160"/>
      <c r="HG206" s="160"/>
      <c r="HH206" s="160"/>
      <c r="HI206" s="160"/>
      <c r="HJ206" s="160"/>
      <c r="HK206" s="160"/>
      <c r="HL206" s="160"/>
      <c r="HM206" s="160"/>
      <c r="HN206" s="160"/>
      <c r="HO206" s="160"/>
      <c r="HP206" s="160"/>
      <c r="HQ206" s="160"/>
      <c r="HR206" s="160"/>
      <c r="HS206" s="160"/>
      <c r="HT206" s="160"/>
      <c r="HU206" s="160"/>
      <c r="HV206" s="160"/>
      <c r="HW206" s="160"/>
      <c r="HX206" s="160"/>
      <c r="HY206" s="160"/>
      <c r="HZ206" s="160"/>
      <c r="IA206" s="160"/>
      <c r="IB206" s="160"/>
      <c r="IC206" s="160"/>
      <c r="ID206" s="160"/>
      <c r="IE206" s="160"/>
      <c r="IF206" s="160"/>
      <c r="IG206" s="160"/>
      <c r="IH206" s="160"/>
      <c r="II206" s="160"/>
      <c r="IJ206" s="160"/>
      <c r="IK206" s="160"/>
      <c r="IL206" s="160"/>
      <c r="IM206" s="160"/>
      <c r="IN206" s="160"/>
      <c r="IO206" s="160"/>
      <c r="IP206" s="160"/>
      <c r="IQ206" s="160"/>
      <c r="IR206" s="160"/>
      <c r="IS206" s="160"/>
      <c r="IT206" s="160"/>
      <c r="IU206" s="160"/>
      <c r="IV206" s="160"/>
    </row>
    <row r="207" spans="1:256" s="208" customFormat="1" ht="17.649999999999999" hidden="1" customHeight="1">
      <c r="A207" s="182">
        <v>8</v>
      </c>
      <c r="B207" s="379" t="s">
        <v>1190</v>
      </c>
      <c r="C207" s="406" t="s">
        <v>1286</v>
      </c>
      <c r="D207" s="412" t="s">
        <v>245</v>
      </c>
      <c r="E207" s="412" t="s">
        <v>1186</v>
      </c>
      <c r="F207" s="423" t="s">
        <v>1171</v>
      </c>
      <c r="G207" s="428" t="s">
        <v>342</v>
      </c>
      <c r="H207" s="435">
        <v>35796</v>
      </c>
      <c r="I207" s="185" t="s">
        <v>139</v>
      </c>
      <c r="J207" s="184"/>
      <c r="K207" s="184"/>
      <c r="L207" s="184"/>
      <c r="M207" s="184"/>
      <c r="N207" s="184"/>
      <c r="O207" s="184" t="s">
        <v>1191</v>
      </c>
      <c r="P207" s="184"/>
      <c r="Q207" s="184"/>
      <c r="R207" s="184"/>
      <c r="S207" s="301"/>
      <c r="T207" s="184"/>
      <c r="U207" s="184" t="s">
        <v>161</v>
      </c>
      <c r="V207" s="463"/>
      <c r="W207" s="159">
        <f t="shared" si="6"/>
        <v>1</v>
      </c>
      <c r="X207" s="160">
        <f t="shared" si="7"/>
        <v>2</v>
      </c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0"/>
      <c r="AK207" s="160"/>
      <c r="AL207" s="160"/>
      <c r="AM207" s="160"/>
      <c r="AN207" s="160"/>
      <c r="AO207" s="160"/>
      <c r="AP207" s="160"/>
      <c r="AQ207" s="160"/>
      <c r="AR207" s="160"/>
      <c r="AS207" s="160"/>
      <c r="AT207" s="160"/>
      <c r="AU207" s="160"/>
      <c r="AV207" s="160"/>
      <c r="AW207" s="160"/>
      <c r="AX207" s="160"/>
      <c r="AY207" s="160"/>
      <c r="AZ207" s="160"/>
      <c r="BA207" s="160"/>
      <c r="BB207" s="160"/>
      <c r="BC207" s="160"/>
      <c r="BD207" s="160"/>
      <c r="BE207" s="160"/>
      <c r="BF207" s="160"/>
      <c r="BG207" s="160"/>
      <c r="BH207" s="160"/>
      <c r="BI207" s="160"/>
      <c r="BJ207" s="160"/>
      <c r="BK207" s="160"/>
      <c r="BL207" s="160"/>
      <c r="BM207" s="160"/>
      <c r="BN207" s="160"/>
      <c r="BO207" s="160"/>
      <c r="BP207" s="160"/>
      <c r="BQ207" s="160"/>
      <c r="BR207" s="160"/>
      <c r="BS207" s="160"/>
      <c r="BT207" s="160"/>
      <c r="BU207" s="160"/>
      <c r="BV207" s="160"/>
      <c r="BW207" s="160"/>
      <c r="BX207" s="160"/>
      <c r="BY207" s="160"/>
      <c r="BZ207" s="160"/>
      <c r="CA207" s="160"/>
      <c r="CB207" s="160"/>
      <c r="CC207" s="160"/>
      <c r="CD207" s="160"/>
      <c r="CE207" s="160"/>
      <c r="CF207" s="160"/>
      <c r="CG207" s="160"/>
      <c r="CH207" s="160"/>
      <c r="CI207" s="160"/>
      <c r="CJ207" s="160"/>
      <c r="CK207" s="160"/>
      <c r="CL207" s="160"/>
      <c r="CM207" s="160"/>
      <c r="CN207" s="160"/>
      <c r="CO207" s="160"/>
      <c r="CP207" s="160"/>
      <c r="CQ207" s="160"/>
      <c r="CR207" s="160"/>
      <c r="CS207" s="160"/>
      <c r="CT207" s="160"/>
      <c r="CU207" s="160"/>
      <c r="CV207" s="160"/>
      <c r="CW207" s="160"/>
      <c r="CX207" s="160"/>
      <c r="CY207" s="160"/>
      <c r="CZ207" s="160"/>
      <c r="DA207" s="160"/>
      <c r="DB207" s="160"/>
      <c r="DC207" s="160"/>
      <c r="DD207" s="160"/>
      <c r="DE207" s="160"/>
      <c r="DF207" s="160"/>
      <c r="DG207" s="160"/>
      <c r="DH207" s="160"/>
      <c r="DI207" s="160"/>
      <c r="DJ207" s="160"/>
      <c r="DK207" s="160"/>
      <c r="DL207" s="160"/>
      <c r="DM207" s="160"/>
      <c r="DN207" s="160"/>
      <c r="DO207" s="160"/>
      <c r="DP207" s="160"/>
      <c r="DQ207" s="160"/>
      <c r="DR207" s="160"/>
      <c r="DS207" s="160"/>
      <c r="DT207" s="160"/>
      <c r="DU207" s="160"/>
      <c r="DV207" s="160"/>
      <c r="DW207" s="160"/>
      <c r="DX207" s="160"/>
      <c r="DY207" s="160"/>
      <c r="DZ207" s="160"/>
      <c r="EA207" s="160"/>
      <c r="EB207" s="160"/>
      <c r="EC207" s="160"/>
      <c r="ED207" s="160"/>
      <c r="EE207" s="160"/>
      <c r="EF207" s="160"/>
      <c r="EG207" s="160"/>
      <c r="EH207" s="160"/>
      <c r="EI207" s="160"/>
      <c r="EJ207" s="160"/>
      <c r="EK207" s="160"/>
      <c r="EL207" s="160"/>
      <c r="EM207" s="160"/>
      <c r="EN207" s="160"/>
      <c r="EO207" s="160"/>
      <c r="EP207" s="160"/>
      <c r="EQ207" s="160"/>
      <c r="ER207" s="160"/>
      <c r="ES207" s="160"/>
      <c r="ET207" s="160"/>
      <c r="EU207" s="160"/>
      <c r="EV207" s="160"/>
      <c r="EW207" s="160"/>
      <c r="EX207" s="160"/>
      <c r="EY207" s="160"/>
      <c r="EZ207" s="160"/>
      <c r="FA207" s="160"/>
      <c r="FB207" s="160"/>
      <c r="FC207" s="160"/>
      <c r="FD207" s="160"/>
      <c r="FE207" s="160"/>
      <c r="FF207" s="160"/>
      <c r="FG207" s="160"/>
      <c r="FH207" s="160"/>
      <c r="FI207" s="160"/>
      <c r="FJ207" s="160"/>
      <c r="FK207" s="160"/>
      <c r="FL207" s="160"/>
      <c r="FM207" s="160"/>
      <c r="FN207" s="160"/>
      <c r="FO207" s="160"/>
      <c r="FP207" s="160"/>
      <c r="FQ207" s="160"/>
      <c r="FR207" s="160"/>
      <c r="FS207" s="160"/>
      <c r="FT207" s="160"/>
      <c r="FU207" s="160"/>
      <c r="FV207" s="160"/>
      <c r="FW207" s="160"/>
      <c r="FX207" s="160"/>
      <c r="FY207" s="160"/>
      <c r="FZ207" s="160"/>
      <c r="GA207" s="160"/>
      <c r="GB207" s="160"/>
      <c r="GC207" s="160"/>
      <c r="GD207" s="160"/>
      <c r="GE207" s="160"/>
      <c r="GF207" s="160"/>
      <c r="GG207" s="160"/>
      <c r="GH207" s="160"/>
      <c r="GI207" s="160"/>
      <c r="GJ207" s="160"/>
      <c r="GK207" s="160"/>
      <c r="GL207" s="160"/>
      <c r="GM207" s="160"/>
      <c r="GN207" s="160"/>
      <c r="GO207" s="160"/>
      <c r="GP207" s="160"/>
      <c r="GQ207" s="160"/>
      <c r="GR207" s="160"/>
      <c r="GS207" s="160"/>
      <c r="GT207" s="160"/>
      <c r="GU207" s="160"/>
      <c r="GV207" s="160"/>
      <c r="GW207" s="160"/>
      <c r="GX207" s="160"/>
      <c r="GY207" s="160"/>
      <c r="GZ207" s="160"/>
      <c r="HA207" s="160"/>
      <c r="HB207" s="160"/>
      <c r="HC207" s="160"/>
      <c r="HD207" s="160"/>
      <c r="HE207" s="160"/>
      <c r="HF207" s="160"/>
      <c r="HG207" s="160"/>
      <c r="HH207" s="160"/>
      <c r="HI207" s="160"/>
      <c r="HJ207" s="160"/>
      <c r="HK207" s="160"/>
      <c r="HL207" s="160"/>
      <c r="HM207" s="160"/>
      <c r="HN207" s="160"/>
      <c r="HO207" s="160"/>
      <c r="HP207" s="160"/>
      <c r="HQ207" s="160"/>
      <c r="HR207" s="160"/>
      <c r="HS207" s="160"/>
      <c r="HT207" s="160"/>
      <c r="HU207" s="160"/>
      <c r="HV207" s="160"/>
      <c r="HW207" s="160"/>
      <c r="HX207" s="160"/>
      <c r="HY207" s="160"/>
      <c r="HZ207" s="160"/>
      <c r="IA207" s="160"/>
      <c r="IB207" s="160"/>
      <c r="IC207" s="160"/>
      <c r="ID207" s="160"/>
      <c r="IE207" s="160"/>
      <c r="IF207" s="160"/>
      <c r="IG207" s="160"/>
      <c r="IH207" s="160"/>
      <c r="II207" s="160"/>
      <c r="IJ207" s="160"/>
      <c r="IK207" s="160"/>
      <c r="IL207" s="160"/>
      <c r="IM207" s="160"/>
      <c r="IN207" s="160"/>
      <c r="IO207" s="160"/>
      <c r="IP207" s="160"/>
      <c r="IQ207" s="160"/>
      <c r="IR207" s="160"/>
      <c r="IS207" s="160"/>
      <c r="IT207" s="160"/>
      <c r="IU207" s="160"/>
      <c r="IV207" s="160"/>
    </row>
    <row r="208" spans="1:256" s="208" customFormat="1" ht="17.649999999999999" hidden="1" customHeight="1">
      <c r="A208" s="182">
        <v>9</v>
      </c>
      <c r="B208" s="359" t="s">
        <v>1192</v>
      </c>
      <c r="C208" s="384" t="s">
        <v>1287</v>
      </c>
      <c r="D208" s="412" t="s">
        <v>596</v>
      </c>
      <c r="E208" s="412" t="s">
        <v>911</v>
      </c>
      <c r="F208" s="423" t="s">
        <v>1171</v>
      </c>
      <c r="G208" s="428" t="s">
        <v>342</v>
      </c>
      <c r="H208" s="433">
        <v>35664</v>
      </c>
      <c r="I208" s="185" t="s">
        <v>459</v>
      </c>
      <c r="J208" s="184"/>
      <c r="K208" s="184"/>
      <c r="L208" s="184"/>
      <c r="M208" s="184"/>
      <c r="N208" s="184"/>
      <c r="O208" s="184" t="s">
        <v>1193</v>
      </c>
      <c r="P208" s="184"/>
      <c r="Q208" s="184"/>
      <c r="R208" s="184"/>
      <c r="S208" s="301"/>
      <c r="T208" s="184"/>
      <c r="U208" s="184"/>
      <c r="V208" s="463"/>
      <c r="W208" s="159">
        <f t="shared" si="6"/>
        <v>1</v>
      </c>
      <c r="X208" s="160">
        <f t="shared" si="7"/>
        <v>1</v>
      </c>
      <c r="Y208" s="160"/>
      <c r="Z208" s="160"/>
      <c r="AA208" s="160"/>
      <c r="AB208" s="160"/>
      <c r="AC208" s="160"/>
      <c r="AD208" s="160"/>
      <c r="AE208" s="160"/>
      <c r="AF208" s="160"/>
      <c r="AG208" s="160"/>
      <c r="AH208" s="160"/>
      <c r="AI208" s="160"/>
      <c r="AJ208" s="160"/>
      <c r="AK208" s="160"/>
      <c r="AL208" s="160"/>
      <c r="AM208" s="160"/>
      <c r="AN208" s="160"/>
      <c r="AO208" s="160"/>
      <c r="AP208" s="160"/>
      <c r="AQ208" s="160"/>
      <c r="AR208" s="160"/>
      <c r="AS208" s="160"/>
      <c r="AT208" s="160"/>
      <c r="AU208" s="160"/>
      <c r="AV208" s="160"/>
      <c r="AW208" s="160"/>
      <c r="AX208" s="160"/>
      <c r="AY208" s="160"/>
      <c r="AZ208" s="160"/>
      <c r="BA208" s="160"/>
      <c r="BB208" s="160"/>
      <c r="BC208" s="160"/>
      <c r="BD208" s="160"/>
      <c r="BE208" s="160"/>
      <c r="BF208" s="160"/>
      <c r="BG208" s="160"/>
      <c r="BH208" s="160"/>
      <c r="BI208" s="160"/>
      <c r="BJ208" s="160"/>
      <c r="BK208" s="160"/>
      <c r="BL208" s="160"/>
      <c r="BM208" s="160"/>
      <c r="BN208" s="160"/>
      <c r="BO208" s="160"/>
      <c r="BP208" s="160"/>
      <c r="BQ208" s="160"/>
      <c r="BR208" s="160"/>
      <c r="BS208" s="160"/>
      <c r="BT208" s="160"/>
      <c r="BU208" s="160"/>
      <c r="BV208" s="160"/>
      <c r="BW208" s="160"/>
      <c r="BX208" s="160"/>
      <c r="BY208" s="160"/>
      <c r="BZ208" s="160"/>
      <c r="CA208" s="160"/>
      <c r="CB208" s="160"/>
      <c r="CC208" s="160"/>
      <c r="CD208" s="160"/>
      <c r="CE208" s="160"/>
      <c r="CF208" s="160"/>
      <c r="CG208" s="160"/>
      <c r="CH208" s="160"/>
      <c r="CI208" s="160"/>
      <c r="CJ208" s="160"/>
      <c r="CK208" s="160"/>
      <c r="CL208" s="160"/>
      <c r="CM208" s="160"/>
      <c r="CN208" s="160"/>
      <c r="CO208" s="160"/>
      <c r="CP208" s="160"/>
      <c r="CQ208" s="160"/>
      <c r="CR208" s="160"/>
      <c r="CS208" s="160"/>
      <c r="CT208" s="160"/>
      <c r="CU208" s="160"/>
      <c r="CV208" s="160"/>
      <c r="CW208" s="160"/>
      <c r="CX208" s="160"/>
      <c r="CY208" s="160"/>
      <c r="CZ208" s="160"/>
      <c r="DA208" s="160"/>
      <c r="DB208" s="160"/>
      <c r="DC208" s="160"/>
      <c r="DD208" s="160"/>
      <c r="DE208" s="160"/>
      <c r="DF208" s="160"/>
      <c r="DG208" s="160"/>
      <c r="DH208" s="160"/>
      <c r="DI208" s="160"/>
      <c r="DJ208" s="160"/>
      <c r="DK208" s="160"/>
      <c r="DL208" s="160"/>
      <c r="DM208" s="160"/>
      <c r="DN208" s="160"/>
      <c r="DO208" s="160"/>
      <c r="DP208" s="160"/>
      <c r="DQ208" s="160"/>
      <c r="DR208" s="160"/>
      <c r="DS208" s="160"/>
      <c r="DT208" s="160"/>
      <c r="DU208" s="160"/>
      <c r="DV208" s="160"/>
      <c r="DW208" s="160"/>
      <c r="DX208" s="160"/>
      <c r="DY208" s="160"/>
      <c r="DZ208" s="160"/>
      <c r="EA208" s="160"/>
      <c r="EB208" s="160"/>
      <c r="EC208" s="160"/>
      <c r="ED208" s="160"/>
      <c r="EE208" s="160"/>
      <c r="EF208" s="160"/>
      <c r="EG208" s="160"/>
      <c r="EH208" s="160"/>
      <c r="EI208" s="160"/>
      <c r="EJ208" s="160"/>
      <c r="EK208" s="160"/>
      <c r="EL208" s="160"/>
      <c r="EM208" s="160"/>
      <c r="EN208" s="160"/>
      <c r="EO208" s="160"/>
      <c r="EP208" s="160"/>
      <c r="EQ208" s="160"/>
      <c r="ER208" s="160"/>
      <c r="ES208" s="160"/>
      <c r="ET208" s="160"/>
      <c r="EU208" s="160"/>
      <c r="EV208" s="160"/>
      <c r="EW208" s="160"/>
      <c r="EX208" s="160"/>
      <c r="EY208" s="160"/>
      <c r="EZ208" s="160"/>
      <c r="FA208" s="160"/>
      <c r="FB208" s="160"/>
      <c r="FC208" s="160"/>
      <c r="FD208" s="160"/>
      <c r="FE208" s="160"/>
      <c r="FF208" s="160"/>
      <c r="FG208" s="160"/>
      <c r="FH208" s="160"/>
      <c r="FI208" s="160"/>
      <c r="FJ208" s="160"/>
      <c r="FK208" s="160"/>
      <c r="FL208" s="160"/>
      <c r="FM208" s="160"/>
      <c r="FN208" s="160"/>
      <c r="FO208" s="160"/>
      <c r="FP208" s="160"/>
      <c r="FQ208" s="160"/>
      <c r="FR208" s="160"/>
      <c r="FS208" s="160"/>
      <c r="FT208" s="160"/>
      <c r="FU208" s="160"/>
      <c r="FV208" s="160"/>
      <c r="FW208" s="160"/>
      <c r="FX208" s="160"/>
      <c r="FY208" s="160"/>
      <c r="FZ208" s="160"/>
      <c r="GA208" s="160"/>
      <c r="GB208" s="160"/>
      <c r="GC208" s="160"/>
      <c r="GD208" s="160"/>
      <c r="GE208" s="160"/>
      <c r="GF208" s="160"/>
      <c r="GG208" s="160"/>
      <c r="GH208" s="160"/>
      <c r="GI208" s="160"/>
      <c r="GJ208" s="160"/>
      <c r="GK208" s="160"/>
      <c r="GL208" s="160"/>
      <c r="GM208" s="160"/>
      <c r="GN208" s="160"/>
      <c r="GO208" s="160"/>
      <c r="GP208" s="160"/>
      <c r="GQ208" s="160"/>
      <c r="GR208" s="160"/>
      <c r="GS208" s="160"/>
      <c r="GT208" s="160"/>
      <c r="GU208" s="160"/>
      <c r="GV208" s="160"/>
      <c r="GW208" s="160"/>
      <c r="GX208" s="160"/>
      <c r="GY208" s="160"/>
      <c r="GZ208" s="160"/>
      <c r="HA208" s="160"/>
      <c r="HB208" s="160"/>
      <c r="HC208" s="160"/>
      <c r="HD208" s="160"/>
      <c r="HE208" s="160"/>
      <c r="HF208" s="160"/>
      <c r="HG208" s="160"/>
      <c r="HH208" s="160"/>
      <c r="HI208" s="160"/>
      <c r="HJ208" s="160"/>
      <c r="HK208" s="160"/>
      <c r="HL208" s="160"/>
      <c r="HM208" s="160"/>
      <c r="HN208" s="160"/>
      <c r="HO208" s="160"/>
      <c r="HP208" s="160"/>
      <c r="HQ208" s="160"/>
      <c r="HR208" s="160"/>
      <c r="HS208" s="160"/>
      <c r="HT208" s="160"/>
      <c r="HU208" s="160"/>
      <c r="HV208" s="160"/>
      <c r="HW208" s="160"/>
      <c r="HX208" s="160"/>
      <c r="HY208" s="160"/>
      <c r="HZ208" s="160"/>
      <c r="IA208" s="160"/>
      <c r="IB208" s="160"/>
      <c r="IC208" s="160"/>
      <c r="ID208" s="160"/>
      <c r="IE208" s="160"/>
      <c r="IF208" s="160"/>
      <c r="IG208" s="160"/>
      <c r="IH208" s="160"/>
      <c r="II208" s="160"/>
      <c r="IJ208" s="160"/>
      <c r="IK208" s="160"/>
      <c r="IL208" s="160"/>
      <c r="IM208" s="160"/>
      <c r="IN208" s="160"/>
      <c r="IO208" s="160"/>
      <c r="IP208" s="160"/>
      <c r="IQ208" s="160"/>
      <c r="IR208" s="160"/>
      <c r="IS208" s="160"/>
      <c r="IT208" s="160"/>
      <c r="IU208" s="160"/>
      <c r="IV208" s="160"/>
    </row>
    <row r="209" spans="1:256" s="208" customFormat="1" ht="17.649999999999999" hidden="1" customHeight="1">
      <c r="A209" s="182">
        <v>10</v>
      </c>
      <c r="B209" s="379" t="s">
        <v>1194</v>
      </c>
      <c r="C209" s="406"/>
      <c r="D209" s="412" t="s">
        <v>198</v>
      </c>
      <c r="E209" s="412" t="s">
        <v>1195</v>
      </c>
      <c r="F209" s="423" t="s">
        <v>1171</v>
      </c>
      <c r="G209" s="428" t="s">
        <v>342</v>
      </c>
      <c r="H209" s="435">
        <v>35612</v>
      </c>
      <c r="I209" s="185" t="s">
        <v>239</v>
      </c>
      <c r="J209" s="184"/>
      <c r="K209" s="184"/>
      <c r="L209" s="184"/>
      <c r="M209" s="184"/>
      <c r="N209" s="184"/>
      <c r="O209" s="184"/>
      <c r="P209" s="184"/>
      <c r="Q209" s="184"/>
      <c r="R209" s="184"/>
      <c r="S209" s="301" t="s">
        <v>161</v>
      </c>
      <c r="T209" s="184"/>
      <c r="U209" s="184" t="s">
        <v>161</v>
      </c>
      <c r="V209" s="463"/>
      <c r="W209" s="159">
        <f t="shared" si="6"/>
        <v>1</v>
      </c>
      <c r="X209" s="160">
        <f t="shared" si="7"/>
        <v>2</v>
      </c>
      <c r="Y209" s="160"/>
      <c r="Z209" s="160"/>
      <c r="AA209" s="160"/>
      <c r="AB209" s="160"/>
      <c r="AC209" s="160"/>
      <c r="AD209" s="160"/>
      <c r="AE209" s="160"/>
      <c r="AF209" s="160"/>
      <c r="AG209" s="160"/>
      <c r="AH209" s="160"/>
      <c r="AI209" s="160"/>
      <c r="AJ209" s="160"/>
      <c r="AK209" s="160"/>
      <c r="AL209" s="160"/>
      <c r="AM209" s="160"/>
      <c r="AN209" s="160"/>
      <c r="AO209" s="160"/>
      <c r="AP209" s="160"/>
      <c r="AQ209" s="160"/>
      <c r="AR209" s="160"/>
      <c r="AS209" s="160"/>
      <c r="AT209" s="160"/>
      <c r="AU209" s="160"/>
      <c r="AV209" s="160"/>
      <c r="AW209" s="160"/>
      <c r="AX209" s="160"/>
      <c r="AY209" s="160"/>
      <c r="AZ209" s="160"/>
      <c r="BA209" s="160"/>
      <c r="BB209" s="160"/>
      <c r="BC209" s="160"/>
      <c r="BD209" s="160"/>
      <c r="BE209" s="160"/>
      <c r="BF209" s="160"/>
      <c r="BG209" s="160"/>
      <c r="BH209" s="160"/>
      <c r="BI209" s="160"/>
      <c r="BJ209" s="160"/>
      <c r="BK209" s="160"/>
      <c r="BL209" s="160"/>
      <c r="BM209" s="160"/>
      <c r="BN209" s="160"/>
      <c r="BO209" s="160"/>
      <c r="BP209" s="160"/>
      <c r="BQ209" s="160"/>
      <c r="BR209" s="160"/>
      <c r="BS209" s="160"/>
      <c r="BT209" s="160"/>
      <c r="BU209" s="160"/>
      <c r="BV209" s="160"/>
      <c r="BW209" s="160"/>
      <c r="BX209" s="160"/>
      <c r="BY209" s="160"/>
      <c r="BZ209" s="160"/>
      <c r="CA209" s="160"/>
      <c r="CB209" s="160"/>
      <c r="CC209" s="160"/>
      <c r="CD209" s="160"/>
      <c r="CE209" s="160"/>
      <c r="CF209" s="160"/>
      <c r="CG209" s="160"/>
      <c r="CH209" s="160"/>
      <c r="CI209" s="160"/>
      <c r="CJ209" s="160"/>
      <c r="CK209" s="160"/>
      <c r="CL209" s="160"/>
      <c r="CM209" s="160"/>
      <c r="CN209" s="160"/>
      <c r="CO209" s="160"/>
      <c r="CP209" s="160"/>
      <c r="CQ209" s="160"/>
      <c r="CR209" s="160"/>
      <c r="CS209" s="160"/>
      <c r="CT209" s="160"/>
      <c r="CU209" s="160"/>
      <c r="CV209" s="160"/>
      <c r="CW209" s="160"/>
      <c r="CX209" s="160"/>
      <c r="CY209" s="160"/>
      <c r="CZ209" s="160"/>
      <c r="DA209" s="160"/>
      <c r="DB209" s="160"/>
      <c r="DC209" s="160"/>
      <c r="DD209" s="160"/>
      <c r="DE209" s="160"/>
      <c r="DF209" s="160"/>
      <c r="DG209" s="160"/>
      <c r="DH209" s="160"/>
      <c r="DI209" s="160"/>
      <c r="DJ209" s="160"/>
      <c r="DK209" s="160"/>
      <c r="DL209" s="160"/>
      <c r="DM209" s="160"/>
      <c r="DN209" s="160"/>
      <c r="DO209" s="160"/>
      <c r="DP209" s="160"/>
      <c r="DQ209" s="160"/>
      <c r="DR209" s="160"/>
      <c r="DS209" s="160"/>
      <c r="DT209" s="160"/>
      <c r="DU209" s="160"/>
      <c r="DV209" s="160"/>
      <c r="DW209" s="160"/>
      <c r="DX209" s="160"/>
      <c r="DY209" s="160"/>
      <c r="DZ209" s="160"/>
      <c r="EA209" s="160"/>
      <c r="EB209" s="160"/>
      <c r="EC209" s="160"/>
      <c r="ED209" s="160"/>
      <c r="EE209" s="160"/>
      <c r="EF209" s="160"/>
      <c r="EG209" s="160"/>
      <c r="EH209" s="160"/>
      <c r="EI209" s="160"/>
      <c r="EJ209" s="160"/>
      <c r="EK209" s="160"/>
      <c r="EL209" s="160"/>
      <c r="EM209" s="160"/>
      <c r="EN209" s="160"/>
      <c r="EO209" s="160"/>
      <c r="EP209" s="160"/>
      <c r="EQ209" s="160"/>
      <c r="ER209" s="160"/>
      <c r="ES209" s="160"/>
      <c r="ET209" s="160"/>
      <c r="EU209" s="160"/>
      <c r="EV209" s="160"/>
      <c r="EW209" s="160"/>
      <c r="EX209" s="160"/>
      <c r="EY209" s="160"/>
      <c r="EZ209" s="160"/>
      <c r="FA209" s="160"/>
      <c r="FB209" s="160"/>
      <c r="FC209" s="160"/>
      <c r="FD209" s="160"/>
      <c r="FE209" s="160"/>
      <c r="FF209" s="160"/>
      <c r="FG209" s="160"/>
      <c r="FH209" s="160"/>
      <c r="FI209" s="160"/>
      <c r="FJ209" s="160"/>
      <c r="FK209" s="160"/>
      <c r="FL209" s="160"/>
      <c r="FM209" s="160"/>
      <c r="FN209" s="160"/>
      <c r="FO209" s="160"/>
      <c r="FP209" s="160"/>
      <c r="FQ209" s="160"/>
      <c r="FR209" s="160"/>
      <c r="FS209" s="160"/>
      <c r="FT209" s="160"/>
      <c r="FU209" s="160"/>
      <c r="FV209" s="160"/>
      <c r="FW209" s="160"/>
      <c r="FX209" s="160"/>
      <c r="FY209" s="160"/>
      <c r="FZ209" s="160"/>
      <c r="GA209" s="160"/>
      <c r="GB209" s="160"/>
      <c r="GC209" s="160"/>
      <c r="GD209" s="160"/>
      <c r="GE209" s="160"/>
      <c r="GF209" s="160"/>
      <c r="GG209" s="160"/>
      <c r="GH209" s="160"/>
      <c r="GI209" s="160"/>
      <c r="GJ209" s="160"/>
      <c r="GK209" s="160"/>
      <c r="GL209" s="160"/>
      <c r="GM209" s="160"/>
      <c r="GN209" s="160"/>
      <c r="GO209" s="160"/>
      <c r="GP209" s="160"/>
      <c r="GQ209" s="160"/>
      <c r="GR209" s="160"/>
      <c r="GS209" s="160"/>
      <c r="GT209" s="160"/>
      <c r="GU209" s="160"/>
      <c r="GV209" s="160"/>
      <c r="GW209" s="160"/>
      <c r="GX209" s="160"/>
      <c r="GY209" s="160"/>
      <c r="GZ209" s="160"/>
      <c r="HA209" s="160"/>
      <c r="HB209" s="160"/>
      <c r="HC209" s="160"/>
      <c r="HD209" s="160"/>
      <c r="HE209" s="160"/>
      <c r="HF209" s="160"/>
      <c r="HG209" s="160"/>
      <c r="HH209" s="160"/>
      <c r="HI209" s="160"/>
      <c r="HJ209" s="160"/>
      <c r="HK209" s="160"/>
      <c r="HL209" s="160"/>
      <c r="HM209" s="160"/>
      <c r="HN209" s="160"/>
      <c r="HO209" s="160"/>
      <c r="HP209" s="160"/>
      <c r="HQ209" s="160"/>
      <c r="HR209" s="160"/>
      <c r="HS209" s="160"/>
      <c r="HT209" s="160"/>
      <c r="HU209" s="160"/>
      <c r="HV209" s="160"/>
      <c r="HW209" s="160"/>
      <c r="HX209" s="160"/>
      <c r="HY209" s="160"/>
      <c r="HZ209" s="160"/>
      <c r="IA209" s="160"/>
      <c r="IB209" s="160"/>
      <c r="IC209" s="160"/>
      <c r="ID209" s="160"/>
      <c r="IE209" s="160"/>
      <c r="IF209" s="160"/>
      <c r="IG209" s="160"/>
      <c r="IH209" s="160"/>
      <c r="II209" s="160"/>
      <c r="IJ209" s="160"/>
      <c r="IK209" s="160"/>
      <c r="IL209" s="160"/>
      <c r="IM209" s="160"/>
      <c r="IN209" s="160"/>
      <c r="IO209" s="160"/>
      <c r="IP209" s="160"/>
      <c r="IQ209" s="160"/>
      <c r="IR209" s="160"/>
      <c r="IS209" s="160"/>
      <c r="IT209" s="160"/>
      <c r="IU209" s="160"/>
      <c r="IV209" s="160"/>
    </row>
    <row r="210" spans="1:256" s="208" customFormat="1" ht="17.649999999999999" hidden="1" customHeight="1">
      <c r="A210" s="182">
        <v>11</v>
      </c>
      <c r="B210" s="359" t="s">
        <v>1196</v>
      </c>
      <c r="C210" s="384"/>
      <c r="D210" s="412" t="s">
        <v>1197</v>
      </c>
      <c r="E210" s="412" t="s">
        <v>1198</v>
      </c>
      <c r="F210" s="423" t="s">
        <v>1171</v>
      </c>
      <c r="G210" s="428" t="s">
        <v>342</v>
      </c>
      <c r="H210" s="433">
        <v>35196</v>
      </c>
      <c r="I210" s="185" t="s">
        <v>459</v>
      </c>
      <c r="J210" s="184"/>
      <c r="K210" s="184"/>
      <c r="L210" s="184" t="s">
        <v>1199</v>
      </c>
      <c r="M210" s="184"/>
      <c r="N210" s="184"/>
      <c r="O210" s="184"/>
      <c r="P210" s="184"/>
      <c r="Q210" s="184"/>
      <c r="R210" s="184"/>
      <c r="S210" s="301"/>
      <c r="T210" s="184"/>
      <c r="U210" s="184" t="s">
        <v>161</v>
      </c>
      <c r="V210" s="463"/>
      <c r="W210" s="159">
        <f t="shared" si="6"/>
        <v>1</v>
      </c>
      <c r="X210" s="160">
        <f t="shared" si="7"/>
        <v>2</v>
      </c>
      <c r="Y210" s="160"/>
      <c r="Z210" s="160"/>
      <c r="AA210" s="160"/>
      <c r="AB210" s="160"/>
      <c r="AC210" s="160"/>
      <c r="AD210" s="160"/>
      <c r="AE210" s="160"/>
      <c r="AF210" s="160"/>
      <c r="AG210" s="160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0"/>
      <c r="AU210" s="160"/>
      <c r="AV210" s="160"/>
      <c r="AW210" s="160"/>
      <c r="AX210" s="160"/>
      <c r="AY210" s="160"/>
      <c r="AZ210" s="160"/>
      <c r="BA210" s="160"/>
      <c r="BB210" s="160"/>
      <c r="BC210" s="160"/>
      <c r="BD210" s="160"/>
      <c r="BE210" s="160"/>
      <c r="BF210" s="160"/>
      <c r="BG210" s="160"/>
      <c r="BH210" s="160"/>
      <c r="BI210" s="160"/>
      <c r="BJ210" s="160"/>
      <c r="BK210" s="160"/>
      <c r="BL210" s="160"/>
      <c r="BM210" s="160"/>
      <c r="BN210" s="160"/>
      <c r="BO210" s="160"/>
      <c r="BP210" s="160"/>
      <c r="BQ210" s="160"/>
      <c r="BR210" s="160"/>
      <c r="BS210" s="160"/>
      <c r="BT210" s="160"/>
      <c r="BU210" s="160"/>
      <c r="BV210" s="160"/>
      <c r="BW210" s="160"/>
      <c r="BX210" s="160"/>
      <c r="BY210" s="160"/>
      <c r="BZ210" s="160"/>
      <c r="CA210" s="160"/>
      <c r="CB210" s="160"/>
      <c r="CC210" s="160"/>
      <c r="CD210" s="160"/>
      <c r="CE210" s="160"/>
      <c r="CF210" s="160"/>
      <c r="CG210" s="160"/>
      <c r="CH210" s="160"/>
      <c r="CI210" s="160"/>
      <c r="CJ210" s="160"/>
      <c r="CK210" s="160"/>
      <c r="CL210" s="160"/>
      <c r="CM210" s="160"/>
      <c r="CN210" s="160"/>
      <c r="CO210" s="160"/>
      <c r="CP210" s="160"/>
      <c r="CQ210" s="160"/>
      <c r="CR210" s="160"/>
      <c r="CS210" s="160"/>
      <c r="CT210" s="160"/>
      <c r="CU210" s="160"/>
      <c r="CV210" s="160"/>
      <c r="CW210" s="160"/>
      <c r="CX210" s="160"/>
      <c r="CY210" s="160"/>
      <c r="CZ210" s="160"/>
      <c r="DA210" s="160"/>
      <c r="DB210" s="160"/>
      <c r="DC210" s="160"/>
      <c r="DD210" s="160"/>
      <c r="DE210" s="160"/>
      <c r="DF210" s="160"/>
      <c r="DG210" s="160"/>
      <c r="DH210" s="160"/>
      <c r="DI210" s="160"/>
      <c r="DJ210" s="160"/>
      <c r="DK210" s="160"/>
      <c r="DL210" s="160"/>
      <c r="DM210" s="160"/>
      <c r="DN210" s="160"/>
      <c r="DO210" s="160"/>
      <c r="DP210" s="160"/>
      <c r="DQ210" s="160"/>
      <c r="DR210" s="160"/>
      <c r="DS210" s="160"/>
      <c r="DT210" s="160"/>
      <c r="DU210" s="160"/>
      <c r="DV210" s="160"/>
      <c r="DW210" s="160"/>
      <c r="DX210" s="160"/>
      <c r="DY210" s="160"/>
      <c r="DZ210" s="160"/>
      <c r="EA210" s="160"/>
      <c r="EB210" s="160"/>
      <c r="EC210" s="160"/>
      <c r="ED210" s="160"/>
      <c r="EE210" s="160"/>
      <c r="EF210" s="160"/>
      <c r="EG210" s="160"/>
      <c r="EH210" s="160"/>
      <c r="EI210" s="160"/>
      <c r="EJ210" s="160"/>
      <c r="EK210" s="160"/>
      <c r="EL210" s="160"/>
      <c r="EM210" s="160"/>
      <c r="EN210" s="160"/>
      <c r="EO210" s="160"/>
      <c r="EP210" s="160"/>
      <c r="EQ210" s="160"/>
      <c r="ER210" s="160"/>
      <c r="ES210" s="160"/>
      <c r="ET210" s="160"/>
      <c r="EU210" s="160"/>
      <c r="EV210" s="160"/>
      <c r="EW210" s="160"/>
      <c r="EX210" s="160"/>
      <c r="EY210" s="160"/>
      <c r="EZ210" s="160"/>
      <c r="FA210" s="160"/>
      <c r="FB210" s="160"/>
      <c r="FC210" s="160"/>
      <c r="FD210" s="160"/>
      <c r="FE210" s="160"/>
      <c r="FF210" s="160"/>
      <c r="FG210" s="160"/>
      <c r="FH210" s="160"/>
      <c r="FI210" s="160"/>
      <c r="FJ210" s="160"/>
      <c r="FK210" s="160"/>
      <c r="FL210" s="160"/>
      <c r="FM210" s="160"/>
      <c r="FN210" s="160"/>
      <c r="FO210" s="160"/>
      <c r="FP210" s="160"/>
      <c r="FQ210" s="160"/>
      <c r="FR210" s="160"/>
      <c r="FS210" s="160"/>
      <c r="FT210" s="160"/>
      <c r="FU210" s="160"/>
      <c r="FV210" s="160"/>
      <c r="FW210" s="160"/>
      <c r="FX210" s="160"/>
      <c r="FY210" s="160"/>
      <c r="FZ210" s="160"/>
      <c r="GA210" s="160"/>
      <c r="GB210" s="160"/>
      <c r="GC210" s="160"/>
      <c r="GD210" s="160"/>
      <c r="GE210" s="160"/>
      <c r="GF210" s="160"/>
      <c r="GG210" s="160"/>
      <c r="GH210" s="160"/>
      <c r="GI210" s="160"/>
      <c r="GJ210" s="160"/>
      <c r="GK210" s="160"/>
      <c r="GL210" s="160"/>
      <c r="GM210" s="160"/>
      <c r="GN210" s="160"/>
      <c r="GO210" s="160"/>
      <c r="GP210" s="160"/>
      <c r="GQ210" s="160"/>
      <c r="GR210" s="160"/>
      <c r="GS210" s="160"/>
      <c r="GT210" s="160"/>
      <c r="GU210" s="160"/>
      <c r="GV210" s="160"/>
      <c r="GW210" s="160"/>
      <c r="GX210" s="160"/>
      <c r="GY210" s="160"/>
      <c r="GZ210" s="160"/>
      <c r="HA210" s="160"/>
      <c r="HB210" s="160"/>
      <c r="HC210" s="160"/>
      <c r="HD210" s="160"/>
      <c r="HE210" s="160"/>
      <c r="HF210" s="160"/>
      <c r="HG210" s="160"/>
      <c r="HH210" s="160"/>
      <c r="HI210" s="160"/>
      <c r="HJ210" s="160"/>
      <c r="HK210" s="160"/>
      <c r="HL210" s="160"/>
      <c r="HM210" s="160"/>
      <c r="HN210" s="160"/>
      <c r="HO210" s="160"/>
      <c r="HP210" s="160"/>
      <c r="HQ210" s="160"/>
      <c r="HR210" s="160"/>
      <c r="HS210" s="160"/>
      <c r="HT210" s="160"/>
      <c r="HU210" s="160"/>
      <c r="HV210" s="160"/>
      <c r="HW210" s="160"/>
      <c r="HX210" s="160"/>
      <c r="HY210" s="160"/>
      <c r="HZ210" s="160"/>
      <c r="IA210" s="160"/>
      <c r="IB210" s="160"/>
      <c r="IC210" s="160"/>
      <c r="ID210" s="160"/>
      <c r="IE210" s="160"/>
      <c r="IF210" s="160"/>
      <c r="IG210" s="160"/>
      <c r="IH210" s="160"/>
      <c r="II210" s="160"/>
      <c r="IJ210" s="160"/>
      <c r="IK210" s="160"/>
      <c r="IL210" s="160"/>
      <c r="IM210" s="160"/>
      <c r="IN210" s="160"/>
      <c r="IO210" s="160"/>
      <c r="IP210" s="160"/>
      <c r="IQ210" s="160"/>
      <c r="IR210" s="160"/>
      <c r="IS210" s="160"/>
      <c r="IT210" s="160"/>
      <c r="IU210" s="160"/>
      <c r="IV210" s="160"/>
    </row>
    <row r="211" spans="1:256" s="208" customFormat="1" ht="17.649999999999999" hidden="1" customHeight="1">
      <c r="A211" s="182">
        <v>12</v>
      </c>
      <c r="B211" s="379" t="s">
        <v>1200</v>
      </c>
      <c r="C211" s="406"/>
      <c r="D211" s="419" t="s">
        <v>1201</v>
      </c>
      <c r="E211" s="419" t="s">
        <v>1202</v>
      </c>
      <c r="F211" s="423" t="s">
        <v>1171</v>
      </c>
      <c r="G211" s="428" t="s">
        <v>342</v>
      </c>
      <c r="H211" s="435">
        <v>31468</v>
      </c>
      <c r="I211" s="185" t="s">
        <v>288</v>
      </c>
      <c r="J211" s="184"/>
      <c r="K211" s="184"/>
      <c r="L211" s="184"/>
      <c r="M211" s="184" t="s">
        <v>1203</v>
      </c>
      <c r="N211" s="184"/>
      <c r="O211" s="184"/>
      <c r="P211" s="184"/>
      <c r="Q211" s="184"/>
      <c r="R211" s="184"/>
      <c r="S211" s="301"/>
      <c r="T211" s="184"/>
      <c r="U211" s="184"/>
      <c r="V211" s="463" t="s">
        <v>161</v>
      </c>
      <c r="W211" s="159">
        <f t="shared" si="6"/>
        <v>1</v>
      </c>
      <c r="X211" s="160">
        <f t="shared" si="7"/>
        <v>2</v>
      </c>
      <c r="Y211" s="160"/>
      <c r="Z211" s="160"/>
      <c r="AA211" s="160"/>
      <c r="AB211" s="160"/>
      <c r="AC211" s="160"/>
      <c r="AD211" s="160"/>
      <c r="AE211" s="160"/>
      <c r="AF211" s="160"/>
      <c r="AG211" s="160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  <c r="AV211" s="160"/>
      <c r="AW211" s="160"/>
      <c r="AX211" s="160"/>
      <c r="AY211" s="160"/>
      <c r="AZ211" s="160"/>
      <c r="BA211" s="160"/>
      <c r="BB211" s="160"/>
      <c r="BC211" s="160"/>
      <c r="BD211" s="160"/>
      <c r="BE211" s="160"/>
      <c r="BF211" s="160"/>
      <c r="BG211" s="160"/>
      <c r="BH211" s="160"/>
      <c r="BI211" s="160"/>
      <c r="BJ211" s="160"/>
      <c r="BK211" s="160"/>
      <c r="BL211" s="160"/>
      <c r="BM211" s="160"/>
      <c r="BN211" s="160"/>
      <c r="BO211" s="160"/>
      <c r="BP211" s="160"/>
      <c r="BQ211" s="160"/>
      <c r="BR211" s="160"/>
      <c r="BS211" s="160"/>
      <c r="BT211" s="160"/>
      <c r="BU211" s="160"/>
      <c r="BV211" s="160"/>
      <c r="BW211" s="160"/>
      <c r="BX211" s="160"/>
      <c r="BY211" s="160"/>
      <c r="BZ211" s="160"/>
      <c r="CA211" s="160"/>
      <c r="CB211" s="160"/>
      <c r="CC211" s="160"/>
      <c r="CD211" s="160"/>
      <c r="CE211" s="160"/>
      <c r="CF211" s="160"/>
      <c r="CG211" s="160"/>
      <c r="CH211" s="160"/>
      <c r="CI211" s="160"/>
      <c r="CJ211" s="160"/>
      <c r="CK211" s="160"/>
      <c r="CL211" s="160"/>
      <c r="CM211" s="160"/>
      <c r="CN211" s="160"/>
      <c r="CO211" s="160"/>
      <c r="CP211" s="160"/>
      <c r="CQ211" s="160"/>
      <c r="CR211" s="160"/>
      <c r="CS211" s="160"/>
      <c r="CT211" s="160"/>
      <c r="CU211" s="160"/>
      <c r="CV211" s="160"/>
      <c r="CW211" s="160"/>
      <c r="CX211" s="160"/>
      <c r="CY211" s="160"/>
      <c r="CZ211" s="160"/>
      <c r="DA211" s="160"/>
      <c r="DB211" s="160"/>
      <c r="DC211" s="160"/>
      <c r="DD211" s="160"/>
      <c r="DE211" s="160"/>
      <c r="DF211" s="160"/>
      <c r="DG211" s="160"/>
      <c r="DH211" s="160"/>
      <c r="DI211" s="160"/>
      <c r="DJ211" s="160"/>
      <c r="DK211" s="160"/>
      <c r="DL211" s="160"/>
      <c r="DM211" s="160"/>
      <c r="DN211" s="160"/>
      <c r="DO211" s="160"/>
      <c r="DP211" s="160"/>
      <c r="DQ211" s="160"/>
      <c r="DR211" s="160"/>
      <c r="DS211" s="160"/>
      <c r="DT211" s="160"/>
      <c r="DU211" s="160"/>
      <c r="DV211" s="160"/>
      <c r="DW211" s="160"/>
      <c r="DX211" s="160"/>
      <c r="DY211" s="160"/>
      <c r="DZ211" s="160"/>
      <c r="EA211" s="160"/>
      <c r="EB211" s="160"/>
      <c r="EC211" s="160"/>
      <c r="ED211" s="160"/>
      <c r="EE211" s="160"/>
      <c r="EF211" s="160"/>
      <c r="EG211" s="160"/>
      <c r="EH211" s="160"/>
      <c r="EI211" s="160"/>
      <c r="EJ211" s="160"/>
      <c r="EK211" s="160"/>
      <c r="EL211" s="160"/>
      <c r="EM211" s="160"/>
      <c r="EN211" s="160"/>
      <c r="EO211" s="160"/>
      <c r="EP211" s="160"/>
      <c r="EQ211" s="160"/>
      <c r="ER211" s="160"/>
      <c r="ES211" s="160"/>
      <c r="ET211" s="160"/>
      <c r="EU211" s="160"/>
      <c r="EV211" s="160"/>
      <c r="EW211" s="160"/>
      <c r="EX211" s="160"/>
      <c r="EY211" s="160"/>
      <c r="EZ211" s="160"/>
      <c r="FA211" s="160"/>
      <c r="FB211" s="160"/>
      <c r="FC211" s="160"/>
      <c r="FD211" s="160"/>
      <c r="FE211" s="160"/>
      <c r="FF211" s="160"/>
      <c r="FG211" s="160"/>
      <c r="FH211" s="160"/>
      <c r="FI211" s="160"/>
      <c r="FJ211" s="160"/>
      <c r="FK211" s="160"/>
      <c r="FL211" s="160"/>
      <c r="FM211" s="160"/>
      <c r="FN211" s="160"/>
      <c r="FO211" s="160"/>
      <c r="FP211" s="160"/>
      <c r="FQ211" s="160"/>
      <c r="FR211" s="160"/>
      <c r="FS211" s="160"/>
      <c r="FT211" s="160"/>
      <c r="FU211" s="160"/>
      <c r="FV211" s="160"/>
      <c r="FW211" s="160"/>
      <c r="FX211" s="160"/>
      <c r="FY211" s="160"/>
      <c r="FZ211" s="160"/>
      <c r="GA211" s="160"/>
      <c r="GB211" s="160"/>
      <c r="GC211" s="160"/>
      <c r="GD211" s="160"/>
      <c r="GE211" s="160"/>
      <c r="GF211" s="160"/>
      <c r="GG211" s="160"/>
      <c r="GH211" s="160"/>
      <c r="GI211" s="160"/>
      <c r="GJ211" s="160"/>
      <c r="GK211" s="160"/>
      <c r="GL211" s="160"/>
      <c r="GM211" s="160"/>
      <c r="GN211" s="160"/>
      <c r="GO211" s="160"/>
      <c r="GP211" s="160"/>
      <c r="GQ211" s="160"/>
      <c r="GR211" s="160"/>
      <c r="GS211" s="160"/>
      <c r="GT211" s="160"/>
      <c r="GU211" s="160"/>
      <c r="GV211" s="160"/>
      <c r="GW211" s="160"/>
      <c r="GX211" s="160"/>
      <c r="GY211" s="160"/>
      <c r="GZ211" s="160"/>
      <c r="HA211" s="160"/>
      <c r="HB211" s="160"/>
      <c r="HC211" s="160"/>
      <c r="HD211" s="160"/>
      <c r="HE211" s="160"/>
      <c r="HF211" s="160"/>
      <c r="HG211" s="160"/>
      <c r="HH211" s="160"/>
      <c r="HI211" s="160"/>
      <c r="HJ211" s="160"/>
      <c r="HK211" s="160"/>
      <c r="HL211" s="160"/>
      <c r="HM211" s="160"/>
      <c r="HN211" s="160"/>
      <c r="HO211" s="160"/>
      <c r="HP211" s="160"/>
      <c r="HQ211" s="160"/>
      <c r="HR211" s="160"/>
      <c r="HS211" s="160"/>
      <c r="HT211" s="160"/>
      <c r="HU211" s="160"/>
      <c r="HV211" s="160"/>
      <c r="HW211" s="160"/>
      <c r="HX211" s="160"/>
      <c r="HY211" s="160"/>
      <c r="HZ211" s="160"/>
      <c r="IA211" s="160"/>
      <c r="IB211" s="160"/>
      <c r="IC211" s="160"/>
      <c r="ID211" s="160"/>
      <c r="IE211" s="160"/>
      <c r="IF211" s="160"/>
      <c r="IG211" s="160"/>
      <c r="IH211" s="160"/>
      <c r="II211" s="160"/>
      <c r="IJ211" s="160"/>
      <c r="IK211" s="160"/>
      <c r="IL211" s="160"/>
      <c r="IM211" s="160"/>
      <c r="IN211" s="160"/>
      <c r="IO211" s="160"/>
      <c r="IP211" s="160"/>
      <c r="IQ211" s="160"/>
      <c r="IR211" s="160"/>
      <c r="IS211" s="160"/>
      <c r="IT211" s="160"/>
      <c r="IU211" s="160"/>
      <c r="IV211" s="160"/>
    </row>
    <row r="212" spans="1:256" s="160" customFormat="1" ht="15" hidden="1" customHeight="1">
      <c r="A212" s="151">
        <v>13</v>
      </c>
      <c r="B212" s="360" t="s">
        <v>1204</v>
      </c>
      <c r="C212" s="385"/>
      <c r="D212" s="240" t="s">
        <v>1205</v>
      </c>
      <c r="E212" s="240" t="s">
        <v>446</v>
      </c>
      <c r="F212" s="287" t="s">
        <v>1171</v>
      </c>
      <c r="G212" s="219" t="s">
        <v>342</v>
      </c>
      <c r="H212" s="220">
        <v>25596</v>
      </c>
      <c r="I212" s="162" t="s">
        <v>199</v>
      </c>
      <c r="J212" s="156"/>
      <c r="K212" s="156"/>
      <c r="L212" s="156"/>
      <c r="M212" s="156" t="s">
        <v>1206</v>
      </c>
      <c r="N212" s="156"/>
      <c r="O212" s="156"/>
      <c r="P212" s="156"/>
      <c r="Q212" s="156"/>
      <c r="R212" s="156"/>
      <c r="S212" s="161" t="s">
        <v>161</v>
      </c>
      <c r="T212" s="156"/>
      <c r="U212" s="158"/>
      <c r="V212" s="156"/>
      <c r="W212" s="159">
        <f t="shared" si="6"/>
        <v>1</v>
      </c>
      <c r="X212" s="160">
        <f t="shared" si="7"/>
        <v>2</v>
      </c>
    </row>
    <row r="213" spans="1:256" s="160" customFormat="1" ht="15" hidden="1" customHeight="1">
      <c r="A213" s="151">
        <v>14</v>
      </c>
      <c r="B213" s="360" t="s">
        <v>1207</v>
      </c>
      <c r="C213" s="385"/>
      <c r="D213" s="240" t="s">
        <v>311</v>
      </c>
      <c r="E213" s="240" t="s">
        <v>1182</v>
      </c>
      <c r="F213" s="287" t="s">
        <v>1171</v>
      </c>
      <c r="G213" s="219" t="s">
        <v>342</v>
      </c>
      <c r="H213" s="220">
        <v>22882</v>
      </c>
      <c r="I213" s="162" t="s">
        <v>164</v>
      </c>
      <c r="J213" s="156"/>
      <c r="K213" s="156"/>
      <c r="L213" s="156"/>
      <c r="M213" s="156" t="s">
        <v>161</v>
      </c>
      <c r="N213" s="156"/>
      <c r="O213" s="156"/>
      <c r="P213" s="156"/>
      <c r="Q213" s="156"/>
      <c r="R213" s="156"/>
      <c r="S213" s="161"/>
      <c r="T213" s="156"/>
      <c r="U213" s="158"/>
      <c r="V213" s="156" t="s">
        <v>161</v>
      </c>
      <c r="W213" s="159">
        <f t="shared" si="6"/>
        <v>1</v>
      </c>
      <c r="X213" s="160">
        <f t="shared" si="7"/>
        <v>2</v>
      </c>
    </row>
    <row r="214" spans="1:256" s="160" customFormat="1" ht="15" hidden="1" customHeight="1">
      <c r="A214" s="151">
        <v>15</v>
      </c>
      <c r="B214" s="360" t="s">
        <v>1208</v>
      </c>
      <c r="C214" s="385"/>
      <c r="D214" s="240" t="s">
        <v>287</v>
      </c>
      <c r="E214" s="240" t="s">
        <v>1202</v>
      </c>
      <c r="F214" s="287" t="s">
        <v>1171</v>
      </c>
      <c r="G214" s="219" t="s">
        <v>342</v>
      </c>
      <c r="H214" s="220">
        <v>20673</v>
      </c>
      <c r="I214" s="162" t="s">
        <v>160</v>
      </c>
      <c r="J214" s="156"/>
      <c r="K214" s="156"/>
      <c r="L214" s="156"/>
      <c r="M214" s="156"/>
      <c r="N214" s="156"/>
      <c r="O214" s="156"/>
      <c r="P214" s="156"/>
      <c r="Q214" s="156"/>
      <c r="R214" s="156"/>
      <c r="S214" s="161" t="s">
        <v>161</v>
      </c>
      <c r="T214" s="156"/>
      <c r="U214" s="158"/>
      <c r="V214" s="156"/>
      <c r="W214" s="159">
        <f t="shared" si="6"/>
        <v>1</v>
      </c>
      <c r="X214" s="160">
        <f t="shared" si="7"/>
        <v>1</v>
      </c>
    </row>
    <row r="215" spans="1:256" s="160" customFormat="1" ht="15" hidden="1" customHeight="1">
      <c r="A215" s="151">
        <v>16</v>
      </c>
      <c r="B215" s="360" t="s">
        <v>1209</v>
      </c>
      <c r="C215" s="385"/>
      <c r="D215" s="240" t="s">
        <v>231</v>
      </c>
      <c r="E215" s="240" t="s">
        <v>1202</v>
      </c>
      <c r="F215" s="287" t="s">
        <v>1171</v>
      </c>
      <c r="G215" s="219" t="s">
        <v>342</v>
      </c>
      <c r="H215" s="220">
        <v>30666</v>
      </c>
      <c r="I215" s="162" t="s">
        <v>288</v>
      </c>
      <c r="J215" s="156"/>
      <c r="K215" s="156"/>
      <c r="L215" s="156"/>
      <c r="M215" s="156"/>
      <c r="N215" s="156"/>
      <c r="O215" s="156"/>
      <c r="P215" s="156"/>
      <c r="Q215" s="156"/>
      <c r="R215" s="156"/>
      <c r="S215" s="161" t="s">
        <v>161</v>
      </c>
      <c r="T215" s="156"/>
      <c r="U215" s="158"/>
      <c r="V215" s="156"/>
      <c r="W215" s="159">
        <f t="shared" si="6"/>
        <v>1</v>
      </c>
      <c r="X215" s="160">
        <f t="shared" si="7"/>
        <v>1</v>
      </c>
    </row>
    <row r="216" spans="1:256" s="160" customFormat="1" ht="15" customHeight="1">
      <c r="A216" s="151">
        <v>1</v>
      </c>
      <c r="B216" s="204" t="s">
        <v>402</v>
      </c>
      <c r="C216" s="294"/>
      <c r="D216" s="232" t="s">
        <v>403</v>
      </c>
      <c r="E216" s="232" t="s">
        <v>404</v>
      </c>
      <c r="F216" s="343" t="s">
        <v>405</v>
      </c>
      <c r="G216" s="156" t="s">
        <v>342</v>
      </c>
      <c r="H216" s="156">
        <v>2004</v>
      </c>
      <c r="I216" s="162" t="s">
        <v>318</v>
      </c>
      <c r="J216" s="161" t="s">
        <v>161</v>
      </c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167" t="s">
        <v>161</v>
      </c>
      <c r="V216" s="161"/>
      <c r="W216" s="159">
        <f t="shared" si="6"/>
        <v>0</v>
      </c>
      <c r="X216" s="160">
        <f t="shared" si="7"/>
        <v>2</v>
      </c>
    </row>
    <row r="217" spans="1:256" s="160" customFormat="1" ht="15" hidden="1" customHeight="1">
      <c r="A217" s="151">
        <v>2</v>
      </c>
      <c r="B217" s="204" t="s">
        <v>406</v>
      </c>
      <c r="C217" s="294"/>
      <c r="D217" s="232" t="s">
        <v>407</v>
      </c>
      <c r="E217" s="232" t="s">
        <v>216</v>
      </c>
      <c r="F217" s="343" t="s">
        <v>405</v>
      </c>
      <c r="G217" s="156" t="s">
        <v>342</v>
      </c>
      <c r="H217" s="156">
        <v>2004</v>
      </c>
      <c r="I217" s="162" t="s">
        <v>318</v>
      </c>
      <c r="J217" s="161" t="s">
        <v>161</v>
      </c>
      <c r="K217" s="161"/>
      <c r="L217" s="161"/>
      <c r="M217" s="161"/>
      <c r="N217" s="161"/>
      <c r="O217" s="161"/>
      <c r="P217" s="161"/>
      <c r="Q217" s="161"/>
      <c r="R217" s="161"/>
      <c r="S217" s="161"/>
      <c r="T217" s="161"/>
      <c r="U217" s="167" t="s">
        <v>161</v>
      </c>
      <c r="V217" s="161"/>
      <c r="W217" s="159">
        <f t="shared" si="6"/>
        <v>1</v>
      </c>
      <c r="X217" s="160">
        <f t="shared" si="7"/>
        <v>2</v>
      </c>
    </row>
    <row r="218" spans="1:256" s="160" customFormat="1" ht="15" hidden="1" customHeight="1">
      <c r="A218" s="151">
        <v>3</v>
      </c>
      <c r="B218" s="204" t="s">
        <v>408</v>
      </c>
      <c r="C218" s="294"/>
      <c r="D218" s="232" t="s">
        <v>409</v>
      </c>
      <c r="E218" s="232" t="s">
        <v>378</v>
      </c>
      <c r="F218" s="343" t="s">
        <v>405</v>
      </c>
      <c r="G218" s="156" t="s">
        <v>342</v>
      </c>
      <c r="H218" s="156">
        <v>2004</v>
      </c>
      <c r="I218" s="162" t="s">
        <v>168</v>
      </c>
      <c r="J218" s="161" t="s">
        <v>161</v>
      </c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7" t="s">
        <v>161</v>
      </c>
      <c r="V218" s="161"/>
      <c r="W218" s="159">
        <f t="shared" si="6"/>
        <v>1</v>
      </c>
      <c r="X218" s="160">
        <f t="shared" si="7"/>
        <v>2</v>
      </c>
    </row>
    <row r="219" spans="1:256" s="160" customFormat="1" ht="15" hidden="1" customHeight="1">
      <c r="A219" s="151">
        <v>4</v>
      </c>
      <c r="B219" s="204" t="s">
        <v>410</v>
      </c>
      <c r="C219" s="294"/>
      <c r="D219" s="232" t="s">
        <v>411</v>
      </c>
      <c r="E219" s="232" t="s">
        <v>321</v>
      </c>
      <c r="F219" s="343" t="s">
        <v>405</v>
      </c>
      <c r="G219" s="156" t="s">
        <v>342</v>
      </c>
      <c r="H219" s="156">
        <v>2004</v>
      </c>
      <c r="I219" s="162" t="s">
        <v>168</v>
      </c>
      <c r="J219" s="161" t="s">
        <v>161</v>
      </c>
      <c r="K219" s="161"/>
      <c r="L219" s="161"/>
      <c r="M219" s="161"/>
      <c r="N219" s="161"/>
      <c r="O219" s="161"/>
      <c r="P219" s="161"/>
      <c r="Q219" s="161"/>
      <c r="R219" s="161"/>
      <c r="S219" s="161"/>
      <c r="T219" s="161"/>
      <c r="U219" s="167" t="s">
        <v>161</v>
      </c>
      <c r="V219" s="161"/>
      <c r="W219" s="159">
        <f t="shared" si="6"/>
        <v>1</v>
      </c>
      <c r="X219" s="160">
        <f t="shared" si="7"/>
        <v>2</v>
      </c>
    </row>
    <row r="220" spans="1:256" s="160" customFormat="1" ht="15" hidden="1" customHeight="1">
      <c r="A220" s="151">
        <v>5</v>
      </c>
      <c r="B220" s="204" t="s">
        <v>410</v>
      </c>
      <c r="C220" s="294"/>
      <c r="D220" s="232" t="s">
        <v>412</v>
      </c>
      <c r="E220" s="232" t="s">
        <v>291</v>
      </c>
      <c r="F220" s="343" t="s">
        <v>405</v>
      </c>
      <c r="G220" s="156" t="s">
        <v>342</v>
      </c>
      <c r="H220" s="156">
        <v>2003</v>
      </c>
      <c r="I220" s="162" t="s">
        <v>186</v>
      </c>
      <c r="J220" s="161"/>
      <c r="K220" s="161" t="s">
        <v>161</v>
      </c>
      <c r="L220" s="161"/>
      <c r="M220" s="161"/>
      <c r="N220" s="161"/>
      <c r="O220" s="161"/>
      <c r="P220" s="161"/>
      <c r="Q220" s="161"/>
      <c r="R220" s="161"/>
      <c r="S220" s="161"/>
      <c r="T220" s="161" t="s">
        <v>161</v>
      </c>
      <c r="U220" s="167"/>
      <c r="V220" s="161"/>
      <c r="W220" s="159">
        <f t="shared" si="6"/>
        <v>1</v>
      </c>
      <c r="X220" s="160">
        <f t="shared" si="7"/>
        <v>2</v>
      </c>
    </row>
    <row r="221" spans="1:256" s="160" customFormat="1" ht="15" hidden="1" customHeight="1">
      <c r="A221" s="151">
        <v>6</v>
      </c>
      <c r="B221" s="204" t="s">
        <v>413</v>
      </c>
      <c r="C221" s="294"/>
      <c r="D221" s="232" t="s">
        <v>414</v>
      </c>
      <c r="E221" s="232" t="s">
        <v>415</v>
      </c>
      <c r="F221" s="343" t="s">
        <v>405</v>
      </c>
      <c r="G221" s="156" t="s">
        <v>342</v>
      </c>
      <c r="H221" s="156">
        <v>2002</v>
      </c>
      <c r="I221" s="162" t="s">
        <v>93</v>
      </c>
      <c r="J221" s="170"/>
      <c r="K221" s="161" t="s">
        <v>161</v>
      </c>
      <c r="L221" s="170"/>
      <c r="M221" s="170"/>
      <c r="N221" s="170"/>
      <c r="O221" s="170"/>
      <c r="P221" s="170"/>
      <c r="Q221" s="170"/>
      <c r="R221" s="161"/>
      <c r="S221" s="161"/>
      <c r="T221" s="161"/>
      <c r="U221" s="167"/>
      <c r="V221" s="161" t="s">
        <v>161</v>
      </c>
      <c r="W221" s="159">
        <f t="shared" si="6"/>
        <v>1</v>
      </c>
      <c r="X221" s="160">
        <f t="shared" si="7"/>
        <v>2</v>
      </c>
    </row>
    <row r="222" spans="1:256" s="160" customFormat="1" ht="15" hidden="1" customHeight="1">
      <c r="A222" s="151">
        <v>7</v>
      </c>
      <c r="B222" s="204" t="s">
        <v>416</v>
      </c>
      <c r="C222" s="294"/>
      <c r="D222" s="232" t="s">
        <v>417</v>
      </c>
      <c r="E222" s="232" t="s">
        <v>418</v>
      </c>
      <c r="F222" s="343" t="s">
        <v>405</v>
      </c>
      <c r="G222" s="156" t="s">
        <v>342</v>
      </c>
      <c r="H222" s="156">
        <v>2003</v>
      </c>
      <c r="I222" s="162" t="s">
        <v>93</v>
      </c>
      <c r="J222" s="161"/>
      <c r="K222" s="161" t="s">
        <v>161</v>
      </c>
      <c r="L222" s="161"/>
      <c r="M222" s="161"/>
      <c r="N222" s="161"/>
      <c r="O222" s="161"/>
      <c r="P222" s="161"/>
      <c r="Q222" s="161"/>
      <c r="R222" s="161"/>
      <c r="S222" s="161"/>
      <c r="T222" s="161"/>
      <c r="U222" s="167"/>
      <c r="V222" s="161" t="s">
        <v>161</v>
      </c>
      <c r="W222" s="159">
        <f t="shared" si="6"/>
        <v>1</v>
      </c>
      <c r="X222" s="160">
        <f t="shared" si="7"/>
        <v>2</v>
      </c>
    </row>
    <row r="223" spans="1:256" s="160" customFormat="1" ht="15" hidden="1" customHeight="1">
      <c r="A223" s="151">
        <v>8</v>
      </c>
      <c r="B223" s="204" t="s">
        <v>419</v>
      </c>
      <c r="C223" s="294"/>
      <c r="D223" s="232" t="s">
        <v>420</v>
      </c>
      <c r="E223" s="232" t="s">
        <v>328</v>
      </c>
      <c r="F223" s="343" t="s">
        <v>405</v>
      </c>
      <c r="G223" s="156" t="s">
        <v>342</v>
      </c>
      <c r="H223" s="156">
        <v>2003</v>
      </c>
      <c r="I223" s="162" t="s">
        <v>93</v>
      </c>
      <c r="J223" s="161"/>
      <c r="K223" s="161" t="s">
        <v>161</v>
      </c>
      <c r="L223" s="161"/>
      <c r="M223" s="161"/>
      <c r="N223" s="161"/>
      <c r="O223" s="161"/>
      <c r="P223" s="161"/>
      <c r="Q223" s="161"/>
      <c r="R223" s="161"/>
      <c r="S223" s="161"/>
      <c r="T223" s="161"/>
      <c r="U223" s="167"/>
      <c r="V223" s="161" t="s">
        <v>161</v>
      </c>
      <c r="W223" s="159">
        <f t="shared" si="6"/>
        <v>1</v>
      </c>
      <c r="X223" s="160">
        <f t="shared" si="7"/>
        <v>2</v>
      </c>
    </row>
    <row r="224" spans="1:256" s="160" customFormat="1" ht="15" hidden="1" customHeight="1">
      <c r="A224" s="151">
        <v>9</v>
      </c>
      <c r="B224" s="204" t="s">
        <v>421</v>
      </c>
      <c r="C224" s="294">
        <v>132</v>
      </c>
      <c r="D224" s="232" t="s">
        <v>422</v>
      </c>
      <c r="E224" s="232" t="s">
        <v>423</v>
      </c>
      <c r="F224" s="343" t="s">
        <v>405</v>
      </c>
      <c r="G224" s="156" t="s">
        <v>342</v>
      </c>
      <c r="H224" s="156">
        <v>2001</v>
      </c>
      <c r="I224" s="162" t="s">
        <v>138</v>
      </c>
      <c r="J224" s="161"/>
      <c r="K224" s="161"/>
      <c r="L224" s="161"/>
      <c r="M224" s="161"/>
      <c r="N224" s="161"/>
      <c r="O224" s="161"/>
      <c r="P224" s="161" t="s">
        <v>161</v>
      </c>
      <c r="Q224" s="161"/>
      <c r="R224" s="161"/>
      <c r="S224" s="161"/>
      <c r="T224" s="161"/>
      <c r="U224" s="167" t="s">
        <v>161</v>
      </c>
      <c r="V224" s="161"/>
      <c r="W224" s="159">
        <f t="shared" si="6"/>
        <v>1</v>
      </c>
      <c r="X224" s="160">
        <f t="shared" si="7"/>
        <v>2</v>
      </c>
    </row>
    <row r="225" spans="1:24" s="160" customFormat="1" ht="15" hidden="1" customHeight="1">
      <c r="A225" s="151">
        <v>10</v>
      </c>
      <c r="B225" s="204" t="s">
        <v>424</v>
      </c>
      <c r="C225" s="294">
        <v>146</v>
      </c>
      <c r="D225" s="232" t="s">
        <v>425</v>
      </c>
      <c r="E225" s="232" t="s">
        <v>426</v>
      </c>
      <c r="F225" s="343" t="s">
        <v>405</v>
      </c>
      <c r="G225" s="156" t="s">
        <v>342</v>
      </c>
      <c r="H225" s="156">
        <v>2001</v>
      </c>
      <c r="I225" s="162" t="s">
        <v>138</v>
      </c>
      <c r="J225" s="161"/>
      <c r="K225" s="161"/>
      <c r="L225" s="161"/>
      <c r="M225" s="161"/>
      <c r="N225" s="161"/>
      <c r="O225" s="161"/>
      <c r="P225" s="161" t="s">
        <v>161</v>
      </c>
      <c r="Q225" s="161"/>
      <c r="R225" s="161"/>
      <c r="S225" s="161"/>
      <c r="T225" s="161"/>
      <c r="U225" s="167" t="s">
        <v>161</v>
      </c>
      <c r="V225" s="161"/>
      <c r="W225" s="159">
        <f t="shared" si="6"/>
        <v>1</v>
      </c>
      <c r="X225" s="160">
        <f t="shared" si="7"/>
        <v>2</v>
      </c>
    </row>
    <row r="226" spans="1:24" s="160" customFormat="1" ht="15" hidden="1" customHeight="1">
      <c r="A226" s="151">
        <v>11</v>
      </c>
      <c r="B226" s="204" t="s">
        <v>427</v>
      </c>
      <c r="C226" s="294"/>
      <c r="D226" s="232" t="s">
        <v>428</v>
      </c>
      <c r="E226" s="232" t="s">
        <v>271</v>
      </c>
      <c r="F226" s="343" t="s">
        <v>405</v>
      </c>
      <c r="G226" s="156" t="s">
        <v>342</v>
      </c>
      <c r="H226" s="156">
        <v>2000</v>
      </c>
      <c r="I226" s="162" t="s">
        <v>138</v>
      </c>
      <c r="J226" s="161"/>
      <c r="K226" s="161"/>
      <c r="L226" s="161"/>
      <c r="M226" s="161"/>
      <c r="N226" s="161" t="s">
        <v>161</v>
      </c>
      <c r="O226" s="161"/>
      <c r="P226" s="161"/>
      <c r="Q226" s="161"/>
      <c r="R226" s="161"/>
      <c r="S226" s="161"/>
      <c r="T226" s="161"/>
      <c r="U226" s="167" t="s">
        <v>161</v>
      </c>
      <c r="V226" s="161"/>
      <c r="W226" s="159">
        <f t="shared" si="6"/>
        <v>1</v>
      </c>
      <c r="X226" s="160">
        <f t="shared" si="7"/>
        <v>2</v>
      </c>
    </row>
    <row r="227" spans="1:24" s="160" customFormat="1" ht="15" hidden="1" customHeight="1">
      <c r="A227" s="151">
        <v>12</v>
      </c>
      <c r="B227" s="370" t="s">
        <v>429</v>
      </c>
      <c r="C227" s="318"/>
      <c r="D227" s="232" t="s">
        <v>430</v>
      </c>
      <c r="E227" s="232" t="s">
        <v>259</v>
      </c>
      <c r="F227" s="343" t="s">
        <v>405</v>
      </c>
      <c r="G227" s="156" t="s">
        <v>342</v>
      </c>
      <c r="H227" s="156">
        <v>2001</v>
      </c>
      <c r="I227" s="162" t="s">
        <v>138</v>
      </c>
      <c r="J227" s="161"/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7" t="s">
        <v>161</v>
      </c>
      <c r="V227" s="161"/>
      <c r="W227" s="159">
        <f t="shared" si="6"/>
        <v>1</v>
      </c>
      <c r="X227" s="160">
        <f t="shared" si="7"/>
        <v>1</v>
      </c>
    </row>
    <row r="228" spans="1:24" s="160" customFormat="1" ht="15" hidden="1" customHeight="1">
      <c r="A228" s="151">
        <v>13</v>
      </c>
      <c r="B228" s="370" t="s">
        <v>431</v>
      </c>
      <c r="C228" s="318"/>
      <c r="D228" s="232" t="s">
        <v>432</v>
      </c>
      <c r="E228" s="232" t="s">
        <v>433</v>
      </c>
      <c r="F228" s="343" t="s">
        <v>405</v>
      </c>
      <c r="G228" s="156" t="s">
        <v>342</v>
      </c>
      <c r="H228" s="156">
        <v>2000</v>
      </c>
      <c r="I228" s="162" t="s">
        <v>138</v>
      </c>
      <c r="J228" s="161"/>
      <c r="K228" s="161"/>
      <c r="L228" s="161"/>
      <c r="M228" s="161"/>
      <c r="N228" s="161" t="s">
        <v>161</v>
      </c>
      <c r="O228" s="161"/>
      <c r="P228" s="161"/>
      <c r="Q228" s="161"/>
      <c r="R228" s="161"/>
      <c r="S228" s="161"/>
      <c r="T228" s="161"/>
      <c r="U228" s="167" t="s">
        <v>161</v>
      </c>
      <c r="V228" s="161"/>
      <c r="W228" s="159">
        <f t="shared" si="6"/>
        <v>1</v>
      </c>
      <c r="X228" s="160">
        <f t="shared" si="7"/>
        <v>2</v>
      </c>
    </row>
    <row r="229" spans="1:24" s="160" customFormat="1" ht="15" hidden="1" customHeight="1">
      <c r="A229" s="151">
        <v>14</v>
      </c>
      <c r="B229" s="370" t="s">
        <v>434</v>
      </c>
      <c r="C229" s="318"/>
      <c r="D229" s="232" t="s">
        <v>435</v>
      </c>
      <c r="E229" s="232" t="s">
        <v>358</v>
      </c>
      <c r="F229" s="343" t="s">
        <v>405</v>
      </c>
      <c r="G229" s="156" t="s">
        <v>342</v>
      </c>
      <c r="H229" s="156">
        <v>2000</v>
      </c>
      <c r="I229" s="162" t="s">
        <v>138</v>
      </c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61"/>
      <c r="U229" s="167" t="s">
        <v>161</v>
      </c>
      <c r="V229" s="161"/>
      <c r="W229" s="159">
        <f t="shared" si="6"/>
        <v>1</v>
      </c>
      <c r="X229" s="160">
        <f t="shared" si="7"/>
        <v>1</v>
      </c>
    </row>
    <row r="230" spans="1:24" s="160" customFormat="1" ht="15" hidden="1" customHeight="1">
      <c r="A230" s="151">
        <v>15</v>
      </c>
      <c r="B230" s="370" t="s">
        <v>436</v>
      </c>
      <c r="C230" s="318"/>
      <c r="D230" s="232" t="s">
        <v>437</v>
      </c>
      <c r="E230" s="232" t="s">
        <v>275</v>
      </c>
      <c r="F230" s="343" t="s">
        <v>405</v>
      </c>
      <c r="G230" s="156" t="s">
        <v>342</v>
      </c>
      <c r="H230" s="156">
        <v>2001</v>
      </c>
      <c r="I230" s="162" t="s">
        <v>138</v>
      </c>
      <c r="J230" s="161"/>
      <c r="K230" s="161"/>
      <c r="L230" s="161"/>
      <c r="M230" s="161"/>
      <c r="N230" s="161" t="s">
        <v>161</v>
      </c>
      <c r="O230" s="161"/>
      <c r="P230" s="161"/>
      <c r="Q230" s="161"/>
      <c r="R230" s="161"/>
      <c r="S230" s="161"/>
      <c r="T230" s="161"/>
      <c r="U230" s="167" t="s">
        <v>161</v>
      </c>
      <c r="V230" s="161"/>
      <c r="W230" s="159">
        <f t="shared" si="6"/>
        <v>1</v>
      </c>
      <c r="X230" s="160">
        <f t="shared" si="7"/>
        <v>2</v>
      </c>
    </row>
    <row r="231" spans="1:24" s="160" customFormat="1" ht="15" hidden="1" customHeight="1">
      <c r="A231" s="151">
        <v>16</v>
      </c>
      <c r="B231" s="370" t="s">
        <v>438</v>
      </c>
      <c r="C231" s="318"/>
      <c r="D231" s="232" t="s">
        <v>409</v>
      </c>
      <c r="E231" s="232" t="s">
        <v>227</v>
      </c>
      <c r="F231" s="343" t="s">
        <v>405</v>
      </c>
      <c r="G231" s="156" t="s">
        <v>342</v>
      </c>
      <c r="H231" s="156">
        <v>2001</v>
      </c>
      <c r="I231" s="162" t="s">
        <v>137</v>
      </c>
      <c r="J231" s="161"/>
      <c r="K231" s="161"/>
      <c r="L231" s="161"/>
      <c r="M231" s="161"/>
      <c r="N231" s="161" t="s">
        <v>161</v>
      </c>
      <c r="O231" s="161"/>
      <c r="P231" s="161"/>
      <c r="Q231" s="161"/>
      <c r="R231" s="161"/>
      <c r="S231" s="161" t="s">
        <v>161</v>
      </c>
      <c r="T231" s="161"/>
      <c r="U231" s="167"/>
      <c r="V231" s="161"/>
      <c r="W231" s="159">
        <f t="shared" si="6"/>
        <v>1</v>
      </c>
      <c r="X231" s="160">
        <f t="shared" si="7"/>
        <v>2</v>
      </c>
    </row>
    <row r="232" spans="1:24" s="160" customFormat="1" ht="15" hidden="1" customHeight="1">
      <c r="A232" s="151">
        <v>17</v>
      </c>
      <c r="B232" s="370" t="s">
        <v>439</v>
      </c>
      <c r="C232" s="318">
        <v>152</v>
      </c>
      <c r="D232" s="232" t="s">
        <v>440</v>
      </c>
      <c r="E232" s="232" t="s">
        <v>441</v>
      </c>
      <c r="F232" s="343" t="s">
        <v>405</v>
      </c>
      <c r="G232" s="156" t="s">
        <v>342</v>
      </c>
      <c r="H232" s="156">
        <v>2000</v>
      </c>
      <c r="I232" s="162" t="s">
        <v>137</v>
      </c>
      <c r="J232" s="161"/>
      <c r="K232" s="161"/>
      <c r="L232" s="161"/>
      <c r="M232" s="161"/>
      <c r="N232" s="161" t="s">
        <v>161</v>
      </c>
      <c r="O232" s="161"/>
      <c r="P232" s="161"/>
      <c r="Q232" s="161"/>
      <c r="R232" s="161" t="s">
        <v>161</v>
      </c>
      <c r="S232" s="161"/>
      <c r="T232" s="161"/>
      <c r="U232" s="167"/>
      <c r="V232" s="161"/>
      <c r="W232" s="159">
        <f t="shared" si="6"/>
        <v>1</v>
      </c>
      <c r="X232" s="160">
        <f t="shared" si="7"/>
        <v>2</v>
      </c>
    </row>
    <row r="233" spans="1:24" s="160" customFormat="1" ht="15" hidden="1" customHeight="1">
      <c r="A233" s="151">
        <v>18</v>
      </c>
      <c r="B233" s="370" t="s">
        <v>442</v>
      </c>
      <c r="C233" s="318"/>
      <c r="D233" s="232" t="s">
        <v>411</v>
      </c>
      <c r="E233" s="232" t="s">
        <v>443</v>
      </c>
      <c r="F233" s="343" t="s">
        <v>405</v>
      </c>
      <c r="G233" s="156" t="s">
        <v>342</v>
      </c>
      <c r="H233" s="156">
        <v>2000</v>
      </c>
      <c r="I233" s="162" t="s">
        <v>137</v>
      </c>
      <c r="J233" s="161"/>
      <c r="K233" s="161"/>
      <c r="L233" s="161"/>
      <c r="M233" s="161"/>
      <c r="N233" s="161" t="s">
        <v>161</v>
      </c>
      <c r="O233" s="161"/>
      <c r="P233" s="161"/>
      <c r="Q233" s="161"/>
      <c r="R233" s="161"/>
      <c r="S233" s="161" t="s">
        <v>161</v>
      </c>
      <c r="T233" s="161"/>
      <c r="U233" s="167"/>
      <c r="V233" s="161"/>
      <c r="W233" s="159">
        <f t="shared" si="6"/>
        <v>1</v>
      </c>
      <c r="X233" s="160">
        <f t="shared" si="7"/>
        <v>2</v>
      </c>
    </row>
    <row r="234" spans="1:24" s="160" customFormat="1" ht="15" hidden="1" customHeight="1">
      <c r="A234" s="151">
        <v>19</v>
      </c>
      <c r="B234" s="370" t="s">
        <v>444</v>
      </c>
      <c r="C234" s="318"/>
      <c r="D234" s="232" t="s">
        <v>407</v>
      </c>
      <c r="E234" s="232" t="s">
        <v>189</v>
      </c>
      <c r="F234" s="343" t="s">
        <v>405</v>
      </c>
      <c r="G234" s="156" t="s">
        <v>342</v>
      </c>
      <c r="H234" s="156">
        <v>2001</v>
      </c>
      <c r="I234" s="162" t="s">
        <v>137</v>
      </c>
      <c r="J234" s="161"/>
      <c r="K234" s="161"/>
      <c r="L234" s="161"/>
      <c r="M234" s="161"/>
      <c r="N234" s="161" t="s">
        <v>161</v>
      </c>
      <c r="O234" s="161"/>
      <c r="P234" s="161"/>
      <c r="Q234" s="161"/>
      <c r="R234" s="161"/>
      <c r="S234" s="161" t="s">
        <v>161</v>
      </c>
      <c r="T234" s="161"/>
      <c r="U234" s="167"/>
      <c r="V234" s="161"/>
      <c r="W234" s="159">
        <f t="shared" si="6"/>
        <v>1</v>
      </c>
      <c r="X234" s="160">
        <f t="shared" si="7"/>
        <v>2</v>
      </c>
    </row>
    <row r="235" spans="1:24" s="160" customFormat="1" ht="15" hidden="1" customHeight="1">
      <c r="A235" s="151">
        <v>20</v>
      </c>
      <c r="B235" s="370" t="s">
        <v>445</v>
      </c>
      <c r="C235" s="318">
        <v>153</v>
      </c>
      <c r="D235" s="232" t="s">
        <v>446</v>
      </c>
      <c r="E235" s="232" t="s">
        <v>167</v>
      </c>
      <c r="F235" s="343" t="s">
        <v>405</v>
      </c>
      <c r="G235" s="156" t="s">
        <v>342</v>
      </c>
      <c r="H235" s="156">
        <v>2001</v>
      </c>
      <c r="I235" s="162" t="s">
        <v>137</v>
      </c>
      <c r="J235" s="161"/>
      <c r="K235" s="161"/>
      <c r="L235" s="161"/>
      <c r="M235" s="161"/>
      <c r="N235" s="161" t="s">
        <v>161</v>
      </c>
      <c r="O235" s="161"/>
      <c r="P235" s="161"/>
      <c r="Q235" s="161"/>
      <c r="R235" s="161" t="s">
        <v>161</v>
      </c>
      <c r="S235" s="161"/>
      <c r="T235" s="161"/>
      <c r="U235" s="167"/>
      <c r="V235" s="161"/>
      <c r="W235" s="159">
        <f t="shared" si="6"/>
        <v>1</v>
      </c>
      <c r="X235" s="160">
        <f t="shared" si="7"/>
        <v>2</v>
      </c>
    </row>
    <row r="236" spans="1:24" s="160" customFormat="1" ht="15" hidden="1" customHeight="1">
      <c r="A236" s="151">
        <v>21</v>
      </c>
      <c r="B236" s="370" t="s">
        <v>447</v>
      </c>
      <c r="C236" s="318"/>
      <c r="D236" s="232" t="s">
        <v>448</v>
      </c>
      <c r="E236" s="232" t="s">
        <v>449</v>
      </c>
      <c r="F236" s="343" t="s">
        <v>405</v>
      </c>
      <c r="G236" s="156" t="s">
        <v>342</v>
      </c>
      <c r="H236" s="156">
        <v>1998</v>
      </c>
      <c r="I236" s="162" t="s">
        <v>181</v>
      </c>
      <c r="J236" s="161"/>
      <c r="K236" s="161"/>
      <c r="L236" s="161" t="s">
        <v>161</v>
      </c>
      <c r="M236" s="161"/>
      <c r="N236" s="161"/>
      <c r="O236" s="161"/>
      <c r="P236" s="161"/>
      <c r="Q236" s="161"/>
      <c r="R236" s="161"/>
      <c r="S236" s="161"/>
      <c r="T236" s="161"/>
      <c r="U236" s="167" t="s">
        <v>161</v>
      </c>
      <c r="V236" s="161"/>
      <c r="W236" s="159">
        <f t="shared" si="6"/>
        <v>1</v>
      </c>
      <c r="X236" s="160">
        <f t="shared" si="7"/>
        <v>2</v>
      </c>
    </row>
    <row r="237" spans="1:24" s="160" customFormat="1" ht="15" hidden="1" customHeight="1">
      <c r="A237" s="151">
        <v>22</v>
      </c>
      <c r="B237" s="370" t="s">
        <v>450</v>
      </c>
      <c r="C237" s="318">
        <v>127</v>
      </c>
      <c r="D237" s="232" t="s">
        <v>451</v>
      </c>
      <c r="E237" s="232" t="s">
        <v>273</v>
      </c>
      <c r="F237" s="343" t="s">
        <v>405</v>
      </c>
      <c r="G237" s="156" t="s">
        <v>342</v>
      </c>
      <c r="H237" s="156">
        <v>1999</v>
      </c>
      <c r="I237" s="162" t="s">
        <v>181</v>
      </c>
      <c r="J237" s="161"/>
      <c r="K237" s="161"/>
      <c r="L237" s="161"/>
      <c r="M237" s="161"/>
      <c r="N237" s="161"/>
      <c r="O237" s="161" t="s">
        <v>452</v>
      </c>
      <c r="P237" s="161"/>
      <c r="Q237" s="161"/>
      <c r="R237" s="161"/>
      <c r="S237" s="161" t="s">
        <v>161</v>
      </c>
      <c r="T237" s="161"/>
      <c r="U237" s="167"/>
      <c r="V237" s="161"/>
      <c r="W237" s="159">
        <f t="shared" si="6"/>
        <v>1</v>
      </c>
      <c r="X237" s="160">
        <f t="shared" si="7"/>
        <v>2</v>
      </c>
    </row>
    <row r="238" spans="1:24" s="160" customFormat="1" ht="15" hidden="1" customHeight="1">
      <c r="A238" s="151">
        <v>23</v>
      </c>
      <c r="B238" s="370" t="s">
        <v>453</v>
      </c>
      <c r="C238" s="318">
        <v>128</v>
      </c>
      <c r="D238" s="232" t="s">
        <v>454</v>
      </c>
      <c r="E238" s="232" t="s">
        <v>455</v>
      </c>
      <c r="F238" s="343" t="s">
        <v>405</v>
      </c>
      <c r="G238" s="156" t="s">
        <v>342</v>
      </c>
      <c r="H238" s="156">
        <v>1999</v>
      </c>
      <c r="I238" s="162" t="s">
        <v>139</v>
      </c>
      <c r="J238" s="161"/>
      <c r="K238" s="161"/>
      <c r="L238" s="161" t="s">
        <v>161</v>
      </c>
      <c r="M238" s="161"/>
      <c r="N238" s="161"/>
      <c r="O238" s="161" t="s">
        <v>161</v>
      </c>
      <c r="P238" s="161"/>
      <c r="Q238" s="161"/>
      <c r="R238" s="161"/>
      <c r="S238" s="161"/>
      <c r="T238" s="161"/>
      <c r="U238" s="167"/>
      <c r="V238" s="161"/>
      <c r="W238" s="159">
        <f t="shared" si="6"/>
        <v>1</v>
      </c>
      <c r="X238" s="160">
        <f t="shared" si="7"/>
        <v>2</v>
      </c>
    </row>
    <row r="239" spans="1:24" s="160" customFormat="1" ht="15" hidden="1" customHeight="1">
      <c r="A239" s="151">
        <v>24</v>
      </c>
      <c r="B239" s="370" t="s">
        <v>456</v>
      </c>
      <c r="C239" s="318"/>
      <c r="D239" s="232" t="s">
        <v>457</v>
      </c>
      <c r="E239" s="232" t="s">
        <v>458</v>
      </c>
      <c r="F239" s="343" t="s">
        <v>405</v>
      </c>
      <c r="G239" s="156" t="s">
        <v>342</v>
      </c>
      <c r="H239" s="156">
        <v>1996</v>
      </c>
      <c r="I239" s="162" t="s">
        <v>459</v>
      </c>
      <c r="J239" s="161"/>
      <c r="K239" s="161"/>
      <c r="L239" s="161"/>
      <c r="M239" s="161"/>
      <c r="N239" s="161"/>
      <c r="O239" s="161"/>
      <c r="P239" s="161"/>
      <c r="Q239" s="161"/>
      <c r="R239" s="161"/>
      <c r="S239" s="161" t="s">
        <v>161</v>
      </c>
      <c r="T239" s="161"/>
      <c r="U239" s="167" t="s">
        <v>161</v>
      </c>
      <c r="V239" s="161"/>
      <c r="W239" s="159">
        <f t="shared" si="6"/>
        <v>1</v>
      </c>
      <c r="X239" s="160">
        <f t="shared" si="7"/>
        <v>2</v>
      </c>
    </row>
    <row r="240" spans="1:24" s="160" customFormat="1" ht="15" hidden="1" customHeight="1">
      <c r="A240" s="151">
        <v>25</v>
      </c>
      <c r="B240" s="370" t="s">
        <v>460</v>
      </c>
      <c r="C240" s="318"/>
      <c r="D240" s="232" t="s">
        <v>461</v>
      </c>
      <c r="E240" s="232" t="s">
        <v>259</v>
      </c>
      <c r="F240" s="343" t="s">
        <v>405</v>
      </c>
      <c r="G240" s="156" t="s">
        <v>342</v>
      </c>
      <c r="H240" s="156">
        <v>1997</v>
      </c>
      <c r="I240" s="162" t="s">
        <v>459</v>
      </c>
      <c r="J240" s="161"/>
      <c r="K240" s="161"/>
      <c r="L240" s="161" t="s">
        <v>161</v>
      </c>
      <c r="M240" s="161"/>
      <c r="N240" s="161"/>
      <c r="O240" s="161"/>
      <c r="P240" s="161"/>
      <c r="Q240" s="161"/>
      <c r="R240" s="161"/>
      <c r="S240" s="161" t="s">
        <v>161</v>
      </c>
      <c r="T240" s="161"/>
      <c r="U240" s="167"/>
      <c r="V240" s="161"/>
      <c r="W240" s="159">
        <f t="shared" si="6"/>
        <v>1</v>
      </c>
      <c r="X240" s="160">
        <f t="shared" si="7"/>
        <v>2</v>
      </c>
    </row>
    <row r="241" spans="1:24" s="160" customFormat="1" ht="15" hidden="1" customHeight="1">
      <c r="A241" s="151">
        <v>26</v>
      </c>
      <c r="B241" s="370" t="s">
        <v>462</v>
      </c>
      <c r="C241" s="318">
        <v>148</v>
      </c>
      <c r="D241" s="232" t="s">
        <v>463</v>
      </c>
      <c r="E241" s="232" t="s">
        <v>464</v>
      </c>
      <c r="F241" s="343" t="s">
        <v>405</v>
      </c>
      <c r="G241" s="156" t="s">
        <v>342</v>
      </c>
      <c r="H241" s="156">
        <v>1997</v>
      </c>
      <c r="I241" s="162" t="s">
        <v>239</v>
      </c>
      <c r="J241" s="161"/>
      <c r="K241" s="161"/>
      <c r="L241" s="161"/>
      <c r="M241" s="161"/>
      <c r="N241" s="161"/>
      <c r="O241" s="161"/>
      <c r="P241" s="161"/>
      <c r="Q241" s="161" t="s">
        <v>161</v>
      </c>
      <c r="R241" s="161"/>
      <c r="S241" s="161"/>
      <c r="T241" s="161"/>
      <c r="U241" s="167" t="s">
        <v>161</v>
      </c>
      <c r="V241" s="161"/>
      <c r="W241" s="159">
        <f t="shared" si="6"/>
        <v>1</v>
      </c>
      <c r="X241" s="160">
        <f t="shared" si="7"/>
        <v>2</v>
      </c>
    </row>
    <row r="242" spans="1:24" s="160" customFormat="1" ht="15" hidden="1" customHeight="1">
      <c r="A242" s="151">
        <v>27</v>
      </c>
      <c r="B242" s="370" t="s">
        <v>465</v>
      </c>
      <c r="C242" s="318"/>
      <c r="D242" s="232" t="s">
        <v>466</v>
      </c>
      <c r="E242" s="232" t="s">
        <v>188</v>
      </c>
      <c r="F242" s="343" t="s">
        <v>405</v>
      </c>
      <c r="G242" s="156" t="s">
        <v>342</v>
      </c>
      <c r="H242" s="156">
        <v>1995</v>
      </c>
      <c r="I242" s="162" t="s">
        <v>288</v>
      </c>
      <c r="J242" s="161"/>
      <c r="K242" s="161"/>
      <c r="L242" s="161"/>
      <c r="M242" s="161" t="s">
        <v>161</v>
      </c>
      <c r="N242" s="161"/>
      <c r="O242" s="161"/>
      <c r="P242" s="161"/>
      <c r="Q242" s="161"/>
      <c r="R242" s="161"/>
      <c r="S242" s="161" t="s">
        <v>161</v>
      </c>
      <c r="T242" s="161"/>
      <c r="U242" s="167"/>
      <c r="V242" s="161"/>
      <c r="W242" s="159">
        <f t="shared" si="6"/>
        <v>1</v>
      </c>
      <c r="X242" s="160">
        <f t="shared" si="7"/>
        <v>2</v>
      </c>
    </row>
    <row r="243" spans="1:24" s="160" customFormat="1" ht="15" hidden="1" customHeight="1">
      <c r="A243" s="151">
        <v>28</v>
      </c>
      <c r="B243" s="370" t="s">
        <v>467</v>
      </c>
      <c r="C243" s="318"/>
      <c r="D243" s="232" t="s">
        <v>468</v>
      </c>
      <c r="E243" s="232" t="s">
        <v>469</v>
      </c>
      <c r="F243" s="343" t="s">
        <v>405</v>
      </c>
      <c r="G243" s="156" t="s">
        <v>342</v>
      </c>
      <c r="H243" s="156">
        <v>1993</v>
      </c>
      <c r="I243" s="162" t="s">
        <v>288</v>
      </c>
      <c r="J243" s="161"/>
      <c r="K243" s="161"/>
      <c r="L243" s="161"/>
      <c r="M243" s="161" t="s">
        <v>161</v>
      </c>
      <c r="N243" s="161"/>
      <c r="O243" s="161"/>
      <c r="P243" s="161"/>
      <c r="Q243" s="161"/>
      <c r="R243" s="161"/>
      <c r="S243" s="161"/>
      <c r="T243" s="161"/>
      <c r="U243" s="167"/>
      <c r="V243" s="161" t="s">
        <v>161</v>
      </c>
      <c r="W243" s="159">
        <f t="shared" si="6"/>
        <v>1</v>
      </c>
      <c r="X243" s="160">
        <f t="shared" si="7"/>
        <v>2</v>
      </c>
    </row>
    <row r="244" spans="1:24" s="160" customFormat="1" ht="15" hidden="1" customHeight="1">
      <c r="A244" s="151">
        <v>29</v>
      </c>
      <c r="B244" s="370" t="s">
        <v>470</v>
      </c>
      <c r="C244" s="318">
        <v>149</v>
      </c>
      <c r="D244" s="232" t="s">
        <v>471</v>
      </c>
      <c r="E244" s="232" t="s">
        <v>472</v>
      </c>
      <c r="F244" s="343" t="s">
        <v>405</v>
      </c>
      <c r="G244" s="156" t="s">
        <v>342</v>
      </c>
      <c r="H244" s="156">
        <v>1977</v>
      </c>
      <c r="I244" s="162" t="s">
        <v>199</v>
      </c>
      <c r="J244" s="161"/>
      <c r="K244" s="161"/>
      <c r="L244" s="161"/>
      <c r="M244" s="161"/>
      <c r="N244" s="161"/>
      <c r="O244" s="161"/>
      <c r="P244" s="161"/>
      <c r="Q244" s="161" t="s">
        <v>473</v>
      </c>
      <c r="R244" s="161"/>
      <c r="S244" s="161" t="s">
        <v>161</v>
      </c>
      <c r="T244" s="161"/>
      <c r="U244" s="167"/>
      <c r="V244" s="161"/>
      <c r="W244" s="159">
        <f t="shared" si="6"/>
        <v>1</v>
      </c>
      <c r="X244" s="160">
        <f t="shared" si="7"/>
        <v>2</v>
      </c>
    </row>
    <row r="245" spans="1:24" s="160" customFormat="1" ht="15" hidden="1" customHeight="1">
      <c r="A245" s="151">
        <v>30</v>
      </c>
      <c r="B245" s="370" t="s">
        <v>474</v>
      </c>
      <c r="C245" s="318"/>
      <c r="D245" s="232" t="s">
        <v>475</v>
      </c>
      <c r="E245" s="232" t="s">
        <v>223</v>
      </c>
      <c r="F245" s="343" t="s">
        <v>405</v>
      </c>
      <c r="G245" s="156" t="s">
        <v>342</v>
      </c>
      <c r="H245" s="156">
        <v>1979</v>
      </c>
      <c r="I245" s="162" t="s">
        <v>199</v>
      </c>
      <c r="J245" s="161"/>
      <c r="K245" s="161"/>
      <c r="L245" s="161"/>
      <c r="M245" s="161" t="s">
        <v>161</v>
      </c>
      <c r="N245" s="161"/>
      <c r="O245" s="161"/>
      <c r="P245" s="161"/>
      <c r="Q245" s="161"/>
      <c r="R245" s="161"/>
      <c r="S245" s="161" t="s">
        <v>161</v>
      </c>
      <c r="T245" s="161"/>
      <c r="U245" s="167"/>
      <c r="V245" s="161"/>
      <c r="W245" s="159">
        <f t="shared" si="6"/>
        <v>1</v>
      </c>
      <c r="X245" s="160">
        <f t="shared" si="7"/>
        <v>2</v>
      </c>
    </row>
    <row r="246" spans="1:24" s="160" customFormat="1" ht="15" hidden="1" customHeight="1">
      <c r="A246" s="151">
        <v>31</v>
      </c>
      <c r="B246" s="370" t="s">
        <v>476</v>
      </c>
      <c r="C246" s="318">
        <v>151</v>
      </c>
      <c r="D246" s="232" t="s">
        <v>477</v>
      </c>
      <c r="E246" s="232" t="s">
        <v>478</v>
      </c>
      <c r="F246" s="343" t="s">
        <v>405</v>
      </c>
      <c r="G246" s="156" t="s">
        <v>342</v>
      </c>
      <c r="H246" s="156">
        <v>1972</v>
      </c>
      <c r="I246" s="162" t="s">
        <v>199</v>
      </c>
      <c r="J246" s="161"/>
      <c r="K246" s="161"/>
      <c r="L246" s="161"/>
      <c r="M246" s="161"/>
      <c r="N246" s="161"/>
      <c r="O246" s="161"/>
      <c r="P246" s="161"/>
      <c r="Q246" s="161" t="s">
        <v>479</v>
      </c>
      <c r="R246" s="161"/>
      <c r="S246" s="161" t="s">
        <v>161</v>
      </c>
      <c r="T246" s="161"/>
      <c r="U246" s="161"/>
      <c r="V246" s="205"/>
      <c r="W246" s="159">
        <f t="shared" si="6"/>
        <v>1</v>
      </c>
      <c r="X246" s="160">
        <f t="shared" si="7"/>
        <v>2</v>
      </c>
    </row>
    <row r="247" spans="1:24" s="160" customFormat="1" ht="15" hidden="1" customHeight="1">
      <c r="A247" s="151">
        <v>32</v>
      </c>
      <c r="B247" s="204" t="s">
        <v>480</v>
      </c>
      <c r="C247" s="294"/>
      <c r="D247" s="232" t="s">
        <v>481</v>
      </c>
      <c r="E247" s="232" t="s">
        <v>378</v>
      </c>
      <c r="F247" s="343" t="s">
        <v>405</v>
      </c>
      <c r="G247" s="156" t="s">
        <v>342</v>
      </c>
      <c r="H247" s="156">
        <v>1973</v>
      </c>
      <c r="I247" s="162" t="s">
        <v>199</v>
      </c>
      <c r="J247" s="161"/>
      <c r="K247" s="161"/>
      <c r="L247" s="161"/>
      <c r="M247" s="161"/>
      <c r="N247" s="161"/>
      <c r="O247" s="161"/>
      <c r="P247" s="161"/>
      <c r="Q247" s="161"/>
      <c r="R247" s="161"/>
      <c r="S247" s="161" t="s">
        <v>161</v>
      </c>
      <c r="T247" s="161"/>
      <c r="U247" s="161"/>
      <c r="V247" s="205" t="s">
        <v>161</v>
      </c>
      <c r="W247" s="159">
        <f t="shared" si="6"/>
        <v>1</v>
      </c>
      <c r="X247" s="160">
        <f t="shared" si="7"/>
        <v>2</v>
      </c>
    </row>
    <row r="248" spans="1:24" s="160" customFormat="1" ht="15" hidden="1" customHeight="1">
      <c r="A248" s="151">
        <v>33</v>
      </c>
      <c r="B248" s="204" t="s">
        <v>482</v>
      </c>
      <c r="C248" s="294">
        <v>176</v>
      </c>
      <c r="D248" s="232" t="s">
        <v>403</v>
      </c>
      <c r="E248" s="232" t="s">
        <v>378</v>
      </c>
      <c r="F248" s="343" t="s">
        <v>405</v>
      </c>
      <c r="G248" s="156" t="s">
        <v>342</v>
      </c>
      <c r="H248" s="156">
        <v>1973</v>
      </c>
      <c r="I248" s="162" t="s">
        <v>199</v>
      </c>
      <c r="J248" s="161"/>
      <c r="K248" s="161"/>
      <c r="L248" s="161"/>
      <c r="M248" s="161" t="s">
        <v>161</v>
      </c>
      <c r="N248" s="161"/>
      <c r="O248" s="161"/>
      <c r="P248" s="161"/>
      <c r="Q248" s="161" t="s">
        <v>483</v>
      </c>
      <c r="R248" s="161"/>
      <c r="S248" s="161"/>
      <c r="T248" s="161"/>
      <c r="U248" s="161"/>
      <c r="V248" s="205"/>
      <c r="W248" s="159">
        <f t="shared" si="6"/>
        <v>1</v>
      </c>
      <c r="X248" s="160">
        <f t="shared" si="7"/>
        <v>2</v>
      </c>
    </row>
    <row r="249" spans="1:24" s="160" customFormat="1" ht="15" hidden="1" customHeight="1">
      <c r="A249" s="151">
        <v>34</v>
      </c>
      <c r="B249" s="370" t="s">
        <v>484</v>
      </c>
      <c r="C249" s="318"/>
      <c r="D249" s="232" t="s">
        <v>407</v>
      </c>
      <c r="E249" s="232" t="s">
        <v>485</v>
      </c>
      <c r="F249" s="343" t="s">
        <v>405</v>
      </c>
      <c r="G249" s="156" t="s">
        <v>342</v>
      </c>
      <c r="H249" s="156">
        <v>1971</v>
      </c>
      <c r="I249" s="162" t="s">
        <v>199</v>
      </c>
      <c r="J249" s="161"/>
      <c r="K249" s="161"/>
      <c r="L249" s="161"/>
      <c r="M249" s="161"/>
      <c r="N249" s="161"/>
      <c r="O249" s="161"/>
      <c r="P249" s="161"/>
      <c r="Q249" s="161"/>
      <c r="R249" s="161"/>
      <c r="S249" s="161" t="s">
        <v>161</v>
      </c>
      <c r="T249" s="161"/>
      <c r="U249" s="161"/>
      <c r="V249" s="205" t="s">
        <v>161</v>
      </c>
      <c r="W249" s="159">
        <f t="shared" si="6"/>
        <v>1</v>
      </c>
      <c r="X249" s="160">
        <f t="shared" si="7"/>
        <v>2</v>
      </c>
    </row>
    <row r="250" spans="1:24" s="160" customFormat="1" ht="15" hidden="1" customHeight="1">
      <c r="A250" s="151">
        <v>35</v>
      </c>
      <c r="B250" s="204" t="s">
        <v>486</v>
      </c>
      <c r="C250" s="294"/>
      <c r="D250" s="232" t="s">
        <v>487</v>
      </c>
      <c r="E250" s="232" t="s">
        <v>263</v>
      </c>
      <c r="F250" s="343" t="s">
        <v>405</v>
      </c>
      <c r="G250" s="156" t="s">
        <v>342</v>
      </c>
      <c r="H250" s="156">
        <v>1974</v>
      </c>
      <c r="I250" s="162" t="s">
        <v>199</v>
      </c>
      <c r="J250" s="161"/>
      <c r="K250" s="161"/>
      <c r="L250" s="161"/>
      <c r="M250" s="161" t="s">
        <v>488</v>
      </c>
      <c r="N250" s="161"/>
      <c r="O250" s="161"/>
      <c r="P250" s="161"/>
      <c r="Q250" s="161"/>
      <c r="R250" s="161"/>
      <c r="S250" s="161" t="s">
        <v>161</v>
      </c>
      <c r="T250" s="161"/>
      <c r="U250" s="161"/>
      <c r="V250" s="205"/>
      <c r="W250" s="159">
        <f t="shared" si="6"/>
        <v>1</v>
      </c>
      <c r="X250" s="160">
        <f t="shared" si="7"/>
        <v>2</v>
      </c>
    </row>
    <row r="251" spans="1:24" s="160" customFormat="1" ht="15" hidden="1" customHeight="1">
      <c r="A251" s="151">
        <v>36</v>
      </c>
      <c r="B251" s="204" t="s">
        <v>489</v>
      </c>
      <c r="C251" s="294">
        <v>181</v>
      </c>
      <c r="D251" s="232" t="s">
        <v>490</v>
      </c>
      <c r="E251" s="232" t="s">
        <v>491</v>
      </c>
      <c r="F251" s="343" t="s">
        <v>405</v>
      </c>
      <c r="G251" s="156" t="s">
        <v>342</v>
      </c>
      <c r="H251" s="156">
        <v>1968</v>
      </c>
      <c r="I251" s="162" t="s">
        <v>164</v>
      </c>
      <c r="J251" s="161"/>
      <c r="K251" s="161"/>
      <c r="L251" s="161"/>
      <c r="M251" s="161" t="s">
        <v>161</v>
      </c>
      <c r="N251" s="161"/>
      <c r="O251" s="161"/>
      <c r="P251" s="161"/>
      <c r="Q251" s="161" t="s">
        <v>492</v>
      </c>
      <c r="R251" s="161"/>
      <c r="S251" s="161"/>
      <c r="T251" s="161"/>
      <c r="U251" s="161"/>
      <c r="V251" s="205"/>
      <c r="W251" s="159">
        <f t="shared" si="6"/>
        <v>1</v>
      </c>
      <c r="X251" s="160">
        <f t="shared" si="7"/>
        <v>2</v>
      </c>
    </row>
    <row r="252" spans="1:24" s="160" customFormat="1" ht="15" hidden="1" customHeight="1">
      <c r="A252" s="151">
        <v>37</v>
      </c>
      <c r="B252" s="204" t="s">
        <v>493</v>
      </c>
      <c r="C252" s="294"/>
      <c r="D252" s="232" t="s">
        <v>411</v>
      </c>
      <c r="E252" s="232" t="s">
        <v>242</v>
      </c>
      <c r="F252" s="343" t="s">
        <v>405</v>
      </c>
      <c r="G252" s="156" t="s">
        <v>342</v>
      </c>
      <c r="H252" s="156">
        <v>1969</v>
      </c>
      <c r="I252" s="162" t="s">
        <v>164</v>
      </c>
      <c r="J252" s="161"/>
      <c r="K252" s="161"/>
      <c r="L252" s="161"/>
      <c r="M252" s="161"/>
      <c r="N252" s="161"/>
      <c r="O252" s="161"/>
      <c r="P252" s="161"/>
      <c r="Q252" s="161"/>
      <c r="R252" s="161"/>
      <c r="S252" s="161" t="s">
        <v>161</v>
      </c>
      <c r="T252" s="161"/>
      <c r="U252" s="161"/>
      <c r="V252" s="205" t="s">
        <v>161</v>
      </c>
      <c r="W252" s="159">
        <f t="shared" si="6"/>
        <v>1</v>
      </c>
      <c r="X252" s="160">
        <f t="shared" si="7"/>
        <v>2</v>
      </c>
    </row>
    <row r="253" spans="1:24" s="160" customFormat="1" ht="15" hidden="1" customHeight="1">
      <c r="A253" s="151">
        <v>38</v>
      </c>
      <c r="B253" s="204" t="s">
        <v>494</v>
      </c>
      <c r="C253" s="294"/>
      <c r="D253" s="232" t="s">
        <v>495</v>
      </c>
      <c r="E253" s="232" t="s">
        <v>231</v>
      </c>
      <c r="F253" s="343" t="s">
        <v>405</v>
      </c>
      <c r="G253" s="156" t="s">
        <v>342</v>
      </c>
      <c r="H253" s="156">
        <v>1960</v>
      </c>
      <c r="I253" s="162" t="s">
        <v>164</v>
      </c>
      <c r="J253" s="161"/>
      <c r="K253" s="161"/>
      <c r="L253" s="161"/>
      <c r="M253" s="161" t="s">
        <v>161</v>
      </c>
      <c r="N253" s="161"/>
      <c r="O253" s="161"/>
      <c r="P253" s="161"/>
      <c r="Q253" s="161"/>
      <c r="R253" s="161"/>
      <c r="S253" s="161" t="s">
        <v>161</v>
      </c>
      <c r="T253" s="161"/>
      <c r="U253" s="161"/>
      <c r="V253" s="205"/>
      <c r="W253" s="159">
        <f t="shared" si="6"/>
        <v>1</v>
      </c>
      <c r="X253" s="160">
        <f t="shared" si="7"/>
        <v>2</v>
      </c>
    </row>
    <row r="254" spans="1:24" s="160" customFormat="1" ht="15" hidden="1" customHeight="1">
      <c r="A254" s="151">
        <v>39</v>
      </c>
      <c r="B254" s="204" t="s">
        <v>496</v>
      </c>
      <c r="C254" s="294"/>
      <c r="D254" s="232" t="s">
        <v>457</v>
      </c>
      <c r="E254" s="232" t="s">
        <v>497</v>
      </c>
      <c r="F254" s="343" t="s">
        <v>405</v>
      </c>
      <c r="G254" s="156" t="s">
        <v>342</v>
      </c>
      <c r="H254" s="156">
        <v>1963</v>
      </c>
      <c r="I254" s="162" t="s">
        <v>164</v>
      </c>
      <c r="J254" s="161"/>
      <c r="K254" s="161"/>
      <c r="L254" s="161"/>
      <c r="M254" s="161"/>
      <c r="N254" s="161"/>
      <c r="O254" s="161"/>
      <c r="P254" s="161"/>
      <c r="Q254" s="161"/>
      <c r="R254" s="161"/>
      <c r="S254" s="161" t="s">
        <v>161</v>
      </c>
      <c r="T254" s="161"/>
      <c r="U254" s="161"/>
      <c r="V254" s="205" t="s">
        <v>161</v>
      </c>
      <c r="W254" s="159">
        <f t="shared" si="6"/>
        <v>1</v>
      </c>
      <c r="X254" s="160">
        <f t="shared" si="7"/>
        <v>2</v>
      </c>
    </row>
    <row r="255" spans="1:24" s="160" customFormat="1" ht="15" hidden="1" customHeight="1">
      <c r="A255" s="151">
        <v>40</v>
      </c>
      <c r="B255" s="204" t="s">
        <v>498</v>
      </c>
      <c r="C255" s="294">
        <v>187</v>
      </c>
      <c r="D255" s="232" t="s">
        <v>451</v>
      </c>
      <c r="E255" s="232" t="s">
        <v>382</v>
      </c>
      <c r="F255" s="343" t="s">
        <v>405</v>
      </c>
      <c r="G255" s="156" t="s">
        <v>342</v>
      </c>
      <c r="H255" s="156">
        <v>1961</v>
      </c>
      <c r="I255" s="162" t="s">
        <v>164</v>
      </c>
      <c r="J255" s="161"/>
      <c r="K255" s="161"/>
      <c r="L255" s="161"/>
      <c r="M255" s="161"/>
      <c r="N255" s="161"/>
      <c r="O255" s="161"/>
      <c r="P255" s="161"/>
      <c r="Q255" s="161" t="s">
        <v>499</v>
      </c>
      <c r="R255" s="161"/>
      <c r="S255" s="161" t="s">
        <v>161</v>
      </c>
      <c r="T255" s="161"/>
      <c r="U255" s="161"/>
      <c r="V255" s="205"/>
      <c r="W255" s="159">
        <f t="shared" si="6"/>
        <v>1</v>
      </c>
      <c r="X255" s="160">
        <f t="shared" si="7"/>
        <v>2</v>
      </c>
    </row>
    <row r="256" spans="1:24" s="160" customFormat="1" ht="15" hidden="1" customHeight="1">
      <c r="A256" s="151">
        <v>40</v>
      </c>
      <c r="B256" s="204" t="s">
        <v>500</v>
      </c>
      <c r="C256" s="294">
        <v>189</v>
      </c>
      <c r="D256" s="232" t="s">
        <v>446</v>
      </c>
      <c r="E256" s="232" t="s">
        <v>501</v>
      </c>
      <c r="F256" s="343" t="s">
        <v>405</v>
      </c>
      <c r="G256" s="156" t="s">
        <v>342</v>
      </c>
      <c r="H256" s="156">
        <v>1966</v>
      </c>
      <c r="I256" s="162" t="s">
        <v>164</v>
      </c>
      <c r="J256" s="161"/>
      <c r="K256" s="161"/>
      <c r="L256" s="161"/>
      <c r="M256" s="161"/>
      <c r="N256" s="161"/>
      <c r="O256" s="161"/>
      <c r="P256" s="161"/>
      <c r="Q256" s="161" t="s">
        <v>161</v>
      </c>
      <c r="R256" s="161"/>
      <c r="S256" s="161" t="s">
        <v>161</v>
      </c>
      <c r="T256" s="161"/>
      <c r="U256" s="167"/>
      <c r="V256" s="167"/>
      <c r="W256" s="159">
        <f t="shared" si="6"/>
        <v>1</v>
      </c>
      <c r="X256" s="160">
        <f t="shared" si="7"/>
        <v>2</v>
      </c>
    </row>
    <row r="257" spans="1:256" s="160" customFormat="1" ht="15" hidden="1" customHeight="1">
      <c r="A257" s="151">
        <v>41</v>
      </c>
      <c r="B257" s="204" t="s">
        <v>502</v>
      </c>
      <c r="C257" s="294"/>
      <c r="D257" s="232" t="s">
        <v>463</v>
      </c>
      <c r="E257" s="232" t="s">
        <v>503</v>
      </c>
      <c r="F257" s="343" t="s">
        <v>405</v>
      </c>
      <c r="G257" s="156" t="s">
        <v>342</v>
      </c>
      <c r="H257" s="156">
        <v>1966</v>
      </c>
      <c r="I257" s="162" t="s">
        <v>164</v>
      </c>
      <c r="J257" s="161"/>
      <c r="K257" s="161"/>
      <c r="L257" s="161"/>
      <c r="M257" s="161" t="s">
        <v>161</v>
      </c>
      <c r="N257" s="161"/>
      <c r="O257" s="161"/>
      <c r="P257" s="161"/>
      <c r="Q257" s="161"/>
      <c r="R257" s="161"/>
      <c r="S257" s="161" t="s">
        <v>161</v>
      </c>
      <c r="T257" s="161"/>
      <c r="U257" s="167"/>
      <c r="V257" s="167"/>
      <c r="W257" s="159">
        <f t="shared" si="6"/>
        <v>1</v>
      </c>
      <c r="X257" s="160">
        <f t="shared" si="7"/>
        <v>2</v>
      </c>
    </row>
    <row r="258" spans="1:256" s="160" customFormat="1" ht="15" hidden="1" customHeight="1">
      <c r="A258" s="151">
        <v>42</v>
      </c>
      <c r="B258" s="204" t="s">
        <v>504</v>
      </c>
      <c r="C258" s="409">
        <v>154</v>
      </c>
      <c r="D258" s="232" t="s">
        <v>505</v>
      </c>
      <c r="E258" s="232" t="s">
        <v>506</v>
      </c>
      <c r="F258" s="343" t="s">
        <v>405</v>
      </c>
      <c r="G258" s="156" t="s">
        <v>342</v>
      </c>
      <c r="H258" s="156">
        <v>1974</v>
      </c>
      <c r="I258" s="162" t="s">
        <v>298</v>
      </c>
      <c r="J258" s="309"/>
      <c r="K258" s="161"/>
      <c r="L258" s="161" t="s">
        <v>161</v>
      </c>
      <c r="M258" s="161"/>
      <c r="N258" s="161"/>
      <c r="O258" s="161" t="s">
        <v>161</v>
      </c>
      <c r="P258" s="161"/>
      <c r="Q258" s="161"/>
      <c r="R258" s="161"/>
      <c r="S258" s="161"/>
      <c r="T258" s="161"/>
      <c r="U258" s="167"/>
      <c r="V258" s="167"/>
      <c r="W258" s="159">
        <f t="shared" si="6"/>
        <v>1</v>
      </c>
      <c r="X258" s="160">
        <f t="shared" si="7"/>
        <v>2</v>
      </c>
    </row>
    <row r="259" spans="1:256" s="160" customFormat="1" ht="15" hidden="1" customHeight="1">
      <c r="A259" s="151">
        <v>43</v>
      </c>
      <c r="B259" s="204" t="s">
        <v>507</v>
      </c>
      <c r="C259" s="294">
        <v>174</v>
      </c>
      <c r="D259" s="232" t="s">
        <v>505</v>
      </c>
      <c r="E259" s="232" t="s">
        <v>259</v>
      </c>
      <c r="F259" s="343" t="s">
        <v>405</v>
      </c>
      <c r="G259" s="156" t="s">
        <v>342</v>
      </c>
      <c r="H259" s="156">
        <v>1978</v>
      </c>
      <c r="I259" s="162" t="s">
        <v>298</v>
      </c>
      <c r="J259" s="161"/>
      <c r="K259" s="161"/>
      <c r="L259" s="161" t="s">
        <v>161</v>
      </c>
      <c r="M259" s="161"/>
      <c r="N259" s="161"/>
      <c r="O259" s="161" t="s">
        <v>508</v>
      </c>
      <c r="P259" s="161"/>
      <c r="Q259" s="161"/>
      <c r="R259" s="161"/>
      <c r="S259" s="161"/>
      <c r="T259" s="161"/>
      <c r="U259" s="167"/>
      <c r="V259" s="161"/>
      <c r="W259" s="159">
        <f t="shared" si="6"/>
        <v>1</v>
      </c>
      <c r="X259" s="160">
        <f t="shared" si="7"/>
        <v>2</v>
      </c>
    </row>
    <row r="260" spans="1:256" s="160" customFormat="1" ht="15" hidden="1" customHeight="1">
      <c r="A260" s="151">
        <v>44</v>
      </c>
      <c r="B260" s="204" t="s">
        <v>509</v>
      </c>
      <c r="C260" s="294"/>
      <c r="D260" s="232" t="s">
        <v>510</v>
      </c>
      <c r="E260" s="232" t="s">
        <v>511</v>
      </c>
      <c r="F260" s="343" t="s">
        <v>405</v>
      </c>
      <c r="G260" s="156" t="s">
        <v>342</v>
      </c>
      <c r="H260" s="156">
        <v>1972</v>
      </c>
      <c r="I260" s="162" t="s">
        <v>298</v>
      </c>
      <c r="J260" s="161"/>
      <c r="K260" s="161"/>
      <c r="L260" s="161" t="s">
        <v>161</v>
      </c>
      <c r="M260" s="161"/>
      <c r="N260" s="161"/>
      <c r="O260" s="161"/>
      <c r="P260" s="161"/>
      <c r="Q260" s="161"/>
      <c r="R260" s="161"/>
      <c r="S260" s="161"/>
      <c r="T260" s="161"/>
      <c r="U260" s="167" t="s">
        <v>161</v>
      </c>
      <c r="V260" s="161"/>
      <c r="W260" s="159">
        <f t="shared" ref="W260:W323" si="8">IF(F260=F259,1,0)</f>
        <v>1</v>
      </c>
      <c r="X260" s="160">
        <f t="shared" ref="X260:X323" si="9">COUNTA(J260:V260)</f>
        <v>2</v>
      </c>
    </row>
    <row r="261" spans="1:256" s="160" customFormat="1" ht="15" hidden="1" customHeight="1">
      <c r="A261" s="151">
        <v>45</v>
      </c>
      <c r="B261" s="204" t="s">
        <v>512</v>
      </c>
      <c r="C261" s="294"/>
      <c r="D261" s="232" t="s">
        <v>513</v>
      </c>
      <c r="E261" s="232" t="s">
        <v>514</v>
      </c>
      <c r="F261" s="343" t="s">
        <v>405</v>
      </c>
      <c r="G261" s="156" t="s">
        <v>342</v>
      </c>
      <c r="H261" s="156">
        <v>1970</v>
      </c>
      <c r="I261" s="162" t="s">
        <v>298</v>
      </c>
      <c r="J261" s="156"/>
      <c r="K261" s="156"/>
      <c r="L261" s="161" t="s">
        <v>161</v>
      </c>
      <c r="M261" s="156"/>
      <c r="N261" s="156"/>
      <c r="O261" s="156"/>
      <c r="P261" s="156"/>
      <c r="Q261" s="156"/>
      <c r="R261" s="156"/>
      <c r="S261" s="156"/>
      <c r="T261" s="156"/>
      <c r="U261" s="167" t="s">
        <v>161</v>
      </c>
      <c r="V261" s="156"/>
      <c r="W261" s="159">
        <f t="shared" si="8"/>
        <v>1</v>
      </c>
      <c r="X261" s="160">
        <f t="shared" si="9"/>
        <v>2</v>
      </c>
    </row>
    <row r="262" spans="1:256" s="160" customFormat="1" ht="14.25" hidden="1" customHeight="1">
      <c r="A262" s="151">
        <v>46</v>
      </c>
      <c r="B262" s="204" t="s">
        <v>512</v>
      </c>
      <c r="C262" s="294"/>
      <c r="D262" s="232" t="s">
        <v>515</v>
      </c>
      <c r="E262" s="232" t="s">
        <v>516</v>
      </c>
      <c r="F262" s="343" t="s">
        <v>405</v>
      </c>
      <c r="G262" s="156" t="s">
        <v>342</v>
      </c>
      <c r="H262" s="156">
        <v>1965</v>
      </c>
      <c r="I262" s="162" t="s">
        <v>305</v>
      </c>
      <c r="J262" s="156"/>
      <c r="K262" s="156"/>
      <c r="L262" s="161" t="s">
        <v>161</v>
      </c>
      <c r="M262" s="156"/>
      <c r="N262" s="156"/>
      <c r="O262" s="156"/>
      <c r="P262" s="156"/>
      <c r="Q262" s="156"/>
      <c r="R262" s="156"/>
      <c r="S262" s="156"/>
      <c r="T262" s="156"/>
      <c r="U262" s="167" t="s">
        <v>161</v>
      </c>
      <c r="V262" s="206"/>
      <c r="W262" s="159">
        <f t="shared" si="8"/>
        <v>1</v>
      </c>
      <c r="X262" s="160">
        <f t="shared" si="9"/>
        <v>2</v>
      </c>
    </row>
    <row r="263" spans="1:256" s="160" customFormat="1" ht="14.25" hidden="1" customHeight="1">
      <c r="A263" s="151">
        <v>47</v>
      </c>
      <c r="B263" s="204" t="s">
        <v>496</v>
      </c>
      <c r="C263" s="294">
        <v>191</v>
      </c>
      <c r="D263" s="232" t="s">
        <v>517</v>
      </c>
      <c r="E263" s="232" t="s">
        <v>469</v>
      </c>
      <c r="F263" s="343" t="s">
        <v>405</v>
      </c>
      <c r="G263" s="156" t="s">
        <v>342</v>
      </c>
      <c r="H263" s="156">
        <v>1953</v>
      </c>
      <c r="I263" s="162" t="s">
        <v>160</v>
      </c>
      <c r="J263" s="161"/>
      <c r="K263" s="161"/>
      <c r="L263" s="161"/>
      <c r="M263" s="161" t="s">
        <v>161</v>
      </c>
      <c r="N263" s="161"/>
      <c r="O263" s="161"/>
      <c r="P263" s="161"/>
      <c r="Q263" s="161" t="s">
        <v>518</v>
      </c>
      <c r="R263" s="161"/>
      <c r="S263" s="161"/>
      <c r="T263" s="161"/>
      <c r="U263" s="167"/>
      <c r="V263" s="205"/>
      <c r="W263" s="159">
        <f t="shared" si="8"/>
        <v>1</v>
      </c>
      <c r="X263" s="160">
        <f t="shared" si="9"/>
        <v>2</v>
      </c>
    </row>
    <row r="264" spans="1:256" s="160" customFormat="1" ht="14.25" customHeight="1">
      <c r="A264" s="151">
        <v>1</v>
      </c>
      <c r="B264" s="166">
        <v>3604642</v>
      </c>
      <c r="C264" s="289">
        <v>27</v>
      </c>
      <c r="D264" s="232" t="s">
        <v>339</v>
      </c>
      <c r="E264" s="232" t="s">
        <v>340</v>
      </c>
      <c r="F264" s="343" t="s">
        <v>341</v>
      </c>
      <c r="G264" s="156" t="s">
        <v>342</v>
      </c>
      <c r="H264" s="156">
        <v>1970</v>
      </c>
      <c r="I264" s="162" t="s">
        <v>199</v>
      </c>
      <c r="J264" s="156"/>
      <c r="K264" s="156"/>
      <c r="L264" s="156"/>
      <c r="M264" s="156"/>
      <c r="N264" s="156"/>
      <c r="O264" s="156"/>
      <c r="P264" s="156"/>
      <c r="Q264" s="188" t="s">
        <v>343</v>
      </c>
      <c r="R264" s="156"/>
      <c r="S264" s="156"/>
      <c r="T264" s="156"/>
      <c r="U264" s="158"/>
      <c r="V264" s="206"/>
      <c r="W264" s="159">
        <f t="shared" si="8"/>
        <v>0</v>
      </c>
      <c r="X264" s="160">
        <f t="shared" si="9"/>
        <v>1</v>
      </c>
    </row>
    <row r="265" spans="1:256" s="160" customFormat="1" ht="14.25" hidden="1" customHeight="1">
      <c r="A265" s="151">
        <v>2</v>
      </c>
      <c r="B265" s="166">
        <v>3604731</v>
      </c>
      <c r="C265" s="289"/>
      <c r="D265" s="232" t="s">
        <v>344</v>
      </c>
      <c r="E265" s="232" t="s">
        <v>345</v>
      </c>
      <c r="F265" s="343" t="s">
        <v>341</v>
      </c>
      <c r="G265" s="156" t="s">
        <v>342</v>
      </c>
      <c r="H265" s="156">
        <v>2002</v>
      </c>
      <c r="I265" s="162" t="s">
        <v>186</v>
      </c>
      <c r="J265" s="156"/>
      <c r="K265" s="188" t="s">
        <v>346</v>
      </c>
      <c r="L265" s="156"/>
      <c r="M265" s="156"/>
      <c r="N265" s="156"/>
      <c r="O265" s="156"/>
      <c r="P265" s="156"/>
      <c r="Q265" s="156"/>
      <c r="R265" s="156"/>
      <c r="S265" s="156"/>
      <c r="T265" s="188">
        <v>47.5</v>
      </c>
      <c r="U265" s="158"/>
      <c r="V265" s="206"/>
      <c r="W265" s="159">
        <f t="shared" si="8"/>
        <v>1</v>
      </c>
      <c r="X265" s="160">
        <f t="shared" si="9"/>
        <v>2</v>
      </c>
    </row>
    <row r="266" spans="1:256" s="160" customFormat="1" ht="14.25" customHeight="1">
      <c r="A266" s="350">
        <v>1</v>
      </c>
      <c r="B266" s="361" t="s">
        <v>347</v>
      </c>
      <c r="C266" s="386"/>
      <c r="D266" s="231" t="s">
        <v>348</v>
      </c>
      <c r="E266" s="231" t="s">
        <v>263</v>
      </c>
      <c r="F266" s="287" t="s">
        <v>349</v>
      </c>
      <c r="G266" s="153" t="s">
        <v>213</v>
      </c>
      <c r="H266" s="193">
        <v>2004</v>
      </c>
      <c r="I266" s="194" t="s">
        <v>168</v>
      </c>
      <c r="J266" s="155" t="s">
        <v>350</v>
      </c>
      <c r="K266" s="155"/>
      <c r="L266" s="156"/>
      <c r="M266" s="156"/>
      <c r="N266" s="156"/>
      <c r="O266" s="156"/>
      <c r="P266" s="156"/>
      <c r="Q266" s="156"/>
      <c r="R266" s="156"/>
      <c r="S266" s="156"/>
      <c r="T266" s="156"/>
      <c r="U266" s="158">
        <v>3.85</v>
      </c>
      <c r="V266" s="206"/>
      <c r="W266" s="159">
        <f t="shared" si="8"/>
        <v>0</v>
      </c>
      <c r="X266" s="160">
        <f t="shared" si="9"/>
        <v>2</v>
      </c>
    </row>
    <row r="267" spans="1:256" s="160" customFormat="1" ht="14.25" hidden="1" customHeight="1">
      <c r="A267" s="350">
        <v>2</v>
      </c>
      <c r="B267" s="361" t="s">
        <v>351</v>
      </c>
      <c r="C267" s="386"/>
      <c r="D267" s="231" t="s">
        <v>352</v>
      </c>
      <c r="E267" s="231" t="s">
        <v>252</v>
      </c>
      <c r="F267" s="287" t="s">
        <v>349</v>
      </c>
      <c r="G267" s="153" t="s">
        <v>213</v>
      </c>
      <c r="H267" s="193">
        <v>2005</v>
      </c>
      <c r="I267" s="194" t="s">
        <v>168</v>
      </c>
      <c r="J267" s="155" t="s">
        <v>353</v>
      </c>
      <c r="K267" s="156"/>
      <c r="L267" s="156"/>
      <c r="M267" s="156"/>
      <c r="N267" s="156"/>
      <c r="O267" s="156"/>
      <c r="P267" s="156"/>
      <c r="Q267" s="156"/>
      <c r="R267" s="156"/>
      <c r="S267" s="156"/>
      <c r="T267" s="156"/>
      <c r="U267" s="158">
        <v>3.01</v>
      </c>
      <c r="V267" s="206"/>
      <c r="W267" s="159">
        <f t="shared" si="8"/>
        <v>1</v>
      </c>
      <c r="X267" s="160">
        <f t="shared" si="9"/>
        <v>2</v>
      </c>
    </row>
    <row r="268" spans="1:256" s="160" customFormat="1" ht="14.25" hidden="1" customHeight="1">
      <c r="A268" s="350">
        <v>3</v>
      </c>
      <c r="B268" s="361" t="s">
        <v>354</v>
      </c>
      <c r="C268" s="386"/>
      <c r="D268" s="231" t="s">
        <v>355</v>
      </c>
      <c r="E268" s="231" t="s">
        <v>245</v>
      </c>
      <c r="F268" s="287" t="s">
        <v>349</v>
      </c>
      <c r="G268" s="153" t="s">
        <v>213</v>
      </c>
      <c r="H268" s="193">
        <v>2005</v>
      </c>
      <c r="I268" s="194" t="s">
        <v>168</v>
      </c>
      <c r="J268" s="155" t="s">
        <v>350</v>
      </c>
      <c r="K268" s="156"/>
      <c r="L268" s="156"/>
      <c r="M268" s="156"/>
      <c r="N268" s="156"/>
      <c r="O268" s="156"/>
      <c r="P268" s="156"/>
      <c r="Q268" s="156"/>
      <c r="R268" s="156"/>
      <c r="S268" s="156"/>
      <c r="T268" s="156"/>
      <c r="U268" s="158">
        <v>3.48</v>
      </c>
      <c r="V268" s="206"/>
      <c r="W268" s="159">
        <f t="shared" si="8"/>
        <v>1</v>
      </c>
      <c r="X268" s="160">
        <f t="shared" si="9"/>
        <v>2</v>
      </c>
    </row>
    <row r="269" spans="1:256" s="160" customFormat="1" ht="14.25" hidden="1" customHeight="1">
      <c r="A269" s="350">
        <v>4</v>
      </c>
      <c r="B269" s="361" t="s">
        <v>356</v>
      </c>
      <c r="C269" s="386"/>
      <c r="D269" s="231" t="s">
        <v>357</v>
      </c>
      <c r="E269" s="231" t="s">
        <v>358</v>
      </c>
      <c r="F269" s="287" t="s">
        <v>349</v>
      </c>
      <c r="G269" s="153" t="s">
        <v>213</v>
      </c>
      <c r="H269" s="193">
        <v>2004</v>
      </c>
      <c r="I269" s="194" t="s">
        <v>318</v>
      </c>
      <c r="J269" s="155" t="s">
        <v>359</v>
      </c>
      <c r="K269" s="192"/>
      <c r="L269" s="153"/>
      <c r="M269" s="153"/>
      <c r="N269" s="153"/>
      <c r="O269" s="153"/>
      <c r="P269" s="193"/>
      <c r="Q269" s="194"/>
      <c r="R269" s="192"/>
      <c r="S269" s="192"/>
      <c r="T269" s="153"/>
      <c r="U269" s="367">
        <v>3.55</v>
      </c>
      <c r="V269" s="467"/>
      <c r="W269" s="159">
        <f t="shared" si="8"/>
        <v>1</v>
      </c>
      <c r="X269" s="160">
        <f t="shared" si="9"/>
        <v>2</v>
      </c>
      <c r="Y269" s="196"/>
      <c r="Z269" s="197"/>
      <c r="AA269" s="197"/>
      <c r="AB269" s="198"/>
      <c r="AC269" s="198"/>
      <c r="AD269" s="198"/>
      <c r="AE269" s="198"/>
      <c r="AF269" s="199"/>
      <c r="AG269" s="196"/>
      <c r="AH269" s="197"/>
      <c r="AI269" s="197"/>
      <c r="AJ269" s="198"/>
      <c r="AK269" s="198"/>
      <c r="AL269" s="198"/>
      <c r="AM269" s="198"/>
      <c r="AN269" s="199"/>
      <c r="AO269" s="196"/>
      <c r="AP269" s="197"/>
      <c r="AQ269" s="197"/>
      <c r="AR269" s="198"/>
      <c r="AS269" s="198"/>
      <c r="AT269" s="198"/>
      <c r="AU269" s="198"/>
      <c r="AV269" s="199"/>
      <c r="AW269" s="196"/>
      <c r="AX269" s="197"/>
      <c r="AY269" s="197"/>
      <c r="AZ269" s="198"/>
      <c r="BA269" s="198"/>
      <c r="BB269" s="198"/>
      <c r="BC269" s="198"/>
      <c r="BD269" s="199"/>
      <c r="BE269" s="196"/>
      <c r="BF269" s="197"/>
      <c r="BG269" s="197"/>
      <c r="BH269" s="198"/>
      <c r="BI269" s="198"/>
      <c r="BJ269" s="198"/>
      <c r="BK269" s="198"/>
      <c r="BL269" s="199"/>
      <c r="BM269" s="196"/>
      <c r="BN269" s="197"/>
      <c r="BO269" s="197"/>
      <c r="BP269" s="198"/>
      <c r="BQ269" s="198"/>
      <c r="BR269" s="198"/>
      <c r="BS269" s="198"/>
      <c r="BT269" s="199"/>
      <c r="BU269" s="196"/>
      <c r="BV269" s="197"/>
      <c r="BW269" s="197"/>
      <c r="BX269" s="198"/>
      <c r="BY269" s="198"/>
      <c r="BZ269" s="198"/>
      <c r="CA269" s="198"/>
      <c r="CB269" s="199"/>
      <c r="CC269" s="196"/>
      <c r="CD269" s="197"/>
      <c r="CE269" s="197"/>
      <c r="CF269" s="198"/>
      <c r="CG269" s="198"/>
      <c r="CH269" s="198"/>
      <c r="CI269" s="198"/>
      <c r="CJ269" s="199"/>
      <c r="CK269" s="196"/>
      <c r="CL269" s="197"/>
      <c r="CM269" s="197"/>
      <c r="CN269" s="198"/>
      <c r="CO269" s="198"/>
      <c r="CP269" s="198"/>
      <c r="CQ269" s="198"/>
      <c r="CR269" s="199"/>
      <c r="CS269" s="196"/>
      <c r="CT269" s="197"/>
      <c r="CU269" s="197"/>
      <c r="CV269" s="198"/>
      <c r="CW269" s="198"/>
      <c r="CX269" s="198"/>
      <c r="CY269" s="198"/>
      <c r="CZ269" s="199"/>
      <c r="DA269" s="196"/>
      <c r="DB269" s="197"/>
      <c r="DC269" s="197"/>
      <c r="DD269" s="198"/>
      <c r="DE269" s="198"/>
      <c r="DF269" s="198"/>
      <c r="DG269" s="198"/>
      <c r="DH269" s="199"/>
      <c r="DI269" s="196"/>
      <c r="DJ269" s="197"/>
      <c r="DK269" s="197"/>
      <c r="DL269" s="198"/>
      <c r="DM269" s="198"/>
      <c r="DN269" s="198"/>
      <c r="DO269" s="198"/>
      <c r="DP269" s="199"/>
      <c r="DQ269" s="196"/>
      <c r="DR269" s="197"/>
      <c r="DS269" s="197"/>
      <c r="DT269" s="198"/>
      <c r="DU269" s="198"/>
      <c r="DV269" s="198"/>
      <c r="DW269" s="198"/>
      <c r="DX269" s="199"/>
      <c r="DY269" s="196"/>
      <c r="DZ269" s="197"/>
      <c r="EA269" s="197"/>
      <c r="EB269" s="198"/>
      <c r="EC269" s="198"/>
      <c r="ED269" s="198"/>
      <c r="EE269" s="198"/>
      <c r="EF269" s="199"/>
      <c r="EG269" s="196"/>
      <c r="EH269" s="197"/>
      <c r="EI269" s="197"/>
      <c r="EJ269" s="198"/>
      <c r="EK269" s="198"/>
      <c r="EL269" s="198"/>
      <c r="EM269" s="198"/>
      <c r="EN269" s="199"/>
      <c r="EO269" s="196"/>
      <c r="EP269" s="197"/>
      <c r="EQ269" s="197"/>
      <c r="ER269" s="198"/>
      <c r="ES269" s="198"/>
      <c r="ET269" s="198"/>
      <c r="EU269" s="198"/>
      <c r="EV269" s="199"/>
      <c r="EW269" s="196"/>
      <c r="EX269" s="197"/>
      <c r="EY269" s="197"/>
      <c r="EZ269" s="198"/>
      <c r="FA269" s="198"/>
      <c r="FB269" s="198"/>
      <c r="FC269" s="198"/>
      <c r="FD269" s="199"/>
      <c r="FE269" s="196"/>
      <c r="FF269" s="197"/>
      <c r="FG269" s="197"/>
      <c r="FH269" s="198"/>
      <c r="FI269" s="198"/>
      <c r="FJ269" s="198"/>
      <c r="FK269" s="198"/>
      <c r="FL269" s="199"/>
      <c r="FM269" s="196"/>
      <c r="FN269" s="197"/>
      <c r="FO269" s="197"/>
      <c r="FP269" s="198"/>
      <c r="FQ269" s="198"/>
      <c r="FR269" s="198"/>
      <c r="FS269" s="198"/>
      <c r="FT269" s="199"/>
      <c r="FU269" s="196"/>
      <c r="FV269" s="197"/>
      <c r="FW269" s="197"/>
      <c r="FX269" s="198"/>
      <c r="FY269" s="198"/>
      <c r="FZ269" s="198"/>
      <c r="GA269" s="198"/>
      <c r="GB269" s="199"/>
      <c r="GC269" s="196"/>
      <c r="GD269" s="197"/>
      <c r="GE269" s="197"/>
      <c r="GF269" s="198"/>
      <c r="GG269" s="198"/>
      <c r="GH269" s="198"/>
      <c r="GI269" s="198"/>
      <c r="GJ269" s="199"/>
      <c r="GK269" s="196"/>
      <c r="GL269" s="197"/>
      <c r="GM269" s="197"/>
      <c r="GN269" s="198"/>
      <c r="GO269" s="198"/>
      <c r="GP269" s="198"/>
      <c r="GQ269" s="198"/>
      <c r="GR269" s="199"/>
      <c r="GS269" s="196"/>
      <c r="GT269" s="197"/>
      <c r="GU269" s="197"/>
      <c r="GV269" s="198"/>
      <c r="GW269" s="198"/>
      <c r="GX269" s="198"/>
      <c r="GY269" s="198"/>
      <c r="GZ269" s="199"/>
      <c r="HA269" s="196"/>
      <c r="HB269" s="197"/>
      <c r="HC269" s="197"/>
      <c r="HD269" s="198"/>
      <c r="HE269" s="198"/>
      <c r="HF269" s="198"/>
      <c r="HG269" s="198"/>
      <c r="HH269" s="199"/>
      <c r="HI269" s="196"/>
      <c r="HJ269" s="197"/>
      <c r="HK269" s="197"/>
      <c r="HL269" s="198"/>
      <c r="HM269" s="198"/>
      <c r="HN269" s="198"/>
      <c r="HO269" s="198"/>
      <c r="HP269" s="199"/>
      <c r="HQ269" s="196"/>
      <c r="HR269" s="197"/>
      <c r="HS269" s="197"/>
      <c r="HT269" s="198"/>
      <c r="HU269" s="198"/>
      <c r="HV269" s="198"/>
      <c r="HW269" s="198"/>
      <c r="HX269" s="199"/>
      <c r="HY269" s="196"/>
      <c r="HZ269" s="197"/>
      <c r="IA269" s="197"/>
      <c r="IB269" s="198"/>
      <c r="IC269" s="198"/>
      <c r="ID269" s="198"/>
      <c r="IE269" s="198"/>
      <c r="IF269" s="199"/>
      <c r="IG269" s="196"/>
      <c r="IH269" s="197"/>
      <c r="II269" s="197"/>
      <c r="IJ269" s="198"/>
      <c r="IK269" s="198"/>
      <c r="IL269" s="198"/>
      <c r="IM269" s="198"/>
      <c r="IN269" s="199"/>
      <c r="IO269" s="196"/>
      <c r="IP269" s="197"/>
      <c r="IQ269" s="197"/>
      <c r="IR269" s="198"/>
      <c r="IS269" s="198"/>
      <c r="IT269" s="198"/>
      <c r="IU269" s="198"/>
      <c r="IV269" s="199"/>
    </row>
    <row r="270" spans="1:256" s="160" customFormat="1" ht="14.25" hidden="1" customHeight="1">
      <c r="A270" s="350">
        <v>5</v>
      </c>
      <c r="B270" s="361" t="s">
        <v>360</v>
      </c>
      <c r="C270" s="386"/>
      <c r="D270" s="231" t="s">
        <v>361</v>
      </c>
      <c r="E270" s="231" t="s">
        <v>362</v>
      </c>
      <c r="F270" s="287" t="s">
        <v>349</v>
      </c>
      <c r="G270" s="153" t="s">
        <v>213</v>
      </c>
      <c r="H270" s="193">
        <v>2005</v>
      </c>
      <c r="I270" s="194" t="s">
        <v>318</v>
      </c>
      <c r="J270" s="155" t="s">
        <v>363</v>
      </c>
      <c r="K270" s="192"/>
      <c r="L270" s="153"/>
      <c r="M270" s="153"/>
      <c r="N270" s="153"/>
      <c r="O270" s="153"/>
      <c r="P270" s="193"/>
      <c r="Q270" s="194"/>
      <c r="R270" s="192"/>
      <c r="S270" s="192"/>
      <c r="T270" s="153"/>
      <c r="U270" s="153">
        <v>2.98</v>
      </c>
      <c r="V270" s="467"/>
      <c r="W270" s="159">
        <f t="shared" si="8"/>
        <v>1</v>
      </c>
      <c r="X270" s="160">
        <f t="shared" si="9"/>
        <v>2</v>
      </c>
      <c r="Y270" s="196"/>
      <c r="Z270" s="197"/>
      <c r="AA270" s="197"/>
      <c r="AB270" s="198"/>
      <c r="AC270" s="198"/>
      <c r="AD270" s="198"/>
      <c r="AE270" s="198"/>
      <c r="AF270" s="199"/>
      <c r="AG270" s="196"/>
      <c r="AH270" s="197"/>
      <c r="AI270" s="197"/>
      <c r="AJ270" s="198"/>
      <c r="AK270" s="198"/>
      <c r="AL270" s="198"/>
      <c r="AM270" s="198"/>
      <c r="AN270" s="199"/>
      <c r="AO270" s="196"/>
      <c r="AP270" s="197"/>
      <c r="AQ270" s="197"/>
      <c r="AR270" s="198"/>
      <c r="AS270" s="198"/>
      <c r="AT270" s="198"/>
      <c r="AU270" s="198"/>
      <c r="AV270" s="199"/>
      <c r="AW270" s="196"/>
      <c r="AX270" s="197"/>
      <c r="AY270" s="197"/>
      <c r="AZ270" s="198"/>
      <c r="BA270" s="198"/>
      <c r="BB270" s="198"/>
      <c r="BC270" s="198"/>
      <c r="BD270" s="199"/>
      <c r="BE270" s="196"/>
      <c r="BF270" s="197"/>
      <c r="BG270" s="197"/>
      <c r="BH270" s="198"/>
      <c r="BI270" s="198"/>
      <c r="BJ270" s="198"/>
      <c r="BK270" s="198"/>
      <c r="BL270" s="199"/>
      <c r="BM270" s="196"/>
      <c r="BN270" s="197"/>
      <c r="BO270" s="197"/>
      <c r="BP270" s="198"/>
      <c r="BQ270" s="198"/>
      <c r="BR270" s="198"/>
      <c r="BS270" s="198"/>
      <c r="BT270" s="199"/>
      <c r="BU270" s="196"/>
      <c r="BV270" s="197"/>
      <c r="BW270" s="197"/>
      <c r="BX270" s="198"/>
      <c r="BY270" s="198"/>
      <c r="BZ270" s="198"/>
      <c r="CA270" s="198"/>
      <c r="CB270" s="199"/>
      <c r="CC270" s="196"/>
      <c r="CD270" s="197"/>
      <c r="CE270" s="197"/>
      <c r="CF270" s="198"/>
      <c r="CG270" s="198"/>
      <c r="CH270" s="198"/>
      <c r="CI270" s="198"/>
      <c r="CJ270" s="199"/>
      <c r="CK270" s="196"/>
      <c r="CL270" s="197"/>
      <c r="CM270" s="197"/>
      <c r="CN270" s="198"/>
      <c r="CO270" s="198"/>
      <c r="CP270" s="198"/>
      <c r="CQ270" s="198"/>
      <c r="CR270" s="199"/>
      <c r="CS270" s="196"/>
      <c r="CT270" s="197"/>
      <c r="CU270" s="197"/>
      <c r="CV270" s="198"/>
      <c r="CW270" s="198"/>
      <c r="CX270" s="198"/>
      <c r="CY270" s="198"/>
      <c r="CZ270" s="199"/>
      <c r="DA270" s="196"/>
      <c r="DB270" s="197"/>
      <c r="DC270" s="197"/>
      <c r="DD270" s="198"/>
      <c r="DE270" s="198"/>
      <c r="DF270" s="198"/>
      <c r="DG270" s="198"/>
      <c r="DH270" s="199"/>
      <c r="DI270" s="196"/>
      <c r="DJ270" s="197"/>
      <c r="DK270" s="197"/>
      <c r="DL270" s="198"/>
      <c r="DM270" s="198"/>
      <c r="DN270" s="198"/>
      <c r="DO270" s="198"/>
      <c r="DP270" s="199"/>
      <c r="DQ270" s="196"/>
      <c r="DR270" s="197"/>
      <c r="DS270" s="197"/>
      <c r="DT270" s="198"/>
      <c r="DU270" s="198"/>
      <c r="DV270" s="198"/>
      <c r="DW270" s="198"/>
      <c r="DX270" s="199"/>
      <c r="DY270" s="196"/>
      <c r="DZ270" s="197"/>
      <c r="EA270" s="197"/>
      <c r="EB270" s="198"/>
      <c r="EC270" s="198"/>
      <c r="ED270" s="198"/>
      <c r="EE270" s="198"/>
      <c r="EF270" s="199"/>
      <c r="EG270" s="196"/>
      <c r="EH270" s="197"/>
      <c r="EI270" s="197"/>
      <c r="EJ270" s="198"/>
      <c r="EK270" s="198"/>
      <c r="EL270" s="198"/>
      <c r="EM270" s="198"/>
      <c r="EN270" s="199"/>
      <c r="EO270" s="196"/>
      <c r="EP270" s="197"/>
      <c r="EQ270" s="197"/>
      <c r="ER270" s="198"/>
      <c r="ES270" s="198"/>
      <c r="ET270" s="198"/>
      <c r="EU270" s="198"/>
      <c r="EV270" s="199"/>
      <c r="EW270" s="196"/>
      <c r="EX270" s="197"/>
      <c r="EY270" s="197"/>
      <c r="EZ270" s="198"/>
      <c r="FA270" s="198"/>
      <c r="FB270" s="198"/>
      <c r="FC270" s="198"/>
      <c r="FD270" s="199"/>
      <c r="FE270" s="196"/>
      <c r="FF270" s="197"/>
      <c r="FG270" s="197"/>
      <c r="FH270" s="198"/>
      <c r="FI270" s="198"/>
      <c r="FJ270" s="198"/>
      <c r="FK270" s="198"/>
      <c r="FL270" s="199"/>
      <c r="FM270" s="196"/>
      <c r="FN270" s="197"/>
      <c r="FO270" s="197"/>
      <c r="FP270" s="198"/>
      <c r="FQ270" s="198"/>
      <c r="FR270" s="198"/>
      <c r="FS270" s="198"/>
      <c r="FT270" s="199"/>
      <c r="FU270" s="196"/>
      <c r="FV270" s="197"/>
      <c r="FW270" s="197"/>
      <c r="FX270" s="198"/>
      <c r="FY270" s="198"/>
      <c r="FZ270" s="198"/>
      <c r="GA270" s="198"/>
      <c r="GB270" s="199"/>
      <c r="GC270" s="196"/>
      <c r="GD270" s="197"/>
      <c r="GE270" s="197"/>
      <c r="GF270" s="198"/>
      <c r="GG270" s="198"/>
      <c r="GH270" s="198"/>
      <c r="GI270" s="198"/>
      <c r="GJ270" s="199"/>
      <c r="GK270" s="196"/>
      <c r="GL270" s="197"/>
      <c r="GM270" s="197"/>
      <c r="GN270" s="198"/>
      <c r="GO270" s="198"/>
      <c r="GP270" s="198"/>
      <c r="GQ270" s="198"/>
      <c r="GR270" s="199"/>
      <c r="GS270" s="196"/>
      <c r="GT270" s="197"/>
      <c r="GU270" s="197"/>
      <c r="GV270" s="198"/>
      <c r="GW270" s="198"/>
      <c r="GX270" s="198"/>
      <c r="GY270" s="198"/>
      <c r="GZ270" s="199"/>
      <c r="HA270" s="196"/>
      <c r="HB270" s="197"/>
      <c r="HC270" s="197"/>
      <c r="HD270" s="198"/>
      <c r="HE270" s="198"/>
      <c r="HF270" s="198"/>
      <c r="HG270" s="198"/>
      <c r="HH270" s="199"/>
      <c r="HI270" s="196"/>
      <c r="HJ270" s="197"/>
      <c r="HK270" s="197"/>
      <c r="HL270" s="198"/>
      <c r="HM270" s="198"/>
      <c r="HN270" s="198"/>
      <c r="HO270" s="198"/>
      <c r="HP270" s="199"/>
      <c r="HQ270" s="196"/>
      <c r="HR270" s="197"/>
      <c r="HS270" s="197"/>
      <c r="HT270" s="198"/>
      <c r="HU270" s="198"/>
      <c r="HV270" s="198"/>
      <c r="HW270" s="198"/>
      <c r="HX270" s="199"/>
      <c r="HY270" s="196"/>
      <c r="HZ270" s="197"/>
      <c r="IA270" s="197"/>
      <c r="IB270" s="198"/>
      <c r="IC270" s="198"/>
      <c r="ID270" s="198"/>
      <c r="IE270" s="198"/>
      <c r="IF270" s="199"/>
      <c r="IG270" s="196"/>
      <c r="IH270" s="197"/>
      <c r="II270" s="197"/>
      <c r="IJ270" s="198"/>
      <c r="IK270" s="198"/>
      <c r="IL270" s="198"/>
      <c r="IM270" s="198"/>
      <c r="IN270" s="199"/>
      <c r="IO270" s="196"/>
      <c r="IP270" s="197"/>
      <c r="IQ270" s="197"/>
      <c r="IR270" s="198"/>
      <c r="IS270" s="198"/>
      <c r="IT270" s="198"/>
      <c r="IU270" s="198"/>
      <c r="IV270" s="199"/>
    </row>
    <row r="271" spans="1:256" s="160" customFormat="1" ht="15" hidden="1" customHeight="1">
      <c r="A271" s="350">
        <v>6</v>
      </c>
      <c r="B271" s="361" t="s">
        <v>364</v>
      </c>
      <c r="C271" s="386"/>
      <c r="D271" s="231" t="s">
        <v>365</v>
      </c>
      <c r="E271" s="231" t="s">
        <v>366</v>
      </c>
      <c r="F271" s="287" t="s">
        <v>349</v>
      </c>
      <c r="G271" s="153" t="s">
        <v>213</v>
      </c>
      <c r="H271" s="193">
        <v>2004</v>
      </c>
      <c r="I271" s="439" t="s">
        <v>318</v>
      </c>
      <c r="J271" s="155" t="s">
        <v>337</v>
      </c>
      <c r="K271" s="192"/>
      <c r="L271" s="153"/>
      <c r="M271" s="153"/>
      <c r="N271" s="153"/>
      <c r="O271" s="153"/>
      <c r="P271" s="193"/>
      <c r="Q271" s="194"/>
      <c r="R271" s="192"/>
      <c r="S271" s="192"/>
      <c r="T271" s="153"/>
      <c r="U271" s="153">
        <v>3.09</v>
      </c>
      <c r="V271" s="200"/>
      <c r="W271" s="159">
        <f t="shared" si="8"/>
        <v>1</v>
      </c>
      <c r="X271" s="160">
        <f t="shared" si="9"/>
        <v>2</v>
      </c>
      <c r="Y271" s="196"/>
      <c r="Z271" s="197"/>
      <c r="AA271" s="197"/>
      <c r="AB271" s="198"/>
      <c r="AC271" s="198"/>
      <c r="AD271" s="198"/>
      <c r="AE271" s="198"/>
      <c r="AF271" s="199"/>
      <c r="AG271" s="196"/>
      <c r="AH271" s="197"/>
      <c r="AI271" s="197"/>
      <c r="AJ271" s="198"/>
      <c r="AK271" s="198"/>
      <c r="AL271" s="198"/>
      <c r="AM271" s="198"/>
      <c r="AN271" s="199"/>
      <c r="AO271" s="196"/>
      <c r="AP271" s="197"/>
      <c r="AQ271" s="197"/>
      <c r="AR271" s="198"/>
      <c r="AS271" s="198"/>
      <c r="AT271" s="198"/>
      <c r="AU271" s="198"/>
      <c r="AV271" s="199"/>
      <c r="AW271" s="196"/>
      <c r="AX271" s="197"/>
      <c r="AY271" s="197"/>
      <c r="AZ271" s="198"/>
      <c r="BA271" s="198"/>
      <c r="BB271" s="198"/>
      <c r="BC271" s="198"/>
      <c r="BD271" s="199"/>
      <c r="BE271" s="196"/>
      <c r="BF271" s="197"/>
      <c r="BG271" s="197"/>
      <c r="BH271" s="198"/>
      <c r="BI271" s="198"/>
      <c r="BJ271" s="198"/>
      <c r="BK271" s="198"/>
      <c r="BL271" s="199"/>
      <c r="BM271" s="196"/>
      <c r="BN271" s="197"/>
      <c r="BO271" s="197"/>
      <c r="BP271" s="198"/>
      <c r="BQ271" s="198"/>
      <c r="BR271" s="198"/>
      <c r="BS271" s="198"/>
      <c r="BT271" s="199"/>
      <c r="BU271" s="196"/>
      <c r="BV271" s="197"/>
      <c r="BW271" s="197"/>
      <c r="BX271" s="198"/>
      <c r="BY271" s="198"/>
      <c r="BZ271" s="198"/>
      <c r="CA271" s="198"/>
      <c r="CB271" s="199"/>
      <c r="CC271" s="196"/>
      <c r="CD271" s="197"/>
      <c r="CE271" s="197"/>
      <c r="CF271" s="198"/>
      <c r="CG271" s="198"/>
      <c r="CH271" s="198"/>
      <c r="CI271" s="198"/>
      <c r="CJ271" s="199"/>
      <c r="CK271" s="196"/>
      <c r="CL271" s="197"/>
      <c r="CM271" s="197"/>
      <c r="CN271" s="198"/>
      <c r="CO271" s="198"/>
      <c r="CP271" s="198"/>
      <c r="CQ271" s="198"/>
      <c r="CR271" s="199"/>
      <c r="CS271" s="196"/>
      <c r="CT271" s="197"/>
      <c r="CU271" s="197"/>
      <c r="CV271" s="198"/>
      <c r="CW271" s="198"/>
      <c r="CX271" s="198"/>
      <c r="CY271" s="198"/>
      <c r="CZ271" s="199"/>
      <c r="DA271" s="196"/>
      <c r="DB271" s="197"/>
      <c r="DC271" s="197"/>
      <c r="DD271" s="198"/>
      <c r="DE271" s="198"/>
      <c r="DF271" s="198"/>
      <c r="DG271" s="198"/>
      <c r="DH271" s="199"/>
      <c r="DI271" s="196"/>
      <c r="DJ271" s="197"/>
      <c r="DK271" s="197"/>
      <c r="DL271" s="198"/>
      <c r="DM271" s="198"/>
      <c r="DN271" s="198"/>
      <c r="DO271" s="198"/>
      <c r="DP271" s="199"/>
      <c r="DQ271" s="196"/>
      <c r="DR271" s="197"/>
      <c r="DS271" s="197"/>
      <c r="DT271" s="198"/>
      <c r="DU271" s="198"/>
      <c r="DV271" s="198"/>
      <c r="DW271" s="198"/>
      <c r="DX271" s="199"/>
      <c r="DY271" s="196"/>
      <c r="DZ271" s="197"/>
      <c r="EA271" s="197"/>
      <c r="EB271" s="198"/>
      <c r="EC271" s="198"/>
      <c r="ED271" s="198"/>
      <c r="EE271" s="198"/>
      <c r="EF271" s="199"/>
      <c r="EG271" s="196"/>
      <c r="EH271" s="197"/>
      <c r="EI271" s="197"/>
      <c r="EJ271" s="198"/>
      <c r="EK271" s="198"/>
      <c r="EL271" s="198"/>
      <c r="EM271" s="198"/>
      <c r="EN271" s="199"/>
      <c r="EO271" s="196"/>
      <c r="EP271" s="197"/>
      <c r="EQ271" s="197"/>
      <c r="ER271" s="198"/>
      <c r="ES271" s="198"/>
      <c r="ET271" s="198"/>
      <c r="EU271" s="198"/>
      <c r="EV271" s="199"/>
      <c r="EW271" s="196"/>
      <c r="EX271" s="197"/>
      <c r="EY271" s="197"/>
      <c r="EZ271" s="198"/>
      <c r="FA271" s="198"/>
      <c r="FB271" s="198"/>
      <c r="FC271" s="198"/>
      <c r="FD271" s="199"/>
      <c r="FE271" s="196"/>
      <c r="FF271" s="197"/>
      <c r="FG271" s="197"/>
      <c r="FH271" s="198"/>
      <c r="FI271" s="198"/>
      <c r="FJ271" s="198"/>
      <c r="FK271" s="198"/>
      <c r="FL271" s="199"/>
      <c r="FM271" s="196"/>
      <c r="FN271" s="197"/>
      <c r="FO271" s="197"/>
      <c r="FP271" s="198"/>
      <c r="FQ271" s="198"/>
      <c r="FR271" s="198"/>
      <c r="FS271" s="198"/>
      <c r="FT271" s="199"/>
      <c r="FU271" s="196"/>
      <c r="FV271" s="197"/>
      <c r="FW271" s="197"/>
      <c r="FX271" s="198"/>
      <c r="FY271" s="198"/>
      <c r="FZ271" s="198"/>
      <c r="GA271" s="198"/>
      <c r="GB271" s="199"/>
      <c r="GC271" s="196"/>
      <c r="GD271" s="197"/>
      <c r="GE271" s="197"/>
      <c r="GF271" s="198"/>
      <c r="GG271" s="198"/>
      <c r="GH271" s="198"/>
      <c r="GI271" s="198"/>
      <c r="GJ271" s="199"/>
      <c r="GK271" s="196"/>
      <c r="GL271" s="197"/>
      <c r="GM271" s="197"/>
      <c r="GN271" s="198"/>
      <c r="GO271" s="198"/>
      <c r="GP271" s="198"/>
      <c r="GQ271" s="198"/>
      <c r="GR271" s="199"/>
      <c r="GS271" s="196"/>
      <c r="GT271" s="197"/>
      <c r="GU271" s="197"/>
      <c r="GV271" s="198"/>
      <c r="GW271" s="198"/>
      <c r="GX271" s="198"/>
      <c r="GY271" s="198"/>
      <c r="GZ271" s="199"/>
      <c r="HA271" s="196"/>
      <c r="HB271" s="197"/>
      <c r="HC271" s="197"/>
      <c r="HD271" s="198"/>
      <c r="HE271" s="198"/>
      <c r="HF271" s="198"/>
      <c r="HG271" s="198"/>
      <c r="HH271" s="199"/>
      <c r="HI271" s="196"/>
      <c r="HJ271" s="197"/>
      <c r="HK271" s="197"/>
      <c r="HL271" s="198"/>
      <c r="HM271" s="198"/>
      <c r="HN271" s="198"/>
      <c r="HO271" s="198"/>
      <c r="HP271" s="199"/>
      <c r="HQ271" s="196"/>
      <c r="HR271" s="197"/>
      <c r="HS271" s="197"/>
      <c r="HT271" s="198"/>
      <c r="HU271" s="198"/>
      <c r="HV271" s="198"/>
      <c r="HW271" s="198"/>
      <c r="HX271" s="199"/>
      <c r="HY271" s="196"/>
      <c r="HZ271" s="197"/>
      <c r="IA271" s="197"/>
      <c r="IB271" s="198"/>
      <c r="IC271" s="198"/>
      <c r="ID271" s="198"/>
      <c r="IE271" s="198"/>
      <c r="IF271" s="199"/>
      <c r="IG271" s="196"/>
      <c r="IH271" s="197"/>
      <c r="II271" s="197"/>
      <c r="IJ271" s="198"/>
      <c r="IK271" s="198"/>
      <c r="IL271" s="198"/>
      <c r="IM271" s="198"/>
      <c r="IN271" s="199"/>
      <c r="IO271" s="196"/>
      <c r="IP271" s="197"/>
      <c r="IQ271" s="197"/>
      <c r="IR271" s="198"/>
      <c r="IS271" s="198"/>
      <c r="IT271" s="198"/>
      <c r="IU271" s="198"/>
      <c r="IV271" s="199"/>
    </row>
    <row r="272" spans="1:256" s="160" customFormat="1" ht="15" hidden="1" customHeight="1">
      <c r="A272" s="350">
        <v>7</v>
      </c>
      <c r="B272" s="361" t="s">
        <v>367</v>
      </c>
      <c r="C272" s="386"/>
      <c r="D272" s="231" t="s">
        <v>368</v>
      </c>
      <c r="E272" s="231" t="s">
        <v>369</v>
      </c>
      <c r="F272" s="287" t="s">
        <v>349</v>
      </c>
      <c r="G272" s="153" t="s">
        <v>213</v>
      </c>
      <c r="H272" s="193">
        <v>2003</v>
      </c>
      <c r="I272" s="439" t="s">
        <v>93</v>
      </c>
      <c r="J272" s="155"/>
      <c r="K272" s="192" t="s">
        <v>370</v>
      </c>
      <c r="L272" s="153"/>
      <c r="M272" s="153"/>
      <c r="N272" s="153"/>
      <c r="O272" s="153"/>
      <c r="P272" s="193"/>
      <c r="Q272" s="194"/>
      <c r="R272" s="192"/>
      <c r="S272" s="192"/>
      <c r="T272" s="201">
        <v>28</v>
      </c>
      <c r="U272" s="153"/>
      <c r="V272" s="200"/>
      <c r="W272" s="159">
        <f t="shared" si="8"/>
        <v>1</v>
      </c>
      <c r="X272" s="160">
        <f t="shared" si="9"/>
        <v>2</v>
      </c>
      <c r="Y272" s="196"/>
      <c r="Z272" s="197"/>
      <c r="AA272" s="197"/>
      <c r="AB272" s="198"/>
      <c r="AC272" s="198"/>
      <c r="AD272" s="198"/>
      <c r="AE272" s="198"/>
      <c r="AF272" s="199"/>
      <c r="AG272" s="196"/>
      <c r="AH272" s="197"/>
      <c r="AI272" s="197"/>
      <c r="AJ272" s="198"/>
      <c r="AK272" s="198"/>
      <c r="AL272" s="198"/>
      <c r="AM272" s="198"/>
      <c r="AN272" s="199"/>
      <c r="AO272" s="196"/>
      <c r="AP272" s="197"/>
      <c r="AQ272" s="197"/>
      <c r="AR272" s="198"/>
      <c r="AS272" s="198"/>
      <c r="AT272" s="198"/>
      <c r="AU272" s="198"/>
      <c r="AV272" s="199"/>
      <c r="AW272" s="196"/>
      <c r="AX272" s="197"/>
      <c r="AY272" s="197"/>
      <c r="AZ272" s="198"/>
      <c r="BA272" s="198"/>
      <c r="BB272" s="198"/>
      <c r="BC272" s="198"/>
      <c r="BD272" s="199"/>
      <c r="BE272" s="196"/>
      <c r="BF272" s="197"/>
      <c r="BG272" s="197"/>
      <c r="BH272" s="198"/>
      <c r="BI272" s="198"/>
      <c r="BJ272" s="198"/>
      <c r="BK272" s="198"/>
      <c r="BL272" s="199"/>
      <c r="BM272" s="196"/>
      <c r="BN272" s="197"/>
      <c r="BO272" s="197"/>
      <c r="BP272" s="198"/>
      <c r="BQ272" s="198"/>
      <c r="BR272" s="198"/>
      <c r="BS272" s="198"/>
      <c r="BT272" s="199"/>
      <c r="BU272" s="196"/>
      <c r="BV272" s="197"/>
      <c r="BW272" s="197"/>
      <c r="BX272" s="198"/>
      <c r="BY272" s="198"/>
      <c r="BZ272" s="198"/>
      <c r="CA272" s="198"/>
      <c r="CB272" s="199"/>
      <c r="CC272" s="196"/>
      <c r="CD272" s="197"/>
      <c r="CE272" s="197"/>
      <c r="CF272" s="198"/>
      <c r="CG272" s="198"/>
      <c r="CH272" s="198"/>
      <c r="CI272" s="198"/>
      <c r="CJ272" s="199"/>
      <c r="CK272" s="196"/>
      <c r="CL272" s="197"/>
      <c r="CM272" s="197"/>
      <c r="CN272" s="198"/>
      <c r="CO272" s="198"/>
      <c r="CP272" s="198"/>
      <c r="CQ272" s="198"/>
      <c r="CR272" s="199"/>
      <c r="CS272" s="196"/>
      <c r="CT272" s="197"/>
      <c r="CU272" s="197"/>
      <c r="CV272" s="198"/>
      <c r="CW272" s="198"/>
      <c r="CX272" s="198"/>
      <c r="CY272" s="198"/>
      <c r="CZ272" s="199"/>
      <c r="DA272" s="196"/>
      <c r="DB272" s="197"/>
      <c r="DC272" s="197"/>
      <c r="DD272" s="198"/>
      <c r="DE272" s="198"/>
      <c r="DF272" s="198"/>
      <c r="DG272" s="198"/>
      <c r="DH272" s="199"/>
      <c r="DI272" s="196"/>
      <c r="DJ272" s="197"/>
      <c r="DK272" s="197"/>
      <c r="DL272" s="198"/>
      <c r="DM272" s="198"/>
      <c r="DN272" s="198"/>
      <c r="DO272" s="198"/>
      <c r="DP272" s="199"/>
      <c r="DQ272" s="196"/>
      <c r="DR272" s="197"/>
      <c r="DS272" s="197"/>
      <c r="DT272" s="198"/>
      <c r="DU272" s="198"/>
      <c r="DV272" s="198"/>
      <c r="DW272" s="198"/>
      <c r="DX272" s="199"/>
      <c r="DY272" s="196"/>
      <c r="DZ272" s="197"/>
      <c r="EA272" s="197"/>
      <c r="EB272" s="198"/>
      <c r="EC272" s="198"/>
      <c r="ED272" s="198"/>
      <c r="EE272" s="198"/>
      <c r="EF272" s="199"/>
      <c r="EG272" s="196"/>
      <c r="EH272" s="197"/>
      <c r="EI272" s="197"/>
      <c r="EJ272" s="198"/>
      <c r="EK272" s="198"/>
      <c r="EL272" s="198"/>
      <c r="EM272" s="198"/>
      <c r="EN272" s="199"/>
      <c r="EO272" s="196"/>
      <c r="EP272" s="197"/>
      <c r="EQ272" s="197"/>
      <c r="ER272" s="198"/>
      <c r="ES272" s="198"/>
      <c r="ET272" s="198"/>
      <c r="EU272" s="198"/>
      <c r="EV272" s="199"/>
      <c r="EW272" s="196"/>
      <c r="EX272" s="197"/>
      <c r="EY272" s="197"/>
      <c r="EZ272" s="198"/>
      <c r="FA272" s="198"/>
      <c r="FB272" s="198"/>
      <c r="FC272" s="198"/>
      <c r="FD272" s="199"/>
      <c r="FE272" s="196"/>
      <c r="FF272" s="197"/>
      <c r="FG272" s="197"/>
      <c r="FH272" s="198"/>
      <c r="FI272" s="198"/>
      <c r="FJ272" s="198"/>
      <c r="FK272" s="198"/>
      <c r="FL272" s="199"/>
      <c r="FM272" s="196"/>
      <c r="FN272" s="197"/>
      <c r="FO272" s="197"/>
      <c r="FP272" s="198"/>
      <c r="FQ272" s="198"/>
      <c r="FR272" s="198"/>
      <c r="FS272" s="198"/>
      <c r="FT272" s="199"/>
      <c r="FU272" s="196"/>
      <c r="FV272" s="197"/>
      <c r="FW272" s="197"/>
      <c r="FX272" s="198"/>
      <c r="FY272" s="198"/>
      <c r="FZ272" s="198"/>
      <c r="GA272" s="198"/>
      <c r="GB272" s="199"/>
      <c r="GC272" s="196"/>
      <c r="GD272" s="197"/>
      <c r="GE272" s="197"/>
      <c r="GF272" s="198"/>
      <c r="GG272" s="198"/>
      <c r="GH272" s="198"/>
      <c r="GI272" s="198"/>
      <c r="GJ272" s="199"/>
      <c r="GK272" s="196"/>
      <c r="GL272" s="197"/>
      <c r="GM272" s="197"/>
      <c r="GN272" s="198"/>
      <c r="GO272" s="198"/>
      <c r="GP272" s="198"/>
      <c r="GQ272" s="198"/>
      <c r="GR272" s="199"/>
      <c r="GS272" s="196"/>
      <c r="GT272" s="197"/>
      <c r="GU272" s="197"/>
      <c r="GV272" s="198"/>
      <c r="GW272" s="198"/>
      <c r="GX272" s="198"/>
      <c r="GY272" s="198"/>
      <c r="GZ272" s="199"/>
      <c r="HA272" s="196"/>
      <c r="HB272" s="197"/>
      <c r="HC272" s="197"/>
      <c r="HD272" s="198"/>
      <c r="HE272" s="198"/>
      <c r="HF272" s="198"/>
      <c r="HG272" s="198"/>
      <c r="HH272" s="199"/>
      <c r="HI272" s="196"/>
      <c r="HJ272" s="197"/>
      <c r="HK272" s="197"/>
      <c r="HL272" s="198"/>
      <c r="HM272" s="198"/>
      <c r="HN272" s="198"/>
      <c r="HO272" s="198"/>
      <c r="HP272" s="199"/>
      <c r="HQ272" s="196"/>
      <c r="HR272" s="197"/>
      <c r="HS272" s="197"/>
      <c r="HT272" s="198"/>
      <c r="HU272" s="198"/>
      <c r="HV272" s="198"/>
      <c r="HW272" s="198"/>
      <c r="HX272" s="199"/>
      <c r="HY272" s="196"/>
      <c r="HZ272" s="197"/>
      <c r="IA272" s="197"/>
      <c r="IB272" s="198"/>
      <c r="IC272" s="198"/>
      <c r="ID272" s="198"/>
      <c r="IE272" s="198"/>
      <c r="IF272" s="199"/>
      <c r="IG272" s="196"/>
      <c r="IH272" s="197"/>
      <c r="II272" s="197"/>
      <c r="IJ272" s="198"/>
      <c r="IK272" s="198"/>
      <c r="IL272" s="198"/>
      <c r="IM272" s="198"/>
      <c r="IN272" s="199"/>
      <c r="IO272" s="196"/>
      <c r="IP272" s="197"/>
      <c r="IQ272" s="197"/>
      <c r="IR272" s="198"/>
      <c r="IS272" s="198"/>
      <c r="IT272" s="198"/>
      <c r="IU272" s="198"/>
      <c r="IV272" s="199"/>
    </row>
    <row r="273" spans="1:256" s="160" customFormat="1" ht="15" hidden="1" customHeight="1">
      <c r="A273" s="350">
        <v>8</v>
      </c>
      <c r="B273" s="361" t="s">
        <v>371</v>
      </c>
      <c r="C273" s="386"/>
      <c r="D273" s="231" t="s">
        <v>226</v>
      </c>
      <c r="E273" s="231" t="s">
        <v>372</v>
      </c>
      <c r="F273" s="287" t="s">
        <v>349</v>
      </c>
      <c r="G273" s="153" t="s">
        <v>213</v>
      </c>
      <c r="H273" s="193">
        <v>2003</v>
      </c>
      <c r="I273" s="439" t="s">
        <v>93</v>
      </c>
      <c r="J273" s="192"/>
      <c r="K273" s="161" t="s">
        <v>373</v>
      </c>
      <c r="L273" s="156"/>
      <c r="M273" s="156"/>
      <c r="N273" s="156"/>
      <c r="O273" s="156"/>
      <c r="P273" s="156"/>
      <c r="Q273" s="156"/>
      <c r="R273" s="156"/>
      <c r="S273" s="156"/>
      <c r="T273" s="156"/>
      <c r="U273" s="156"/>
      <c r="V273" s="189">
        <v>1.31</v>
      </c>
      <c r="W273" s="159">
        <f t="shared" si="8"/>
        <v>1</v>
      </c>
      <c r="X273" s="160">
        <f t="shared" si="9"/>
        <v>2</v>
      </c>
    </row>
    <row r="274" spans="1:256" s="160" customFormat="1" ht="15" hidden="1" customHeight="1">
      <c r="A274" s="350">
        <v>9</v>
      </c>
      <c r="B274" s="361" t="s">
        <v>374</v>
      </c>
      <c r="C274" s="386"/>
      <c r="D274" s="231" t="s">
        <v>352</v>
      </c>
      <c r="E274" s="231" t="s">
        <v>235</v>
      </c>
      <c r="F274" s="287" t="s">
        <v>349</v>
      </c>
      <c r="G274" s="153" t="s">
        <v>213</v>
      </c>
      <c r="H274" s="193">
        <v>2001</v>
      </c>
      <c r="I274" s="439" t="s">
        <v>137</v>
      </c>
      <c r="J274" s="156"/>
      <c r="K274" s="161"/>
      <c r="L274" s="156"/>
      <c r="M274" s="156"/>
      <c r="N274" s="156" t="s">
        <v>375</v>
      </c>
      <c r="O274" s="156"/>
      <c r="P274" s="156"/>
      <c r="Q274" s="156"/>
      <c r="R274" s="156"/>
      <c r="S274" s="156">
        <v>6.65</v>
      </c>
      <c r="T274" s="156"/>
      <c r="U274" s="156"/>
      <c r="V274" s="189"/>
      <c r="W274" s="159">
        <f t="shared" si="8"/>
        <v>1</v>
      </c>
      <c r="X274" s="160">
        <f t="shared" si="9"/>
        <v>2</v>
      </c>
    </row>
    <row r="275" spans="1:256" s="160" customFormat="1" ht="15" hidden="1" customHeight="1">
      <c r="A275" s="350">
        <v>10</v>
      </c>
      <c r="B275" s="361" t="s">
        <v>376</v>
      </c>
      <c r="C275" s="386"/>
      <c r="D275" s="231" t="s">
        <v>377</v>
      </c>
      <c r="E275" s="231" t="s">
        <v>378</v>
      </c>
      <c r="F275" s="287" t="s">
        <v>349</v>
      </c>
      <c r="G275" s="153" t="s">
        <v>213</v>
      </c>
      <c r="H275" s="193">
        <v>2000</v>
      </c>
      <c r="I275" s="439" t="s">
        <v>137</v>
      </c>
      <c r="J275" s="156"/>
      <c r="K275" s="156"/>
      <c r="L275" s="156"/>
      <c r="M275" s="156"/>
      <c r="N275" s="156" t="s">
        <v>379</v>
      </c>
      <c r="O275" s="156"/>
      <c r="P275" s="156"/>
      <c r="Q275" s="156"/>
      <c r="R275" s="156"/>
      <c r="S275" s="156">
        <v>8.9499999999999993</v>
      </c>
      <c r="T275" s="156"/>
      <c r="U275" s="156"/>
      <c r="V275" s="189"/>
      <c r="W275" s="159">
        <f t="shared" si="8"/>
        <v>1</v>
      </c>
      <c r="X275" s="160">
        <f t="shared" si="9"/>
        <v>2</v>
      </c>
    </row>
    <row r="276" spans="1:256" s="160" customFormat="1" ht="15" hidden="1" customHeight="1">
      <c r="A276" s="350">
        <v>11</v>
      </c>
      <c r="B276" s="361" t="s">
        <v>380</v>
      </c>
      <c r="C276" s="386">
        <v>73</v>
      </c>
      <c r="D276" s="231" t="s">
        <v>381</v>
      </c>
      <c r="E276" s="231" t="s">
        <v>382</v>
      </c>
      <c r="F276" s="287" t="s">
        <v>349</v>
      </c>
      <c r="G276" s="153" t="s">
        <v>213</v>
      </c>
      <c r="H276" s="193">
        <v>2001</v>
      </c>
      <c r="I276" s="439" t="s">
        <v>137</v>
      </c>
      <c r="J276" s="156"/>
      <c r="K276" s="156"/>
      <c r="L276" s="156"/>
      <c r="M276" s="156"/>
      <c r="N276" s="156"/>
      <c r="O276" s="156"/>
      <c r="P276" s="156"/>
      <c r="Q276" s="156"/>
      <c r="R276" s="156" t="s">
        <v>383</v>
      </c>
      <c r="S276" s="161" t="s">
        <v>161</v>
      </c>
      <c r="T276" s="156"/>
      <c r="U276" s="156"/>
      <c r="V276" s="189"/>
      <c r="W276" s="159">
        <f t="shared" si="8"/>
        <v>1</v>
      </c>
      <c r="X276" s="160">
        <f t="shared" si="9"/>
        <v>2</v>
      </c>
    </row>
    <row r="277" spans="1:256" s="160" customFormat="1" ht="15" hidden="1" customHeight="1">
      <c r="A277" s="350">
        <v>12</v>
      </c>
      <c r="B277" s="361" t="s">
        <v>384</v>
      </c>
      <c r="C277" s="386"/>
      <c r="D277" s="231" t="s">
        <v>361</v>
      </c>
      <c r="E277" s="231" t="s">
        <v>385</v>
      </c>
      <c r="F277" s="287" t="s">
        <v>349</v>
      </c>
      <c r="G277" s="153" t="s">
        <v>213</v>
      </c>
      <c r="H277" s="193">
        <v>2001</v>
      </c>
      <c r="I277" s="194" t="s">
        <v>138</v>
      </c>
      <c r="J277" s="213"/>
      <c r="K277" s="156"/>
      <c r="L277" s="156"/>
      <c r="M277" s="156"/>
      <c r="N277" s="156" t="s">
        <v>386</v>
      </c>
      <c r="O277" s="156"/>
      <c r="P277" s="156"/>
      <c r="Q277" s="156"/>
      <c r="R277" s="156"/>
      <c r="S277" s="156"/>
      <c r="T277" s="156"/>
      <c r="U277" s="213">
        <v>4.21</v>
      </c>
      <c r="V277" s="156"/>
      <c r="W277" s="159">
        <f t="shared" si="8"/>
        <v>1</v>
      </c>
      <c r="X277" s="160">
        <f t="shared" si="9"/>
        <v>2</v>
      </c>
    </row>
    <row r="278" spans="1:256" s="160" customFormat="1" ht="15" hidden="1" customHeight="1">
      <c r="A278" s="350">
        <v>13</v>
      </c>
      <c r="B278" s="365" t="s">
        <v>387</v>
      </c>
      <c r="C278" s="391"/>
      <c r="D278" s="231" t="s">
        <v>348</v>
      </c>
      <c r="E278" s="231" t="s">
        <v>372</v>
      </c>
      <c r="F278" s="287" t="s">
        <v>349</v>
      </c>
      <c r="G278" s="153" t="s">
        <v>213</v>
      </c>
      <c r="H278" s="193">
        <v>1998</v>
      </c>
      <c r="I278" s="194" t="s">
        <v>181</v>
      </c>
      <c r="J278" s="158"/>
      <c r="K278" s="156"/>
      <c r="L278" s="156" t="s">
        <v>388</v>
      </c>
      <c r="M278" s="156"/>
      <c r="N278" s="156"/>
      <c r="O278" s="156"/>
      <c r="P278" s="156"/>
      <c r="Q278" s="156"/>
      <c r="R278" s="156"/>
      <c r="S278" s="156"/>
      <c r="T278" s="156"/>
      <c r="U278" s="158">
        <v>4.74</v>
      </c>
      <c r="V278" s="156"/>
      <c r="W278" s="159">
        <f t="shared" si="8"/>
        <v>1</v>
      </c>
      <c r="X278" s="160">
        <f t="shared" si="9"/>
        <v>2</v>
      </c>
    </row>
    <row r="279" spans="1:256" s="160" customFormat="1" ht="15" hidden="1" customHeight="1">
      <c r="A279" s="350">
        <v>14</v>
      </c>
      <c r="B279" s="192" t="s">
        <v>389</v>
      </c>
      <c r="C279" s="293"/>
      <c r="D279" s="231" t="s">
        <v>381</v>
      </c>
      <c r="E279" s="231" t="s">
        <v>390</v>
      </c>
      <c r="F279" s="287" t="s">
        <v>349</v>
      </c>
      <c r="G279" s="153" t="s">
        <v>213</v>
      </c>
      <c r="H279" s="193">
        <v>1998</v>
      </c>
      <c r="I279" s="194" t="s">
        <v>181</v>
      </c>
      <c r="J279" s="156"/>
      <c r="K279" s="215"/>
      <c r="L279" s="156" t="s">
        <v>391</v>
      </c>
      <c r="M279" s="156"/>
      <c r="N279" s="156"/>
      <c r="O279" s="156"/>
      <c r="P279" s="156"/>
      <c r="Q279" s="156"/>
      <c r="R279" s="156"/>
      <c r="S279" s="156"/>
      <c r="T279" s="156"/>
      <c r="U279" s="167" t="s">
        <v>161</v>
      </c>
      <c r="V279" s="156"/>
      <c r="W279" s="159">
        <f t="shared" si="8"/>
        <v>1</v>
      </c>
      <c r="X279" s="160">
        <f t="shared" si="9"/>
        <v>2</v>
      </c>
    </row>
    <row r="280" spans="1:256" s="160" customFormat="1" ht="15" hidden="1" customHeight="1">
      <c r="A280" s="350">
        <v>15</v>
      </c>
      <c r="B280" s="192" t="s">
        <v>392</v>
      </c>
      <c r="C280" s="293">
        <v>37</v>
      </c>
      <c r="D280" s="231" t="s">
        <v>393</v>
      </c>
      <c r="E280" s="231" t="s">
        <v>394</v>
      </c>
      <c r="F280" s="287" t="s">
        <v>349</v>
      </c>
      <c r="G280" s="153" t="s">
        <v>213</v>
      </c>
      <c r="H280" s="193">
        <v>1972</v>
      </c>
      <c r="I280" s="194" t="s">
        <v>298</v>
      </c>
      <c r="J280" s="156"/>
      <c r="K280" s="156"/>
      <c r="L280" s="156"/>
      <c r="M280" s="156"/>
      <c r="N280" s="156"/>
      <c r="O280" s="156" t="s">
        <v>395</v>
      </c>
      <c r="P280" s="156"/>
      <c r="Q280" s="156"/>
      <c r="R280" s="156"/>
      <c r="S280" s="156"/>
      <c r="T280" s="156"/>
      <c r="U280" s="158">
        <v>4.25</v>
      </c>
      <c r="V280" s="156"/>
      <c r="W280" s="159">
        <f t="shared" si="8"/>
        <v>1</v>
      </c>
      <c r="X280" s="160">
        <f t="shared" si="9"/>
        <v>2</v>
      </c>
    </row>
    <row r="281" spans="1:256" s="160" customFormat="1" ht="15" hidden="1" customHeight="1">
      <c r="A281" s="350">
        <v>16</v>
      </c>
      <c r="B281" s="192" t="s">
        <v>396</v>
      </c>
      <c r="C281" s="293">
        <v>72</v>
      </c>
      <c r="D281" s="231" t="s">
        <v>397</v>
      </c>
      <c r="E281" s="231" t="s">
        <v>398</v>
      </c>
      <c r="F281" s="287" t="s">
        <v>349</v>
      </c>
      <c r="G281" s="153" t="s">
        <v>213</v>
      </c>
      <c r="H281" s="193">
        <v>1973</v>
      </c>
      <c r="I281" s="194" t="s">
        <v>298</v>
      </c>
      <c r="J281" s="156"/>
      <c r="K281" s="156"/>
      <c r="L281" s="156"/>
      <c r="M281" s="156"/>
      <c r="N281" s="156"/>
      <c r="O281" s="156" t="s">
        <v>399</v>
      </c>
      <c r="P281" s="156"/>
      <c r="Q281" s="156"/>
      <c r="R281" s="156"/>
      <c r="S281" s="156"/>
      <c r="T281" s="156"/>
      <c r="U281" s="167" t="s">
        <v>161</v>
      </c>
      <c r="V281" s="156"/>
      <c r="W281" s="159">
        <f t="shared" si="8"/>
        <v>1</v>
      </c>
      <c r="X281" s="160">
        <f t="shared" si="9"/>
        <v>2</v>
      </c>
    </row>
    <row r="282" spans="1:256" s="160" customFormat="1" ht="15" hidden="1" customHeight="1">
      <c r="A282" s="350">
        <v>17</v>
      </c>
      <c r="B282" s="192" t="s">
        <v>400</v>
      </c>
      <c r="C282" s="293"/>
      <c r="D282" s="231" t="s">
        <v>352</v>
      </c>
      <c r="E282" s="231" t="s">
        <v>401</v>
      </c>
      <c r="F282" s="287" t="s">
        <v>349</v>
      </c>
      <c r="G282" s="153" t="s">
        <v>213</v>
      </c>
      <c r="H282" s="193">
        <v>1968</v>
      </c>
      <c r="I282" s="194" t="s">
        <v>164</v>
      </c>
      <c r="J282" s="156"/>
      <c r="K282" s="202"/>
      <c r="L282" s="202"/>
      <c r="M282" s="203" t="s">
        <v>169</v>
      </c>
      <c r="N282" s="454"/>
      <c r="O282" s="202"/>
      <c r="P282" s="202"/>
      <c r="Q282" s="202"/>
      <c r="R282" s="156"/>
      <c r="S282" s="161" t="s">
        <v>161</v>
      </c>
      <c r="T282" s="156"/>
      <c r="U282" s="158"/>
      <c r="V282" s="156"/>
      <c r="W282" s="159">
        <f t="shared" si="8"/>
        <v>1</v>
      </c>
      <c r="X282" s="160">
        <f t="shared" si="9"/>
        <v>2</v>
      </c>
    </row>
    <row r="283" spans="1:256" s="160" customFormat="1" ht="15" customHeight="1">
      <c r="A283" s="349">
        <v>1</v>
      </c>
      <c r="B283" s="377" t="s">
        <v>570</v>
      </c>
      <c r="C283" s="404"/>
      <c r="D283" s="411" t="s">
        <v>571</v>
      </c>
      <c r="E283" s="411" t="s">
        <v>328</v>
      </c>
      <c r="F283" s="422" t="s">
        <v>572</v>
      </c>
      <c r="G283" s="303" t="s">
        <v>573</v>
      </c>
      <c r="H283" s="432">
        <v>2005</v>
      </c>
      <c r="I283" s="303" t="s">
        <v>318</v>
      </c>
      <c r="J283" s="303" t="s">
        <v>161</v>
      </c>
      <c r="K283" s="303"/>
      <c r="L283" s="303"/>
      <c r="M283" s="448"/>
      <c r="N283" s="303"/>
      <c r="O283" s="303"/>
      <c r="P283" s="303"/>
      <c r="Q283" s="303"/>
      <c r="R283" s="303"/>
      <c r="S283" s="303"/>
      <c r="T283" s="303"/>
      <c r="U283" s="448" t="s">
        <v>161</v>
      </c>
      <c r="V283" s="303"/>
      <c r="W283" s="159">
        <f t="shared" si="8"/>
        <v>0</v>
      </c>
      <c r="X283" s="160">
        <f t="shared" si="9"/>
        <v>2</v>
      </c>
      <c r="Y283" s="208"/>
      <c r="Z283" s="208"/>
      <c r="AA283" s="208"/>
      <c r="AB283" s="208"/>
      <c r="AC283" s="208"/>
      <c r="AD283" s="208"/>
      <c r="AE283" s="208"/>
      <c r="AF283" s="208"/>
      <c r="AG283" s="208"/>
      <c r="AH283" s="208"/>
      <c r="AI283" s="208"/>
      <c r="AJ283" s="208"/>
      <c r="AK283" s="208"/>
      <c r="AL283" s="208"/>
      <c r="AM283" s="208"/>
      <c r="AN283" s="208"/>
      <c r="AO283" s="208"/>
      <c r="AP283" s="208"/>
      <c r="AQ283" s="208"/>
      <c r="AR283" s="208"/>
      <c r="AS283" s="208"/>
      <c r="AT283" s="208"/>
      <c r="AU283" s="208"/>
      <c r="AV283" s="208"/>
      <c r="AW283" s="208"/>
      <c r="AX283" s="208"/>
      <c r="AY283" s="208"/>
      <c r="AZ283" s="208"/>
      <c r="BA283" s="208"/>
      <c r="BB283" s="208"/>
      <c r="BC283" s="208"/>
      <c r="BD283" s="208"/>
      <c r="BE283" s="208"/>
      <c r="BF283" s="208"/>
      <c r="BG283" s="208"/>
      <c r="BH283" s="208"/>
      <c r="BI283" s="208"/>
      <c r="BJ283" s="208"/>
      <c r="BK283" s="208"/>
      <c r="BL283" s="208"/>
      <c r="BM283" s="208"/>
      <c r="BN283" s="208"/>
      <c r="BO283" s="208"/>
      <c r="BP283" s="208"/>
      <c r="BQ283" s="208"/>
      <c r="BR283" s="208"/>
      <c r="BS283" s="208"/>
      <c r="BT283" s="208"/>
      <c r="BU283" s="208"/>
      <c r="BV283" s="208"/>
      <c r="BW283" s="208"/>
      <c r="BX283" s="208"/>
      <c r="BY283" s="208"/>
      <c r="BZ283" s="208"/>
      <c r="CA283" s="208"/>
      <c r="CB283" s="208"/>
      <c r="CC283" s="208"/>
      <c r="CD283" s="208"/>
      <c r="CE283" s="208"/>
      <c r="CF283" s="208"/>
      <c r="CG283" s="208"/>
      <c r="CH283" s="208"/>
      <c r="CI283" s="208"/>
      <c r="CJ283" s="208"/>
      <c r="CK283" s="208"/>
      <c r="CL283" s="208"/>
      <c r="CM283" s="208"/>
      <c r="CN283" s="208"/>
      <c r="CO283" s="208"/>
      <c r="CP283" s="208"/>
      <c r="CQ283" s="208"/>
      <c r="CR283" s="208"/>
      <c r="CS283" s="208"/>
      <c r="CT283" s="208"/>
      <c r="CU283" s="208"/>
      <c r="CV283" s="208"/>
      <c r="CW283" s="208"/>
      <c r="CX283" s="208"/>
      <c r="CY283" s="208"/>
      <c r="CZ283" s="208"/>
      <c r="DA283" s="208"/>
      <c r="DB283" s="208"/>
      <c r="DC283" s="208"/>
      <c r="DD283" s="208"/>
      <c r="DE283" s="208"/>
      <c r="DF283" s="208"/>
      <c r="DG283" s="208"/>
      <c r="DH283" s="208"/>
      <c r="DI283" s="208"/>
      <c r="DJ283" s="208"/>
      <c r="DK283" s="208"/>
      <c r="DL283" s="208"/>
      <c r="DM283" s="208"/>
      <c r="DN283" s="208"/>
      <c r="DO283" s="208"/>
      <c r="DP283" s="208"/>
      <c r="DQ283" s="208"/>
      <c r="DR283" s="208"/>
      <c r="DS283" s="208"/>
      <c r="DT283" s="208"/>
      <c r="DU283" s="208"/>
      <c r="DV283" s="208"/>
      <c r="DW283" s="208"/>
      <c r="DX283" s="208"/>
      <c r="DY283" s="208"/>
      <c r="DZ283" s="208"/>
      <c r="EA283" s="208"/>
      <c r="EB283" s="208"/>
      <c r="EC283" s="208"/>
      <c r="ED283" s="208"/>
      <c r="EE283" s="208"/>
      <c r="EF283" s="208"/>
      <c r="EG283" s="208"/>
      <c r="EH283" s="208"/>
      <c r="EI283" s="208"/>
      <c r="EJ283" s="208"/>
      <c r="EK283" s="208"/>
      <c r="EL283" s="208"/>
      <c r="EM283" s="208"/>
      <c r="EN283" s="208"/>
      <c r="EO283" s="208"/>
      <c r="EP283" s="208"/>
      <c r="EQ283" s="208"/>
      <c r="ER283" s="208"/>
      <c r="ES283" s="208"/>
      <c r="ET283" s="208"/>
      <c r="EU283" s="208"/>
      <c r="EV283" s="208"/>
      <c r="EW283" s="208"/>
      <c r="EX283" s="208"/>
      <c r="EY283" s="208"/>
      <c r="EZ283" s="208"/>
      <c r="FA283" s="208"/>
      <c r="FB283" s="208"/>
      <c r="FC283" s="208"/>
      <c r="FD283" s="208"/>
      <c r="FE283" s="208"/>
      <c r="FF283" s="208"/>
      <c r="FG283" s="208"/>
      <c r="FH283" s="208"/>
      <c r="FI283" s="208"/>
      <c r="FJ283" s="208"/>
      <c r="FK283" s="208"/>
      <c r="FL283" s="208"/>
      <c r="FM283" s="208"/>
      <c r="FN283" s="208"/>
      <c r="FO283" s="208"/>
      <c r="FP283" s="208"/>
      <c r="FQ283" s="208"/>
      <c r="FR283" s="208"/>
      <c r="FS283" s="208"/>
      <c r="FT283" s="208"/>
      <c r="FU283" s="208"/>
      <c r="FV283" s="208"/>
      <c r="FW283" s="208"/>
      <c r="FX283" s="208"/>
      <c r="FY283" s="208"/>
      <c r="FZ283" s="208"/>
      <c r="GA283" s="208"/>
      <c r="GB283" s="208"/>
      <c r="GC283" s="208"/>
      <c r="GD283" s="208"/>
      <c r="GE283" s="208"/>
      <c r="GF283" s="208"/>
      <c r="GG283" s="208"/>
      <c r="GH283" s="208"/>
      <c r="GI283" s="208"/>
      <c r="GJ283" s="208"/>
      <c r="GK283" s="208"/>
      <c r="GL283" s="208"/>
      <c r="GM283" s="208"/>
      <c r="GN283" s="208"/>
      <c r="GO283" s="208"/>
      <c r="GP283" s="208"/>
      <c r="GQ283" s="208"/>
      <c r="GR283" s="208"/>
      <c r="GS283" s="208"/>
      <c r="GT283" s="208"/>
      <c r="GU283" s="208"/>
      <c r="GV283" s="208"/>
      <c r="GW283" s="208"/>
      <c r="GX283" s="208"/>
      <c r="GY283" s="208"/>
      <c r="GZ283" s="208"/>
      <c r="HA283" s="208"/>
      <c r="HB283" s="208"/>
      <c r="HC283" s="208"/>
      <c r="HD283" s="208"/>
      <c r="HE283" s="208"/>
      <c r="HF283" s="208"/>
      <c r="HG283" s="208"/>
      <c r="HH283" s="208"/>
      <c r="HI283" s="208"/>
      <c r="HJ283" s="208"/>
      <c r="HK283" s="208"/>
      <c r="HL283" s="208"/>
      <c r="HM283" s="208"/>
      <c r="HN283" s="208"/>
      <c r="HO283" s="208"/>
      <c r="HP283" s="208"/>
      <c r="HQ283" s="208"/>
      <c r="HR283" s="208"/>
      <c r="HS283" s="208"/>
      <c r="HT283" s="208"/>
      <c r="HU283" s="208"/>
      <c r="HV283" s="208"/>
      <c r="HW283" s="208"/>
      <c r="HX283" s="208"/>
      <c r="HY283" s="208"/>
      <c r="HZ283" s="208"/>
      <c r="IA283" s="208"/>
      <c r="IB283" s="208"/>
      <c r="IC283" s="208"/>
      <c r="ID283" s="208"/>
      <c r="IE283" s="208"/>
      <c r="IF283" s="208"/>
      <c r="IG283" s="208"/>
      <c r="IH283" s="208"/>
      <c r="II283" s="208"/>
      <c r="IJ283" s="208"/>
      <c r="IK283" s="208"/>
      <c r="IL283" s="208"/>
      <c r="IM283" s="208"/>
      <c r="IN283" s="208"/>
      <c r="IO283" s="208"/>
      <c r="IP283" s="208"/>
      <c r="IQ283" s="208"/>
      <c r="IR283" s="208"/>
      <c r="IS283" s="208"/>
      <c r="IT283" s="208"/>
      <c r="IU283" s="208"/>
      <c r="IV283" s="208"/>
    </row>
    <row r="284" spans="1:256" s="160" customFormat="1" ht="15" hidden="1" customHeight="1">
      <c r="A284" s="349">
        <v>2</v>
      </c>
      <c r="B284" s="377" t="s">
        <v>574</v>
      </c>
      <c r="C284" s="404"/>
      <c r="D284" s="411" t="s">
        <v>575</v>
      </c>
      <c r="E284" s="411" t="s">
        <v>576</v>
      </c>
      <c r="F284" s="422" t="s">
        <v>572</v>
      </c>
      <c r="G284" s="303" t="s">
        <v>573</v>
      </c>
      <c r="H284" s="432">
        <v>2004</v>
      </c>
      <c r="I284" s="303" t="s">
        <v>168</v>
      </c>
      <c r="J284" s="303" t="s">
        <v>161</v>
      </c>
      <c r="K284" s="303"/>
      <c r="L284" s="303"/>
      <c r="M284" s="303"/>
      <c r="N284" s="303"/>
      <c r="O284" s="303"/>
      <c r="P284" s="303"/>
      <c r="Q284" s="303"/>
      <c r="R284" s="303"/>
      <c r="S284" s="303"/>
      <c r="T284" s="303"/>
      <c r="U284" s="448" t="s">
        <v>161</v>
      </c>
      <c r="V284" s="303"/>
      <c r="W284" s="159">
        <f t="shared" si="8"/>
        <v>1</v>
      </c>
      <c r="X284" s="160">
        <f t="shared" si="9"/>
        <v>2</v>
      </c>
      <c r="Y284" s="208"/>
      <c r="Z284" s="208"/>
      <c r="AA284" s="208"/>
      <c r="AB284" s="208"/>
      <c r="AC284" s="208"/>
      <c r="AD284" s="208"/>
      <c r="AE284" s="208"/>
      <c r="AF284" s="208"/>
      <c r="AG284" s="208"/>
      <c r="AH284" s="208"/>
      <c r="AI284" s="208"/>
      <c r="AJ284" s="208"/>
      <c r="AK284" s="208"/>
      <c r="AL284" s="208"/>
      <c r="AM284" s="208"/>
      <c r="AN284" s="208"/>
      <c r="AO284" s="208"/>
      <c r="AP284" s="208"/>
      <c r="AQ284" s="208"/>
      <c r="AR284" s="208"/>
      <c r="AS284" s="208"/>
      <c r="AT284" s="208"/>
      <c r="AU284" s="208"/>
      <c r="AV284" s="208"/>
      <c r="AW284" s="208"/>
      <c r="AX284" s="208"/>
      <c r="AY284" s="208"/>
      <c r="AZ284" s="208"/>
      <c r="BA284" s="208"/>
      <c r="BB284" s="208"/>
      <c r="BC284" s="208"/>
      <c r="BD284" s="208"/>
      <c r="BE284" s="208"/>
      <c r="BF284" s="208"/>
      <c r="BG284" s="208"/>
      <c r="BH284" s="208"/>
      <c r="BI284" s="208"/>
      <c r="BJ284" s="208"/>
      <c r="BK284" s="208"/>
      <c r="BL284" s="208"/>
      <c r="BM284" s="208"/>
      <c r="BN284" s="208"/>
      <c r="BO284" s="208"/>
      <c r="BP284" s="208"/>
      <c r="BQ284" s="208"/>
      <c r="BR284" s="208"/>
      <c r="BS284" s="208"/>
      <c r="BT284" s="208"/>
      <c r="BU284" s="208"/>
      <c r="BV284" s="208"/>
      <c r="BW284" s="208"/>
      <c r="BX284" s="208"/>
      <c r="BY284" s="208"/>
      <c r="BZ284" s="208"/>
      <c r="CA284" s="208"/>
      <c r="CB284" s="208"/>
      <c r="CC284" s="208"/>
      <c r="CD284" s="208"/>
      <c r="CE284" s="208"/>
      <c r="CF284" s="208"/>
      <c r="CG284" s="208"/>
      <c r="CH284" s="208"/>
      <c r="CI284" s="208"/>
      <c r="CJ284" s="208"/>
      <c r="CK284" s="208"/>
      <c r="CL284" s="208"/>
      <c r="CM284" s="208"/>
      <c r="CN284" s="208"/>
      <c r="CO284" s="208"/>
      <c r="CP284" s="208"/>
      <c r="CQ284" s="208"/>
      <c r="CR284" s="208"/>
      <c r="CS284" s="208"/>
      <c r="CT284" s="208"/>
      <c r="CU284" s="208"/>
      <c r="CV284" s="208"/>
      <c r="CW284" s="208"/>
      <c r="CX284" s="208"/>
      <c r="CY284" s="208"/>
      <c r="CZ284" s="208"/>
      <c r="DA284" s="208"/>
      <c r="DB284" s="208"/>
      <c r="DC284" s="208"/>
      <c r="DD284" s="208"/>
      <c r="DE284" s="208"/>
      <c r="DF284" s="208"/>
      <c r="DG284" s="208"/>
      <c r="DH284" s="208"/>
      <c r="DI284" s="208"/>
      <c r="DJ284" s="208"/>
      <c r="DK284" s="208"/>
      <c r="DL284" s="208"/>
      <c r="DM284" s="208"/>
      <c r="DN284" s="208"/>
      <c r="DO284" s="208"/>
      <c r="DP284" s="208"/>
      <c r="DQ284" s="208"/>
      <c r="DR284" s="208"/>
      <c r="DS284" s="208"/>
      <c r="DT284" s="208"/>
      <c r="DU284" s="208"/>
      <c r="DV284" s="208"/>
      <c r="DW284" s="208"/>
      <c r="DX284" s="208"/>
      <c r="DY284" s="208"/>
      <c r="DZ284" s="208"/>
      <c r="EA284" s="208"/>
      <c r="EB284" s="208"/>
      <c r="EC284" s="208"/>
      <c r="ED284" s="208"/>
      <c r="EE284" s="208"/>
      <c r="EF284" s="208"/>
      <c r="EG284" s="208"/>
      <c r="EH284" s="208"/>
      <c r="EI284" s="208"/>
      <c r="EJ284" s="208"/>
      <c r="EK284" s="208"/>
      <c r="EL284" s="208"/>
      <c r="EM284" s="208"/>
      <c r="EN284" s="208"/>
      <c r="EO284" s="208"/>
      <c r="EP284" s="208"/>
      <c r="EQ284" s="208"/>
      <c r="ER284" s="208"/>
      <c r="ES284" s="208"/>
      <c r="ET284" s="208"/>
      <c r="EU284" s="208"/>
      <c r="EV284" s="208"/>
      <c r="EW284" s="208"/>
      <c r="EX284" s="208"/>
      <c r="EY284" s="208"/>
      <c r="EZ284" s="208"/>
      <c r="FA284" s="208"/>
      <c r="FB284" s="208"/>
      <c r="FC284" s="208"/>
      <c r="FD284" s="208"/>
      <c r="FE284" s="208"/>
      <c r="FF284" s="208"/>
      <c r="FG284" s="208"/>
      <c r="FH284" s="208"/>
      <c r="FI284" s="208"/>
      <c r="FJ284" s="208"/>
      <c r="FK284" s="208"/>
      <c r="FL284" s="208"/>
      <c r="FM284" s="208"/>
      <c r="FN284" s="208"/>
      <c r="FO284" s="208"/>
      <c r="FP284" s="208"/>
      <c r="FQ284" s="208"/>
      <c r="FR284" s="208"/>
      <c r="FS284" s="208"/>
      <c r="FT284" s="208"/>
      <c r="FU284" s="208"/>
      <c r="FV284" s="208"/>
      <c r="FW284" s="208"/>
      <c r="FX284" s="208"/>
      <c r="FY284" s="208"/>
      <c r="FZ284" s="208"/>
      <c r="GA284" s="208"/>
      <c r="GB284" s="208"/>
      <c r="GC284" s="208"/>
      <c r="GD284" s="208"/>
      <c r="GE284" s="208"/>
      <c r="GF284" s="208"/>
      <c r="GG284" s="208"/>
      <c r="GH284" s="208"/>
      <c r="GI284" s="208"/>
      <c r="GJ284" s="208"/>
      <c r="GK284" s="208"/>
      <c r="GL284" s="208"/>
      <c r="GM284" s="208"/>
      <c r="GN284" s="208"/>
      <c r="GO284" s="208"/>
      <c r="GP284" s="208"/>
      <c r="GQ284" s="208"/>
      <c r="GR284" s="208"/>
      <c r="GS284" s="208"/>
      <c r="GT284" s="208"/>
      <c r="GU284" s="208"/>
      <c r="GV284" s="208"/>
      <c r="GW284" s="208"/>
      <c r="GX284" s="208"/>
      <c r="GY284" s="208"/>
      <c r="GZ284" s="208"/>
      <c r="HA284" s="208"/>
      <c r="HB284" s="208"/>
      <c r="HC284" s="208"/>
      <c r="HD284" s="208"/>
      <c r="HE284" s="208"/>
      <c r="HF284" s="208"/>
      <c r="HG284" s="208"/>
      <c r="HH284" s="208"/>
      <c r="HI284" s="208"/>
      <c r="HJ284" s="208"/>
      <c r="HK284" s="208"/>
      <c r="HL284" s="208"/>
      <c r="HM284" s="208"/>
      <c r="HN284" s="208"/>
      <c r="HO284" s="208"/>
      <c r="HP284" s="208"/>
      <c r="HQ284" s="208"/>
      <c r="HR284" s="208"/>
      <c r="HS284" s="208"/>
      <c r="HT284" s="208"/>
      <c r="HU284" s="208"/>
      <c r="HV284" s="208"/>
      <c r="HW284" s="208"/>
      <c r="HX284" s="208"/>
      <c r="HY284" s="208"/>
      <c r="HZ284" s="208"/>
      <c r="IA284" s="208"/>
      <c r="IB284" s="208"/>
      <c r="IC284" s="208"/>
      <c r="ID284" s="208"/>
      <c r="IE284" s="208"/>
      <c r="IF284" s="208"/>
      <c r="IG284" s="208"/>
      <c r="IH284" s="208"/>
      <c r="II284" s="208"/>
      <c r="IJ284" s="208"/>
      <c r="IK284" s="208"/>
      <c r="IL284" s="208"/>
      <c r="IM284" s="208"/>
      <c r="IN284" s="208"/>
      <c r="IO284" s="208"/>
      <c r="IP284" s="208"/>
      <c r="IQ284" s="208"/>
      <c r="IR284" s="208"/>
      <c r="IS284" s="208"/>
      <c r="IT284" s="208"/>
      <c r="IU284" s="208"/>
      <c r="IV284" s="208"/>
    </row>
    <row r="285" spans="1:256" s="160" customFormat="1" ht="15" hidden="1" customHeight="1">
      <c r="A285" s="349">
        <v>3</v>
      </c>
      <c r="B285" s="377" t="s">
        <v>577</v>
      </c>
      <c r="C285" s="404"/>
      <c r="D285" s="411" t="s">
        <v>578</v>
      </c>
      <c r="E285" s="411" t="s">
        <v>579</v>
      </c>
      <c r="F285" s="422" t="s">
        <v>572</v>
      </c>
      <c r="G285" s="303" t="s">
        <v>573</v>
      </c>
      <c r="H285" s="432">
        <v>2003</v>
      </c>
      <c r="I285" s="303" t="s">
        <v>93</v>
      </c>
      <c r="J285" s="303"/>
      <c r="K285" s="448" t="s">
        <v>161</v>
      </c>
      <c r="L285" s="303"/>
      <c r="M285" s="303"/>
      <c r="N285" s="303"/>
      <c r="O285" s="303"/>
      <c r="P285" s="303"/>
      <c r="Q285" s="303"/>
      <c r="R285" s="303"/>
      <c r="S285" s="303"/>
      <c r="T285" s="303" t="s">
        <v>161</v>
      </c>
      <c r="U285" s="448"/>
      <c r="V285" s="303"/>
      <c r="W285" s="159">
        <f t="shared" si="8"/>
        <v>1</v>
      </c>
      <c r="X285" s="160">
        <f t="shared" si="9"/>
        <v>2</v>
      </c>
      <c r="Y285" s="208"/>
      <c r="Z285" s="208"/>
      <c r="AA285" s="208"/>
      <c r="AB285" s="208"/>
      <c r="AC285" s="208"/>
      <c r="AD285" s="208"/>
      <c r="AE285" s="208"/>
      <c r="AF285" s="208"/>
      <c r="AG285" s="208"/>
      <c r="AH285" s="208"/>
      <c r="AI285" s="208"/>
      <c r="AJ285" s="208"/>
      <c r="AK285" s="208"/>
      <c r="AL285" s="208"/>
      <c r="AM285" s="208"/>
      <c r="AN285" s="208"/>
      <c r="AO285" s="208"/>
      <c r="AP285" s="208"/>
      <c r="AQ285" s="208"/>
      <c r="AR285" s="208"/>
      <c r="AS285" s="208"/>
      <c r="AT285" s="208"/>
      <c r="AU285" s="208"/>
      <c r="AV285" s="208"/>
      <c r="AW285" s="208"/>
      <c r="AX285" s="208"/>
      <c r="AY285" s="208"/>
      <c r="AZ285" s="208"/>
      <c r="BA285" s="208"/>
      <c r="BB285" s="208"/>
      <c r="BC285" s="208"/>
      <c r="BD285" s="208"/>
      <c r="BE285" s="208"/>
      <c r="BF285" s="208"/>
      <c r="BG285" s="208"/>
      <c r="BH285" s="208"/>
      <c r="BI285" s="208"/>
      <c r="BJ285" s="208"/>
      <c r="BK285" s="208"/>
      <c r="BL285" s="208"/>
      <c r="BM285" s="208"/>
      <c r="BN285" s="208"/>
      <c r="BO285" s="208"/>
      <c r="BP285" s="208"/>
      <c r="BQ285" s="208"/>
      <c r="BR285" s="208"/>
      <c r="BS285" s="208"/>
      <c r="BT285" s="208"/>
      <c r="BU285" s="208"/>
      <c r="BV285" s="208"/>
      <c r="BW285" s="208"/>
      <c r="BX285" s="208"/>
      <c r="BY285" s="208"/>
      <c r="BZ285" s="208"/>
      <c r="CA285" s="208"/>
      <c r="CB285" s="208"/>
      <c r="CC285" s="208"/>
      <c r="CD285" s="208"/>
      <c r="CE285" s="208"/>
      <c r="CF285" s="208"/>
      <c r="CG285" s="208"/>
      <c r="CH285" s="208"/>
      <c r="CI285" s="208"/>
      <c r="CJ285" s="208"/>
      <c r="CK285" s="208"/>
      <c r="CL285" s="208"/>
      <c r="CM285" s="208"/>
      <c r="CN285" s="208"/>
      <c r="CO285" s="208"/>
      <c r="CP285" s="208"/>
      <c r="CQ285" s="208"/>
      <c r="CR285" s="208"/>
      <c r="CS285" s="208"/>
      <c r="CT285" s="208"/>
      <c r="CU285" s="208"/>
      <c r="CV285" s="208"/>
      <c r="CW285" s="208"/>
      <c r="CX285" s="208"/>
      <c r="CY285" s="208"/>
      <c r="CZ285" s="208"/>
      <c r="DA285" s="208"/>
      <c r="DB285" s="208"/>
      <c r="DC285" s="208"/>
      <c r="DD285" s="208"/>
      <c r="DE285" s="208"/>
      <c r="DF285" s="208"/>
      <c r="DG285" s="208"/>
      <c r="DH285" s="208"/>
      <c r="DI285" s="208"/>
      <c r="DJ285" s="208"/>
      <c r="DK285" s="208"/>
      <c r="DL285" s="208"/>
      <c r="DM285" s="208"/>
      <c r="DN285" s="208"/>
      <c r="DO285" s="208"/>
      <c r="DP285" s="208"/>
      <c r="DQ285" s="208"/>
      <c r="DR285" s="208"/>
      <c r="DS285" s="208"/>
      <c r="DT285" s="208"/>
      <c r="DU285" s="208"/>
      <c r="DV285" s="208"/>
      <c r="DW285" s="208"/>
      <c r="DX285" s="208"/>
      <c r="DY285" s="208"/>
      <c r="DZ285" s="208"/>
      <c r="EA285" s="208"/>
      <c r="EB285" s="208"/>
      <c r="EC285" s="208"/>
      <c r="ED285" s="208"/>
      <c r="EE285" s="208"/>
      <c r="EF285" s="208"/>
      <c r="EG285" s="208"/>
      <c r="EH285" s="208"/>
      <c r="EI285" s="208"/>
      <c r="EJ285" s="208"/>
      <c r="EK285" s="208"/>
      <c r="EL285" s="208"/>
      <c r="EM285" s="208"/>
      <c r="EN285" s="208"/>
      <c r="EO285" s="208"/>
      <c r="EP285" s="208"/>
      <c r="EQ285" s="208"/>
      <c r="ER285" s="208"/>
      <c r="ES285" s="208"/>
      <c r="ET285" s="208"/>
      <c r="EU285" s="208"/>
      <c r="EV285" s="208"/>
      <c r="EW285" s="208"/>
      <c r="EX285" s="208"/>
      <c r="EY285" s="208"/>
      <c r="EZ285" s="208"/>
      <c r="FA285" s="208"/>
      <c r="FB285" s="208"/>
      <c r="FC285" s="208"/>
      <c r="FD285" s="208"/>
      <c r="FE285" s="208"/>
      <c r="FF285" s="208"/>
      <c r="FG285" s="208"/>
      <c r="FH285" s="208"/>
      <c r="FI285" s="208"/>
      <c r="FJ285" s="208"/>
      <c r="FK285" s="208"/>
      <c r="FL285" s="208"/>
      <c r="FM285" s="208"/>
      <c r="FN285" s="208"/>
      <c r="FO285" s="208"/>
      <c r="FP285" s="208"/>
      <c r="FQ285" s="208"/>
      <c r="FR285" s="208"/>
      <c r="FS285" s="208"/>
      <c r="FT285" s="208"/>
      <c r="FU285" s="208"/>
      <c r="FV285" s="208"/>
      <c r="FW285" s="208"/>
      <c r="FX285" s="208"/>
      <c r="FY285" s="208"/>
      <c r="FZ285" s="208"/>
      <c r="GA285" s="208"/>
      <c r="GB285" s="208"/>
      <c r="GC285" s="208"/>
      <c r="GD285" s="208"/>
      <c r="GE285" s="208"/>
      <c r="GF285" s="208"/>
      <c r="GG285" s="208"/>
      <c r="GH285" s="208"/>
      <c r="GI285" s="208"/>
      <c r="GJ285" s="208"/>
      <c r="GK285" s="208"/>
      <c r="GL285" s="208"/>
      <c r="GM285" s="208"/>
      <c r="GN285" s="208"/>
      <c r="GO285" s="208"/>
      <c r="GP285" s="208"/>
      <c r="GQ285" s="208"/>
      <c r="GR285" s="208"/>
      <c r="GS285" s="208"/>
      <c r="GT285" s="208"/>
      <c r="GU285" s="208"/>
      <c r="GV285" s="208"/>
      <c r="GW285" s="208"/>
      <c r="GX285" s="208"/>
      <c r="GY285" s="208"/>
      <c r="GZ285" s="208"/>
      <c r="HA285" s="208"/>
      <c r="HB285" s="208"/>
      <c r="HC285" s="208"/>
      <c r="HD285" s="208"/>
      <c r="HE285" s="208"/>
      <c r="HF285" s="208"/>
      <c r="HG285" s="208"/>
      <c r="HH285" s="208"/>
      <c r="HI285" s="208"/>
      <c r="HJ285" s="208"/>
      <c r="HK285" s="208"/>
      <c r="HL285" s="208"/>
      <c r="HM285" s="208"/>
      <c r="HN285" s="208"/>
      <c r="HO285" s="208"/>
      <c r="HP285" s="208"/>
      <c r="HQ285" s="208"/>
      <c r="HR285" s="208"/>
      <c r="HS285" s="208"/>
      <c r="HT285" s="208"/>
      <c r="HU285" s="208"/>
      <c r="HV285" s="208"/>
      <c r="HW285" s="208"/>
      <c r="HX285" s="208"/>
      <c r="HY285" s="208"/>
      <c r="HZ285" s="208"/>
      <c r="IA285" s="208"/>
      <c r="IB285" s="208"/>
      <c r="IC285" s="208"/>
      <c r="ID285" s="208"/>
      <c r="IE285" s="208"/>
      <c r="IF285" s="208"/>
      <c r="IG285" s="208"/>
      <c r="IH285" s="208"/>
      <c r="II285" s="208"/>
      <c r="IJ285" s="208"/>
      <c r="IK285" s="208"/>
      <c r="IL285" s="208"/>
      <c r="IM285" s="208"/>
      <c r="IN285" s="208"/>
      <c r="IO285" s="208"/>
      <c r="IP285" s="208"/>
      <c r="IQ285" s="208"/>
      <c r="IR285" s="208"/>
      <c r="IS285" s="208"/>
      <c r="IT285" s="208"/>
      <c r="IU285" s="208"/>
      <c r="IV285" s="208"/>
    </row>
    <row r="286" spans="1:256" s="160" customFormat="1" ht="15" hidden="1" customHeight="1">
      <c r="A286" s="349">
        <v>4</v>
      </c>
      <c r="B286" s="377" t="s">
        <v>580</v>
      </c>
      <c r="C286" s="404"/>
      <c r="D286" s="411" t="s">
        <v>578</v>
      </c>
      <c r="E286" s="411" t="s">
        <v>581</v>
      </c>
      <c r="F286" s="422" t="s">
        <v>572</v>
      </c>
      <c r="G286" s="303" t="s">
        <v>573</v>
      </c>
      <c r="H286" s="432">
        <v>2003</v>
      </c>
      <c r="I286" s="303" t="s">
        <v>93</v>
      </c>
      <c r="J286" s="303"/>
      <c r="K286" s="303" t="s">
        <v>161</v>
      </c>
      <c r="L286" s="303"/>
      <c r="M286" s="303"/>
      <c r="N286" s="303"/>
      <c r="O286" s="303"/>
      <c r="P286" s="303"/>
      <c r="Q286" s="303"/>
      <c r="R286" s="303"/>
      <c r="S286" s="303"/>
      <c r="T286" s="303" t="s">
        <v>161</v>
      </c>
      <c r="U286" s="448"/>
      <c r="V286" s="303"/>
      <c r="W286" s="159">
        <f t="shared" si="8"/>
        <v>1</v>
      </c>
      <c r="X286" s="160">
        <f t="shared" si="9"/>
        <v>2</v>
      </c>
      <c r="Y286" s="208"/>
      <c r="Z286" s="208"/>
      <c r="AA286" s="208"/>
      <c r="AB286" s="208"/>
      <c r="AC286" s="208"/>
      <c r="AD286" s="208"/>
      <c r="AE286" s="208"/>
      <c r="AF286" s="208"/>
      <c r="AG286" s="208"/>
      <c r="AH286" s="208"/>
      <c r="AI286" s="208"/>
      <c r="AJ286" s="208"/>
      <c r="AK286" s="208"/>
      <c r="AL286" s="208"/>
      <c r="AM286" s="208"/>
      <c r="AN286" s="208"/>
      <c r="AO286" s="208"/>
      <c r="AP286" s="208"/>
      <c r="AQ286" s="208"/>
      <c r="AR286" s="208"/>
      <c r="AS286" s="208"/>
      <c r="AT286" s="208"/>
      <c r="AU286" s="208"/>
      <c r="AV286" s="208"/>
      <c r="AW286" s="208"/>
      <c r="AX286" s="208"/>
      <c r="AY286" s="208"/>
      <c r="AZ286" s="208"/>
      <c r="BA286" s="208"/>
      <c r="BB286" s="208"/>
      <c r="BC286" s="208"/>
      <c r="BD286" s="208"/>
      <c r="BE286" s="208"/>
      <c r="BF286" s="208"/>
      <c r="BG286" s="208"/>
      <c r="BH286" s="208"/>
      <c r="BI286" s="208"/>
      <c r="BJ286" s="208"/>
      <c r="BK286" s="208"/>
      <c r="BL286" s="208"/>
      <c r="BM286" s="208"/>
      <c r="BN286" s="208"/>
      <c r="BO286" s="208"/>
      <c r="BP286" s="208"/>
      <c r="BQ286" s="208"/>
      <c r="BR286" s="208"/>
      <c r="BS286" s="208"/>
      <c r="BT286" s="208"/>
      <c r="BU286" s="208"/>
      <c r="BV286" s="208"/>
      <c r="BW286" s="208"/>
      <c r="BX286" s="208"/>
      <c r="BY286" s="208"/>
      <c r="BZ286" s="208"/>
      <c r="CA286" s="208"/>
      <c r="CB286" s="208"/>
      <c r="CC286" s="208"/>
      <c r="CD286" s="208"/>
      <c r="CE286" s="208"/>
      <c r="CF286" s="208"/>
      <c r="CG286" s="208"/>
      <c r="CH286" s="208"/>
      <c r="CI286" s="208"/>
      <c r="CJ286" s="208"/>
      <c r="CK286" s="208"/>
      <c r="CL286" s="208"/>
      <c r="CM286" s="208"/>
      <c r="CN286" s="208"/>
      <c r="CO286" s="208"/>
      <c r="CP286" s="208"/>
      <c r="CQ286" s="208"/>
      <c r="CR286" s="208"/>
      <c r="CS286" s="208"/>
      <c r="CT286" s="208"/>
      <c r="CU286" s="208"/>
      <c r="CV286" s="208"/>
      <c r="CW286" s="208"/>
      <c r="CX286" s="208"/>
      <c r="CY286" s="208"/>
      <c r="CZ286" s="208"/>
      <c r="DA286" s="208"/>
      <c r="DB286" s="208"/>
      <c r="DC286" s="208"/>
      <c r="DD286" s="208"/>
      <c r="DE286" s="208"/>
      <c r="DF286" s="208"/>
      <c r="DG286" s="208"/>
      <c r="DH286" s="208"/>
      <c r="DI286" s="208"/>
      <c r="DJ286" s="208"/>
      <c r="DK286" s="208"/>
      <c r="DL286" s="208"/>
      <c r="DM286" s="208"/>
      <c r="DN286" s="208"/>
      <c r="DO286" s="208"/>
      <c r="DP286" s="208"/>
      <c r="DQ286" s="208"/>
      <c r="DR286" s="208"/>
      <c r="DS286" s="208"/>
      <c r="DT286" s="208"/>
      <c r="DU286" s="208"/>
      <c r="DV286" s="208"/>
      <c r="DW286" s="208"/>
      <c r="DX286" s="208"/>
      <c r="DY286" s="208"/>
      <c r="DZ286" s="208"/>
      <c r="EA286" s="208"/>
      <c r="EB286" s="208"/>
      <c r="EC286" s="208"/>
      <c r="ED286" s="208"/>
      <c r="EE286" s="208"/>
      <c r="EF286" s="208"/>
      <c r="EG286" s="208"/>
      <c r="EH286" s="208"/>
      <c r="EI286" s="208"/>
      <c r="EJ286" s="208"/>
      <c r="EK286" s="208"/>
      <c r="EL286" s="208"/>
      <c r="EM286" s="208"/>
      <c r="EN286" s="208"/>
      <c r="EO286" s="208"/>
      <c r="EP286" s="208"/>
      <c r="EQ286" s="208"/>
      <c r="ER286" s="208"/>
      <c r="ES286" s="208"/>
      <c r="ET286" s="208"/>
      <c r="EU286" s="208"/>
      <c r="EV286" s="208"/>
      <c r="EW286" s="208"/>
      <c r="EX286" s="208"/>
      <c r="EY286" s="208"/>
      <c r="EZ286" s="208"/>
      <c r="FA286" s="208"/>
      <c r="FB286" s="208"/>
      <c r="FC286" s="208"/>
      <c r="FD286" s="208"/>
      <c r="FE286" s="208"/>
      <c r="FF286" s="208"/>
      <c r="FG286" s="208"/>
      <c r="FH286" s="208"/>
      <c r="FI286" s="208"/>
      <c r="FJ286" s="208"/>
      <c r="FK286" s="208"/>
      <c r="FL286" s="208"/>
      <c r="FM286" s="208"/>
      <c r="FN286" s="208"/>
      <c r="FO286" s="208"/>
      <c r="FP286" s="208"/>
      <c r="FQ286" s="208"/>
      <c r="FR286" s="208"/>
      <c r="FS286" s="208"/>
      <c r="FT286" s="208"/>
      <c r="FU286" s="208"/>
      <c r="FV286" s="208"/>
      <c r="FW286" s="208"/>
      <c r="FX286" s="208"/>
      <c r="FY286" s="208"/>
      <c r="FZ286" s="208"/>
      <c r="GA286" s="208"/>
      <c r="GB286" s="208"/>
      <c r="GC286" s="208"/>
      <c r="GD286" s="208"/>
      <c r="GE286" s="208"/>
      <c r="GF286" s="208"/>
      <c r="GG286" s="208"/>
      <c r="GH286" s="208"/>
      <c r="GI286" s="208"/>
      <c r="GJ286" s="208"/>
      <c r="GK286" s="208"/>
      <c r="GL286" s="208"/>
      <c r="GM286" s="208"/>
      <c r="GN286" s="208"/>
      <c r="GO286" s="208"/>
      <c r="GP286" s="208"/>
      <c r="GQ286" s="208"/>
      <c r="GR286" s="208"/>
      <c r="GS286" s="208"/>
      <c r="GT286" s="208"/>
      <c r="GU286" s="208"/>
      <c r="GV286" s="208"/>
      <c r="GW286" s="208"/>
      <c r="GX286" s="208"/>
      <c r="GY286" s="208"/>
      <c r="GZ286" s="208"/>
      <c r="HA286" s="208"/>
      <c r="HB286" s="208"/>
      <c r="HC286" s="208"/>
      <c r="HD286" s="208"/>
      <c r="HE286" s="208"/>
      <c r="HF286" s="208"/>
      <c r="HG286" s="208"/>
      <c r="HH286" s="208"/>
      <c r="HI286" s="208"/>
      <c r="HJ286" s="208"/>
      <c r="HK286" s="208"/>
      <c r="HL286" s="208"/>
      <c r="HM286" s="208"/>
      <c r="HN286" s="208"/>
      <c r="HO286" s="208"/>
      <c r="HP286" s="208"/>
      <c r="HQ286" s="208"/>
      <c r="HR286" s="208"/>
      <c r="HS286" s="208"/>
      <c r="HT286" s="208"/>
      <c r="HU286" s="208"/>
      <c r="HV286" s="208"/>
      <c r="HW286" s="208"/>
      <c r="HX286" s="208"/>
      <c r="HY286" s="208"/>
      <c r="HZ286" s="208"/>
      <c r="IA286" s="208"/>
      <c r="IB286" s="208"/>
      <c r="IC286" s="208"/>
      <c r="ID286" s="208"/>
      <c r="IE286" s="208"/>
      <c r="IF286" s="208"/>
      <c r="IG286" s="208"/>
      <c r="IH286" s="208"/>
      <c r="II286" s="208"/>
      <c r="IJ286" s="208"/>
      <c r="IK286" s="208"/>
      <c r="IL286" s="208"/>
      <c r="IM286" s="208"/>
      <c r="IN286" s="208"/>
      <c r="IO286" s="208"/>
      <c r="IP286" s="208"/>
      <c r="IQ286" s="208"/>
      <c r="IR286" s="208"/>
      <c r="IS286" s="208"/>
      <c r="IT286" s="208"/>
      <c r="IU286" s="208"/>
      <c r="IV286" s="208"/>
    </row>
    <row r="287" spans="1:256" s="160" customFormat="1" ht="15" hidden="1" customHeight="1">
      <c r="A287" s="349">
        <v>5</v>
      </c>
      <c r="B287" s="377" t="s">
        <v>582</v>
      </c>
      <c r="C287" s="404"/>
      <c r="D287" s="411" t="s">
        <v>571</v>
      </c>
      <c r="E287" s="411" t="s">
        <v>297</v>
      </c>
      <c r="F287" s="422" t="s">
        <v>572</v>
      </c>
      <c r="G287" s="303" t="s">
        <v>573</v>
      </c>
      <c r="H287" s="432">
        <v>2003</v>
      </c>
      <c r="I287" s="303" t="s">
        <v>93</v>
      </c>
      <c r="J287" s="303"/>
      <c r="K287" s="303" t="s">
        <v>161</v>
      </c>
      <c r="L287" s="303"/>
      <c r="M287" s="303"/>
      <c r="N287" s="303"/>
      <c r="O287" s="303"/>
      <c r="P287" s="303"/>
      <c r="Q287" s="303"/>
      <c r="R287" s="303"/>
      <c r="S287" s="303"/>
      <c r="T287" s="303" t="s">
        <v>161</v>
      </c>
      <c r="U287" s="448"/>
      <c r="V287" s="303"/>
      <c r="W287" s="159">
        <f t="shared" si="8"/>
        <v>1</v>
      </c>
      <c r="X287" s="160">
        <f t="shared" si="9"/>
        <v>2</v>
      </c>
      <c r="Y287" s="208"/>
      <c r="Z287" s="208"/>
      <c r="AA287" s="208"/>
      <c r="AB287" s="208"/>
      <c r="AC287" s="208"/>
      <c r="AD287" s="208"/>
      <c r="AE287" s="208"/>
      <c r="AF287" s="208"/>
      <c r="AG287" s="208"/>
      <c r="AH287" s="208"/>
      <c r="AI287" s="208"/>
      <c r="AJ287" s="208"/>
      <c r="AK287" s="208"/>
      <c r="AL287" s="208"/>
      <c r="AM287" s="208"/>
      <c r="AN287" s="208"/>
      <c r="AO287" s="208"/>
      <c r="AP287" s="208"/>
      <c r="AQ287" s="208"/>
      <c r="AR287" s="208"/>
      <c r="AS287" s="208"/>
      <c r="AT287" s="208"/>
      <c r="AU287" s="208"/>
      <c r="AV287" s="208"/>
      <c r="AW287" s="208"/>
      <c r="AX287" s="208"/>
      <c r="AY287" s="208"/>
      <c r="AZ287" s="208"/>
      <c r="BA287" s="208"/>
      <c r="BB287" s="208"/>
      <c r="BC287" s="208"/>
      <c r="BD287" s="208"/>
      <c r="BE287" s="208"/>
      <c r="BF287" s="208"/>
      <c r="BG287" s="208"/>
      <c r="BH287" s="208"/>
      <c r="BI287" s="208"/>
      <c r="BJ287" s="208"/>
      <c r="BK287" s="208"/>
      <c r="BL287" s="208"/>
      <c r="BM287" s="208"/>
      <c r="BN287" s="208"/>
      <c r="BO287" s="208"/>
      <c r="BP287" s="208"/>
      <c r="BQ287" s="208"/>
      <c r="BR287" s="208"/>
      <c r="BS287" s="208"/>
      <c r="BT287" s="208"/>
      <c r="BU287" s="208"/>
      <c r="BV287" s="208"/>
      <c r="BW287" s="208"/>
      <c r="BX287" s="208"/>
      <c r="BY287" s="208"/>
      <c r="BZ287" s="208"/>
      <c r="CA287" s="208"/>
      <c r="CB287" s="208"/>
      <c r="CC287" s="208"/>
      <c r="CD287" s="208"/>
      <c r="CE287" s="208"/>
      <c r="CF287" s="208"/>
      <c r="CG287" s="208"/>
      <c r="CH287" s="208"/>
      <c r="CI287" s="208"/>
      <c r="CJ287" s="208"/>
      <c r="CK287" s="208"/>
      <c r="CL287" s="208"/>
      <c r="CM287" s="208"/>
      <c r="CN287" s="208"/>
      <c r="CO287" s="208"/>
      <c r="CP287" s="208"/>
      <c r="CQ287" s="208"/>
      <c r="CR287" s="208"/>
      <c r="CS287" s="208"/>
      <c r="CT287" s="208"/>
      <c r="CU287" s="208"/>
      <c r="CV287" s="208"/>
      <c r="CW287" s="208"/>
      <c r="CX287" s="208"/>
      <c r="CY287" s="208"/>
      <c r="CZ287" s="208"/>
      <c r="DA287" s="208"/>
      <c r="DB287" s="208"/>
      <c r="DC287" s="208"/>
      <c r="DD287" s="208"/>
      <c r="DE287" s="208"/>
      <c r="DF287" s="208"/>
      <c r="DG287" s="208"/>
      <c r="DH287" s="208"/>
      <c r="DI287" s="208"/>
      <c r="DJ287" s="208"/>
      <c r="DK287" s="208"/>
      <c r="DL287" s="208"/>
      <c r="DM287" s="208"/>
      <c r="DN287" s="208"/>
      <c r="DO287" s="208"/>
      <c r="DP287" s="208"/>
      <c r="DQ287" s="208"/>
      <c r="DR287" s="208"/>
      <c r="DS287" s="208"/>
      <c r="DT287" s="208"/>
      <c r="DU287" s="208"/>
      <c r="DV287" s="208"/>
      <c r="DW287" s="208"/>
      <c r="DX287" s="208"/>
      <c r="DY287" s="208"/>
      <c r="DZ287" s="208"/>
      <c r="EA287" s="208"/>
      <c r="EB287" s="208"/>
      <c r="EC287" s="208"/>
      <c r="ED287" s="208"/>
      <c r="EE287" s="208"/>
      <c r="EF287" s="208"/>
      <c r="EG287" s="208"/>
      <c r="EH287" s="208"/>
      <c r="EI287" s="208"/>
      <c r="EJ287" s="208"/>
      <c r="EK287" s="208"/>
      <c r="EL287" s="208"/>
      <c r="EM287" s="208"/>
      <c r="EN287" s="208"/>
      <c r="EO287" s="208"/>
      <c r="EP287" s="208"/>
      <c r="EQ287" s="208"/>
      <c r="ER287" s="208"/>
      <c r="ES287" s="208"/>
      <c r="ET287" s="208"/>
      <c r="EU287" s="208"/>
      <c r="EV287" s="208"/>
      <c r="EW287" s="208"/>
      <c r="EX287" s="208"/>
      <c r="EY287" s="208"/>
      <c r="EZ287" s="208"/>
      <c r="FA287" s="208"/>
      <c r="FB287" s="208"/>
      <c r="FC287" s="208"/>
      <c r="FD287" s="208"/>
      <c r="FE287" s="208"/>
      <c r="FF287" s="208"/>
      <c r="FG287" s="208"/>
      <c r="FH287" s="208"/>
      <c r="FI287" s="208"/>
      <c r="FJ287" s="208"/>
      <c r="FK287" s="208"/>
      <c r="FL287" s="208"/>
      <c r="FM287" s="208"/>
      <c r="FN287" s="208"/>
      <c r="FO287" s="208"/>
      <c r="FP287" s="208"/>
      <c r="FQ287" s="208"/>
      <c r="FR287" s="208"/>
      <c r="FS287" s="208"/>
      <c r="FT287" s="208"/>
      <c r="FU287" s="208"/>
      <c r="FV287" s="208"/>
      <c r="FW287" s="208"/>
      <c r="FX287" s="208"/>
      <c r="FY287" s="208"/>
      <c r="FZ287" s="208"/>
      <c r="GA287" s="208"/>
      <c r="GB287" s="208"/>
      <c r="GC287" s="208"/>
      <c r="GD287" s="208"/>
      <c r="GE287" s="208"/>
      <c r="GF287" s="208"/>
      <c r="GG287" s="208"/>
      <c r="GH287" s="208"/>
      <c r="GI287" s="208"/>
      <c r="GJ287" s="208"/>
      <c r="GK287" s="208"/>
      <c r="GL287" s="208"/>
      <c r="GM287" s="208"/>
      <c r="GN287" s="208"/>
      <c r="GO287" s="208"/>
      <c r="GP287" s="208"/>
      <c r="GQ287" s="208"/>
      <c r="GR287" s="208"/>
      <c r="GS287" s="208"/>
      <c r="GT287" s="208"/>
      <c r="GU287" s="208"/>
      <c r="GV287" s="208"/>
      <c r="GW287" s="208"/>
      <c r="GX287" s="208"/>
      <c r="GY287" s="208"/>
      <c r="GZ287" s="208"/>
      <c r="HA287" s="208"/>
      <c r="HB287" s="208"/>
      <c r="HC287" s="208"/>
      <c r="HD287" s="208"/>
      <c r="HE287" s="208"/>
      <c r="HF287" s="208"/>
      <c r="HG287" s="208"/>
      <c r="HH287" s="208"/>
      <c r="HI287" s="208"/>
      <c r="HJ287" s="208"/>
      <c r="HK287" s="208"/>
      <c r="HL287" s="208"/>
      <c r="HM287" s="208"/>
      <c r="HN287" s="208"/>
      <c r="HO287" s="208"/>
      <c r="HP287" s="208"/>
      <c r="HQ287" s="208"/>
      <c r="HR287" s="208"/>
      <c r="HS287" s="208"/>
      <c r="HT287" s="208"/>
      <c r="HU287" s="208"/>
      <c r="HV287" s="208"/>
      <c r="HW287" s="208"/>
      <c r="HX287" s="208"/>
      <c r="HY287" s="208"/>
      <c r="HZ287" s="208"/>
      <c r="IA287" s="208"/>
      <c r="IB287" s="208"/>
      <c r="IC287" s="208"/>
      <c r="ID287" s="208"/>
      <c r="IE287" s="208"/>
      <c r="IF287" s="208"/>
      <c r="IG287" s="208"/>
      <c r="IH287" s="208"/>
      <c r="II287" s="208"/>
      <c r="IJ287" s="208"/>
      <c r="IK287" s="208"/>
      <c r="IL287" s="208"/>
      <c r="IM287" s="208"/>
      <c r="IN287" s="208"/>
      <c r="IO287" s="208"/>
      <c r="IP287" s="208"/>
      <c r="IQ287" s="208"/>
      <c r="IR287" s="208"/>
      <c r="IS287" s="208"/>
      <c r="IT287" s="208"/>
      <c r="IU287" s="208"/>
      <c r="IV287" s="208"/>
    </row>
    <row r="288" spans="1:256" s="160" customFormat="1" ht="15" hidden="1" customHeight="1">
      <c r="A288" s="349">
        <v>6</v>
      </c>
      <c r="B288" s="358" t="s">
        <v>583</v>
      </c>
      <c r="C288" s="383"/>
      <c r="D288" s="411" t="s">
        <v>584</v>
      </c>
      <c r="E288" s="411" t="s">
        <v>585</v>
      </c>
      <c r="F288" s="422" t="s">
        <v>572</v>
      </c>
      <c r="G288" s="303" t="s">
        <v>573</v>
      </c>
      <c r="H288" s="432">
        <v>2002</v>
      </c>
      <c r="I288" s="303" t="s">
        <v>186</v>
      </c>
      <c r="J288" s="303"/>
      <c r="K288" s="303" t="s">
        <v>161</v>
      </c>
      <c r="L288" s="303"/>
      <c r="M288" s="303"/>
      <c r="N288" s="303"/>
      <c r="O288" s="303"/>
      <c r="P288" s="303"/>
      <c r="Q288" s="303"/>
      <c r="R288" s="303"/>
      <c r="S288" s="303"/>
      <c r="T288" s="303" t="s">
        <v>161</v>
      </c>
      <c r="U288" s="448"/>
      <c r="V288" s="303"/>
      <c r="W288" s="159">
        <f t="shared" si="8"/>
        <v>1</v>
      </c>
      <c r="X288" s="160">
        <f t="shared" si="9"/>
        <v>2</v>
      </c>
      <c r="Y288" s="208"/>
      <c r="Z288" s="208"/>
      <c r="AA288" s="208"/>
      <c r="AB288" s="208"/>
      <c r="AC288" s="208"/>
      <c r="AD288" s="208"/>
      <c r="AE288" s="208"/>
      <c r="AF288" s="208"/>
      <c r="AG288" s="208"/>
      <c r="AH288" s="208"/>
      <c r="AI288" s="208"/>
      <c r="AJ288" s="208"/>
      <c r="AK288" s="208"/>
      <c r="AL288" s="208"/>
      <c r="AM288" s="208"/>
      <c r="AN288" s="208"/>
      <c r="AO288" s="208"/>
      <c r="AP288" s="208"/>
      <c r="AQ288" s="208"/>
      <c r="AR288" s="208"/>
      <c r="AS288" s="208"/>
      <c r="AT288" s="208"/>
      <c r="AU288" s="208"/>
      <c r="AV288" s="208"/>
      <c r="AW288" s="208"/>
      <c r="AX288" s="208"/>
      <c r="AY288" s="208"/>
      <c r="AZ288" s="208"/>
      <c r="BA288" s="208"/>
      <c r="BB288" s="208"/>
      <c r="BC288" s="208"/>
      <c r="BD288" s="208"/>
      <c r="BE288" s="208"/>
      <c r="BF288" s="208"/>
      <c r="BG288" s="208"/>
      <c r="BH288" s="208"/>
      <c r="BI288" s="208"/>
      <c r="BJ288" s="208"/>
      <c r="BK288" s="208"/>
      <c r="BL288" s="208"/>
      <c r="BM288" s="208"/>
      <c r="BN288" s="208"/>
      <c r="BO288" s="208"/>
      <c r="BP288" s="208"/>
      <c r="BQ288" s="208"/>
      <c r="BR288" s="208"/>
      <c r="BS288" s="208"/>
      <c r="BT288" s="208"/>
      <c r="BU288" s="208"/>
      <c r="BV288" s="208"/>
      <c r="BW288" s="208"/>
      <c r="BX288" s="208"/>
      <c r="BY288" s="208"/>
      <c r="BZ288" s="208"/>
      <c r="CA288" s="208"/>
      <c r="CB288" s="208"/>
      <c r="CC288" s="208"/>
      <c r="CD288" s="208"/>
      <c r="CE288" s="208"/>
      <c r="CF288" s="208"/>
      <c r="CG288" s="208"/>
      <c r="CH288" s="208"/>
      <c r="CI288" s="208"/>
      <c r="CJ288" s="208"/>
      <c r="CK288" s="208"/>
      <c r="CL288" s="208"/>
      <c r="CM288" s="208"/>
      <c r="CN288" s="208"/>
      <c r="CO288" s="208"/>
      <c r="CP288" s="208"/>
      <c r="CQ288" s="208"/>
      <c r="CR288" s="208"/>
      <c r="CS288" s="208"/>
      <c r="CT288" s="208"/>
      <c r="CU288" s="208"/>
      <c r="CV288" s="208"/>
      <c r="CW288" s="208"/>
      <c r="CX288" s="208"/>
      <c r="CY288" s="208"/>
      <c r="CZ288" s="208"/>
      <c r="DA288" s="208"/>
      <c r="DB288" s="208"/>
      <c r="DC288" s="208"/>
      <c r="DD288" s="208"/>
      <c r="DE288" s="208"/>
      <c r="DF288" s="208"/>
      <c r="DG288" s="208"/>
      <c r="DH288" s="208"/>
      <c r="DI288" s="208"/>
      <c r="DJ288" s="208"/>
      <c r="DK288" s="208"/>
      <c r="DL288" s="208"/>
      <c r="DM288" s="208"/>
      <c r="DN288" s="208"/>
      <c r="DO288" s="208"/>
      <c r="DP288" s="208"/>
      <c r="DQ288" s="208"/>
      <c r="DR288" s="208"/>
      <c r="DS288" s="208"/>
      <c r="DT288" s="208"/>
      <c r="DU288" s="208"/>
      <c r="DV288" s="208"/>
      <c r="DW288" s="208"/>
      <c r="DX288" s="208"/>
      <c r="DY288" s="208"/>
      <c r="DZ288" s="208"/>
      <c r="EA288" s="208"/>
      <c r="EB288" s="208"/>
      <c r="EC288" s="208"/>
      <c r="ED288" s="208"/>
      <c r="EE288" s="208"/>
      <c r="EF288" s="208"/>
      <c r="EG288" s="208"/>
      <c r="EH288" s="208"/>
      <c r="EI288" s="208"/>
      <c r="EJ288" s="208"/>
      <c r="EK288" s="208"/>
      <c r="EL288" s="208"/>
      <c r="EM288" s="208"/>
      <c r="EN288" s="208"/>
      <c r="EO288" s="208"/>
      <c r="EP288" s="208"/>
      <c r="EQ288" s="208"/>
      <c r="ER288" s="208"/>
      <c r="ES288" s="208"/>
      <c r="ET288" s="208"/>
      <c r="EU288" s="208"/>
      <c r="EV288" s="208"/>
      <c r="EW288" s="208"/>
      <c r="EX288" s="208"/>
      <c r="EY288" s="208"/>
      <c r="EZ288" s="208"/>
      <c r="FA288" s="208"/>
      <c r="FB288" s="208"/>
      <c r="FC288" s="208"/>
      <c r="FD288" s="208"/>
      <c r="FE288" s="208"/>
      <c r="FF288" s="208"/>
      <c r="FG288" s="208"/>
      <c r="FH288" s="208"/>
      <c r="FI288" s="208"/>
      <c r="FJ288" s="208"/>
      <c r="FK288" s="208"/>
      <c r="FL288" s="208"/>
      <c r="FM288" s="208"/>
      <c r="FN288" s="208"/>
      <c r="FO288" s="208"/>
      <c r="FP288" s="208"/>
      <c r="FQ288" s="208"/>
      <c r="FR288" s="208"/>
      <c r="FS288" s="208"/>
      <c r="FT288" s="208"/>
      <c r="FU288" s="208"/>
      <c r="FV288" s="208"/>
      <c r="FW288" s="208"/>
      <c r="FX288" s="208"/>
      <c r="FY288" s="208"/>
      <c r="FZ288" s="208"/>
      <c r="GA288" s="208"/>
      <c r="GB288" s="208"/>
      <c r="GC288" s="208"/>
      <c r="GD288" s="208"/>
      <c r="GE288" s="208"/>
      <c r="GF288" s="208"/>
      <c r="GG288" s="208"/>
      <c r="GH288" s="208"/>
      <c r="GI288" s="208"/>
      <c r="GJ288" s="208"/>
      <c r="GK288" s="208"/>
      <c r="GL288" s="208"/>
      <c r="GM288" s="208"/>
      <c r="GN288" s="208"/>
      <c r="GO288" s="208"/>
      <c r="GP288" s="208"/>
      <c r="GQ288" s="208"/>
      <c r="GR288" s="208"/>
      <c r="GS288" s="208"/>
      <c r="GT288" s="208"/>
      <c r="GU288" s="208"/>
      <c r="GV288" s="208"/>
      <c r="GW288" s="208"/>
      <c r="GX288" s="208"/>
      <c r="GY288" s="208"/>
      <c r="GZ288" s="208"/>
      <c r="HA288" s="208"/>
      <c r="HB288" s="208"/>
      <c r="HC288" s="208"/>
      <c r="HD288" s="208"/>
      <c r="HE288" s="208"/>
      <c r="HF288" s="208"/>
      <c r="HG288" s="208"/>
      <c r="HH288" s="208"/>
      <c r="HI288" s="208"/>
      <c r="HJ288" s="208"/>
      <c r="HK288" s="208"/>
      <c r="HL288" s="208"/>
      <c r="HM288" s="208"/>
      <c r="HN288" s="208"/>
      <c r="HO288" s="208"/>
      <c r="HP288" s="208"/>
      <c r="HQ288" s="208"/>
      <c r="HR288" s="208"/>
      <c r="HS288" s="208"/>
      <c r="HT288" s="208"/>
      <c r="HU288" s="208"/>
      <c r="HV288" s="208"/>
      <c r="HW288" s="208"/>
      <c r="HX288" s="208"/>
      <c r="HY288" s="208"/>
      <c r="HZ288" s="208"/>
      <c r="IA288" s="208"/>
      <c r="IB288" s="208"/>
      <c r="IC288" s="208"/>
      <c r="ID288" s="208"/>
      <c r="IE288" s="208"/>
      <c r="IF288" s="208"/>
      <c r="IG288" s="208"/>
      <c r="IH288" s="208"/>
      <c r="II288" s="208"/>
      <c r="IJ288" s="208"/>
      <c r="IK288" s="208"/>
      <c r="IL288" s="208"/>
      <c r="IM288" s="208"/>
      <c r="IN288" s="208"/>
      <c r="IO288" s="208"/>
      <c r="IP288" s="208"/>
      <c r="IQ288" s="208"/>
      <c r="IR288" s="208"/>
      <c r="IS288" s="208"/>
      <c r="IT288" s="208"/>
      <c r="IU288" s="208"/>
      <c r="IV288" s="208"/>
    </row>
    <row r="289" spans="1:256" s="160" customFormat="1" ht="15" hidden="1" customHeight="1">
      <c r="A289" s="349">
        <v>7</v>
      </c>
      <c r="B289" s="358" t="s">
        <v>586</v>
      </c>
      <c r="C289" s="383"/>
      <c r="D289" s="411" t="s">
        <v>587</v>
      </c>
      <c r="E289" s="411" t="s">
        <v>588</v>
      </c>
      <c r="F289" s="422" t="s">
        <v>572</v>
      </c>
      <c r="G289" s="303" t="s">
        <v>573</v>
      </c>
      <c r="H289" s="432">
        <v>2002</v>
      </c>
      <c r="I289" s="303" t="s">
        <v>186</v>
      </c>
      <c r="J289" s="303"/>
      <c r="K289" s="303" t="s">
        <v>161</v>
      </c>
      <c r="L289" s="303"/>
      <c r="M289" s="303"/>
      <c r="N289" s="303"/>
      <c r="O289" s="303"/>
      <c r="P289" s="303"/>
      <c r="Q289" s="303"/>
      <c r="R289" s="303"/>
      <c r="S289" s="303"/>
      <c r="T289" s="303" t="s">
        <v>161</v>
      </c>
      <c r="U289" s="448"/>
      <c r="V289" s="303"/>
      <c r="W289" s="159">
        <f t="shared" si="8"/>
        <v>1</v>
      </c>
      <c r="X289" s="160">
        <f t="shared" si="9"/>
        <v>2</v>
      </c>
      <c r="Y289" s="208"/>
      <c r="Z289" s="208"/>
      <c r="AA289" s="208"/>
      <c r="AB289" s="208"/>
      <c r="AC289" s="208"/>
      <c r="AD289" s="208"/>
      <c r="AE289" s="208"/>
      <c r="AF289" s="208"/>
      <c r="AG289" s="208"/>
      <c r="AH289" s="208"/>
      <c r="AI289" s="208"/>
      <c r="AJ289" s="208"/>
      <c r="AK289" s="208"/>
      <c r="AL289" s="208"/>
      <c r="AM289" s="208"/>
      <c r="AN289" s="208"/>
      <c r="AO289" s="208"/>
      <c r="AP289" s="208"/>
      <c r="AQ289" s="208"/>
      <c r="AR289" s="208"/>
      <c r="AS289" s="208"/>
      <c r="AT289" s="208"/>
      <c r="AU289" s="208"/>
      <c r="AV289" s="208"/>
      <c r="AW289" s="208"/>
      <c r="AX289" s="208"/>
      <c r="AY289" s="208"/>
      <c r="AZ289" s="208"/>
      <c r="BA289" s="208"/>
      <c r="BB289" s="208"/>
      <c r="BC289" s="208"/>
      <c r="BD289" s="208"/>
      <c r="BE289" s="208"/>
      <c r="BF289" s="208"/>
      <c r="BG289" s="208"/>
      <c r="BH289" s="208"/>
      <c r="BI289" s="208"/>
      <c r="BJ289" s="208"/>
      <c r="BK289" s="208"/>
      <c r="BL289" s="208"/>
      <c r="BM289" s="208"/>
      <c r="BN289" s="208"/>
      <c r="BO289" s="208"/>
      <c r="BP289" s="208"/>
      <c r="BQ289" s="208"/>
      <c r="BR289" s="208"/>
      <c r="BS289" s="208"/>
      <c r="BT289" s="208"/>
      <c r="BU289" s="208"/>
      <c r="BV289" s="208"/>
      <c r="BW289" s="208"/>
      <c r="BX289" s="208"/>
      <c r="BY289" s="208"/>
      <c r="BZ289" s="208"/>
      <c r="CA289" s="208"/>
      <c r="CB289" s="208"/>
      <c r="CC289" s="208"/>
      <c r="CD289" s="208"/>
      <c r="CE289" s="208"/>
      <c r="CF289" s="208"/>
      <c r="CG289" s="208"/>
      <c r="CH289" s="208"/>
      <c r="CI289" s="208"/>
      <c r="CJ289" s="208"/>
      <c r="CK289" s="208"/>
      <c r="CL289" s="208"/>
      <c r="CM289" s="208"/>
      <c r="CN289" s="208"/>
      <c r="CO289" s="208"/>
      <c r="CP289" s="208"/>
      <c r="CQ289" s="208"/>
      <c r="CR289" s="208"/>
      <c r="CS289" s="208"/>
      <c r="CT289" s="208"/>
      <c r="CU289" s="208"/>
      <c r="CV289" s="208"/>
      <c r="CW289" s="208"/>
      <c r="CX289" s="208"/>
      <c r="CY289" s="208"/>
      <c r="CZ289" s="208"/>
      <c r="DA289" s="208"/>
      <c r="DB289" s="208"/>
      <c r="DC289" s="208"/>
      <c r="DD289" s="208"/>
      <c r="DE289" s="208"/>
      <c r="DF289" s="208"/>
      <c r="DG289" s="208"/>
      <c r="DH289" s="208"/>
      <c r="DI289" s="208"/>
      <c r="DJ289" s="208"/>
      <c r="DK289" s="208"/>
      <c r="DL289" s="208"/>
      <c r="DM289" s="208"/>
      <c r="DN289" s="208"/>
      <c r="DO289" s="208"/>
      <c r="DP289" s="208"/>
      <c r="DQ289" s="208"/>
      <c r="DR289" s="208"/>
      <c r="DS289" s="208"/>
      <c r="DT289" s="208"/>
      <c r="DU289" s="208"/>
      <c r="DV289" s="208"/>
      <c r="DW289" s="208"/>
      <c r="DX289" s="208"/>
      <c r="DY289" s="208"/>
      <c r="DZ289" s="208"/>
      <c r="EA289" s="208"/>
      <c r="EB289" s="208"/>
      <c r="EC289" s="208"/>
      <c r="ED289" s="208"/>
      <c r="EE289" s="208"/>
      <c r="EF289" s="208"/>
      <c r="EG289" s="208"/>
      <c r="EH289" s="208"/>
      <c r="EI289" s="208"/>
      <c r="EJ289" s="208"/>
      <c r="EK289" s="208"/>
      <c r="EL289" s="208"/>
      <c r="EM289" s="208"/>
      <c r="EN289" s="208"/>
      <c r="EO289" s="208"/>
      <c r="EP289" s="208"/>
      <c r="EQ289" s="208"/>
      <c r="ER289" s="208"/>
      <c r="ES289" s="208"/>
      <c r="ET289" s="208"/>
      <c r="EU289" s="208"/>
      <c r="EV289" s="208"/>
      <c r="EW289" s="208"/>
      <c r="EX289" s="208"/>
      <c r="EY289" s="208"/>
      <c r="EZ289" s="208"/>
      <c r="FA289" s="208"/>
      <c r="FB289" s="208"/>
      <c r="FC289" s="208"/>
      <c r="FD289" s="208"/>
      <c r="FE289" s="208"/>
      <c r="FF289" s="208"/>
      <c r="FG289" s="208"/>
      <c r="FH289" s="208"/>
      <c r="FI289" s="208"/>
      <c r="FJ289" s="208"/>
      <c r="FK289" s="208"/>
      <c r="FL289" s="208"/>
      <c r="FM289" s="208"/>
      <c r="FN289" s="208"/>
      <c r="FO289" s="208"/>
      <c r="FP289" s="208"/>
      <c r="FQ289" s="208"/>
      <c r="FR289" s="208"/>
      <c r="FS289" s="208"/>
      <c r="FT289" s="208"/>
      <c r="FU289" s="208"/>
      <c r="FV289" s="208"/>
      <c r="FW289" s="208"/>
      <c r="FX289" s="208"/>
      <c r="FY289" s="208"/>
      <c r="FZ289" s="208"/>
      <c r="GA289" s="208"/>
      <c r="GB289" s="208"/>
      <c r="GC289" s="208"/>
      <c r="GD289" s="208"/>
      <c r="GE289" s="208"/>
      <c r="GF289" s="208"/>
      <c r="GG289" s="208"/>
      <c r="GH289" s="208"/>
      <c r="GI289" s="208"/>
      <c r="GJ289" s="208"/>
      <c r="GK289" s="208"/>
      <c r="GL289" s="208"/>
      <c r="GM289" s="208"/>
      <c r="GN289" s="208"/>
      <c r="GO289" s="208"/>
      <c r="GP289" s="208"/>
      <c r="GQ289" s="208"/>
      <c r="GR289" s="208"/>
      <c r="GS289" s="208"/>
      <c r="GT289" s="208"/>
      <c r="GU289" s="208"/>
      <c r="GV289" s="208"/>
      <c r="GW289" s="208"/>
      <c r="GX289" s="208"/>
      <c r="GY289" s="208"/>
      <c r="GZ289" s="208"/>
      <c r="HA289" s="208"/>
      <c r="HB289" s="208"/>
      <c r="HC289" s="208"/>
      <c r="HD289" s="208"/>
      <c r="HE289" s="208"/>
      <c r="HF289" s="208"/>
      <c r="HG289" s="208"/>
      <c r="HH289" s="208"/>
      <c r="HI289" s="208"/>
      <c r="HJ289" s="208"/>
      <c r="HK289" s="208"/>
      <c r="HL289" s="208"/>
      <c r="HM289" s="208"/>
      <c r="HN289" s="208"/>
      <c r="HO289" s="208"/>
      <c r="HP289" s="208"/>
      <c r="HQ289" s="208"/>
      <c r="HR289" s="208"/>
      <c r="HS289" s="208"/>
      <c r="HT289" s="208"/>
      <c r="HU289" s="208"/>
      <c r="HV289" s="208"/>
      <c r="HW289" s="208"/>
      <c r="HX289" s="208"/>
      <c r="HY289" s="208"/>
      <c r="HZ289" s="208"/>
      <c r="IA289" s="208"/>
      <c r="IB289" s="208"/>
      <c r="IC289" s="208"/>
      <c r="ID289" s="208"/>
      <c r="IE289" s="208"/>
      <c r="IF289" s="208"/>
      <c r="IG289" s="208"/>
      <c r="IH289" s="208"/>
      <c r="II289" s="208"/>
      <c r="IJ289" s="208"/>
      <c r="IK289" s="208"/>
      <c r="IL289" s="208"/>
      <c r="IM289" s="208"/>
      <c r="IN289" s="208"/>
      <c r="IO289" s="208"/>
      <c r="IP289" s="208"/>
      <c r="IQ289" s="208"/>
      <c r="IR289" s="208"/>
      <c r="IS289" s="208"/>
      <c r="IT289" s="208"/>
      <c r="IU289" s="208"/>
      <c r="IV289" s="208"/>
    </row>
    <row r="290" spans="1:256" s="160" customFormat="1" ht="15" hidden="1" customHeight="1">
      <c r="A290" s="349">
        <v>8</v>
      </c>
      <c r="B290" s="358" t="s">
        <v>589</v>
      </c>
      <c r="C290" s="383"/>
      <c r="D290" s="411" t="s">
        <v>590</v>
      </c>
      <c r="E290" s="411" t="s">
        <v>390</v>
      </c>
      <c r="F290" s="422" t="s">
        <v>572</v>
      </c>
      <c r="G290" s="303" t="s">
        <v>573</v>
      </c>
      <c r="H290" s="432">
        <v>2001</v>
      </c>
      <c r="I290" s="303" t="s">
        <v>138</v>
      </c>
      <c r="J290" s="303"/>
      <c r="K290" s="303"/>
      <c r="L290" s="303"/>
      <c r="M290" s="303"/>
      <c r="N290" s="303"/>
      <c r="O290" s="303"/>
      <c r="P290" s="303"/>
      <c r="Q290" s="303"/>
      <c r="R290" s="303"/>
      <c r="S290" s="303"/>
      <c r="T290" s="303"/>
      <c r="U290" s="448" t="s">
        <v>161</v>
      </c>
      <c r="V290" s="303"/>
      <c r="W290" s="159">
        <f t="shared" si="8"/>
        <v>1</v>
      </c>
      <c r="X290" s="160">
        <f t="shared" si="9"/>
        <v>1</v>
      </c>
      <c r="Y290" s="208"/>
      <c r="Z290" s="208"/>
      <c r="AA290" s="208"/>
      <c r="AB290" s="208"/>
      <c r="AC290" s="208"/>
      <c r="AD290" s="208"/>
      <c r="AE290" s="208"/>
      <c r="AF290" s="208"/>
      <c r="AG290" s="208"/>
      <c r="AH290" s="208"/>
      <c r="AI290" s="208"/>
      <c r="AJ290" s="208"/>
      <c r="AK290" s="208"/>
      <c r="AL290" s="208"/>
      <c r="AM290" s="208"/>
      <c r="AN290" s="208"/>
      <c r="AO290" s="208"/>
      <c r="AP290" s="208"/>
      <c r="AQ290" s="208"/>
      <c r="AR290" s="208"/>
      <c r="AS290" s="208"/>
      <c r="AT290" s="208"/>
      <c r="AU290" s="208"/>
      <c r="AV290" s="208"/>
      <c r="AW290" s="208"/>
      <c r="AX290" s="208"/>
      <c r="AY290" s="208"/>
      <c r="AZ290" s="208"/>
      <c r="BA290" s="208"/>
      <c r="BB290" s="208"/>
      <c r="BC290" s="208"/>
      <c r="BD290" s="208"/>
      <c r="BE290" s="208"/>
      <c r="BF290" s="208"/>
      <c r="BG290" s="208"/>
      <c r="BH290" s="208"/>
      <c r="BI290" s="208"/>
      <c r="BJ290" s="208"/>
      <c r="BK290" s="208"/>
      <c r="BL290" s="208"/>
      <c r="BM290" s="208"/>
      <c r="BN290" s="208"/>
      <c r="BO290" s="208"/>
      <c r="BP290" s="208"/>
      <c r="BQ290" s="208"/>
      <c r="BR290" s="208"/>
      <c r="BS290" s="208"/>
      <c r="BT290" s="208"/>
      <c r="BU290" s="208"/>
      <c r="BV290" s="208"/>
      <c r="BW290" s="208"/>
      <c r="BX290" s="208"/>
      <c r="BY290" s="208"/>
      <c r="BZ290" s="208"/>
      <c r="CA290" s="208"/>
      <c r="CB290" s="208"/>
      <c r="CC290" s="208"/>
      <c r="CD290" s="208"/>
      <c r="CE290" s="208"/>
      <c r="CF290" s="208"/>
      <c r="CG290" s="208"/>
      <c r="CH290" s="208"/>
      <c r="CI290" s="208"/>
      <c r="CJ290" s="208"/>
      <c r="CK290" s="208"/>
      <c r="CL290" s="208"/>
      <c r="CM290" s="208"/>
      <c r="CN290" s="208"/>
      <c r="CO290" s="208"/>
      <c r="CP290" s="208"/>
      <c r="CQ290" s="208"/>
      <c r="CR290" s="208"/>
      <c r="CS290" s="208"/>
      <c r="CT290" s="208"/>
      <c r="CU290" s="208"/>
      <c r="CV290" s="208"/>
      <c r="CW290" s="208"/>
      <c r="CX290" s="208"/>
      <c r="CY290" s="208"/>
      <c r="CZ290" s="208"/>
      <c r="DA290" s="208"/>
      <c r="DB290" s="208"/>
      <c r="DC290" s="208"/>
      <c r="DD290" s="208"/>
      <c r="DE290" s="208"/>
      <c r="DF290" s="208"/>
      <c r="DG290" s="208"/>
      <c r="DH290" s="208"/>
      <c r="DI290" s="208"/>
      <c r="DJ290" s="208"/>
      <c r="DK290" s="208"/>
      <c r="DL290" s="208"/>
      <c r="DM290" s="208"/>
      <c r="DN290" s="208"/>
      <c r="DO290" s="208"/>
      <c r="DP290" s="208"/>
      <c r="DQ290" s="208"/>
      <c r="DR290" s="208"/>
      <c r="DS290" s="208"/>
      <c r="DT290" s="208"/>
      <c r="DU290" s="208"/>
      <c r="DV290" s="208"/>
      <c r="DW290" s="208"/>
      <c r="DX290" s="208"/>
      <c r="DY290" s="208"/>
      <c r="DZ290" s="208"/>
      <c r="EA290" s="208"/>
      <c r="EB290" s="208"/>
      <c r="EC290" s="208"/>
      <c r="ED290" s="208"/>
      <c r="EE290" s="208"/>
      <c r="EF290" s="208"/>
      <c r="EG290" s="208"/>
      <c r="EH290" s="208"/>
      <c r="EI290" s="208"/>
      <c r="EJ290" s="208"/>
      <c r="EK290" s="208"/>
      <c r="EL290" s="208"/>
      <c r="EM290" s="208"/>
      <c r="EN290" s="208"/>
      <c r="EO290" s="208"/>
      <c r="EP290" s="208"/>
      <c r="EQ290" s="208"/>
      <c r="ER290" s="208"/>
      <c r="ES290" s="208"/>
      <c r="ET290" s="208"/>
      <c r="EU290" s="208"/>
      <c r="EV290" s="208"/>
      <c r="EW290" s="208"/>
      <c r="EX290" s="208"/>
      <c r="EY290" s="208"/>
      <c r="EZ290" s="208"/>
      <c r="FA290" s="208"/>
      <c r="FB290" s="208"/>
      <c r="FC290" s="208"/>
      <c r="FD290" s="208"/>
      <c r="FE290" s="208"/>
      <c r="FF290" s="208"/>
      <c r="FG290" s="208"/>
      <c r="FH290" s="208"/>
      <c r="FI290" s="208"/>
      <c r="FJ290" s="208"/>
      <c r="FK290" s="208"/>
      <c r="FL290" s="208"/>
      <c r="FM290" s="208"/>
      <c r="FN290" s="208"/>
      <c r="FO290" s="208"/>
      <c r="FP290" s="208"/>
      <c r="FQ290" s="208"/>
      <c r="FR290" s="208"/>
      <c r="FS290" s="208"/>
      <c r="FT290" s="208"/>
      <c r="FU290" s="208"/>
      <c r="FV290" s="208"/>
      <c r="FW290" s="208"/>
      <c r="FX290" s="208"/>
      <c r="FY290" s="208"/>
      <c r="FZ290" s="208"/>
      <c r="GA290" s="208"/>
      <c r="GB290" s="208"/>
      <c r="GC290" s="208"/>
      <c r="GD290" s="208"/>
      <c r="GE290" s="208"/>
      <c r="GF290" s="208"/>
      <c r="GG290" s="208"/>
      <c r="GH290" s="208"/>
      <c r="GI290" s="208"/>
      <c r="GJ290" s="208"/>
      <c r="GK290" s="208"/>
      <c r="GL290" s="208"/>
      <c r="GM290" s="208"/>
      <c r="GN290" s="208"/>
      <c r="GO290" s="208"/>
      <c r="GP290" s="208"/>
      <c r="GQ290" s="208"/>
      <c r="GR290" s="208"/>
      <c r="GS290" s="208"/>
      <c r="GT290" s="208"/>
      <c r="GU290" s="208"/>
      <c r="GV290" s="208"/>
      <c r="GW290" s="208"/>
      <c r="GX290" s="208"/>
      <c r="GY290" s="208"/>
      <c r="GZ290" s="208"/>
      <c r="HA290" s="208"/>
      <c r="HB290" s="208"/>
      <c r="HC290" s="208"/>
      <c r="HD290" s="208"/>
      <c r="HE290" s="208"/>
      <c r="HF290" s="208"/>
      <c r="HG290" s="208"/>
      <c r="HH290" s="208"/>
      <c r="HI290" s="208"/>
      <c r="HJ290" s="208"/>
      <c r="HK290" s="208"/>
      <c r="HL290" s="208"/>
      <c r="HM290" s="208"/>
      <c r="HN290" s="208"/>
      <c r="HO290" s="208"/>
      <c r="HP290" s="208"/>
      <c r="HQ290" s="208"/>
      <c r="HR290" s="208"/>
      <c r="HS290" s="208"/>
      <c r="HT290" s="208"/>
      <c r="HU290" s="208"/>
      <c r="HV290" s="208"/>
      <c r="HW290" s="208"/>
      <c r="HX290" s="208"/>
      <c r="HY290" s="208"/>
      <c r="HZ290" s="208"/>
      <c r="IA290" s="208"/>
      <c r="IB290" s="208"/>
      <c r="IC290" s="208"/>
      <c r="ID290" s="208"/>
      <c r="IE290" s="208"/>
      <c r="IF290" s="208"/>
      <c r="IG290" s="208"/>
      <c r="IH290" s="208"/>
      <c r="II290" s="208"/>
      <c r="IJ290" s="208"/>
      <c r="IK290" s="208"/>
      <c r="IL290" s="208"/>
      <c r="IM290" s="208"/>
      <c r="IN290" s="208"/>
      <c r="IO290" s="208"/>
      <c r="IP290" s="208"/>
      <c r="IQ290" s="208"/>
      <c r="IR290" s="208"/>
      <c r="IS290" s="208"/>
      <c r="IT290" s="208"/>
      <c r="IU290" s="208"/>
      <c r="IV290" s="208"/>
    </row>
    <row r="291" spans="1:256" s="160" customFormat="1" ht="15" hidden="1" customHeight="1">
      <c r="A291" s="349">
        <v>9</v>
      </c>
      <c r="B291" s="358" t="s">
        <v>591</v>
      </c>
      <c r="C291" s="383"/>
      <c r="D291" s="411" t="s">
        <v>592</v>
      </c>
      <c r="E291" s="411" t="s">
        <v>593</v>
      </c>
      <c r="F291" s="422" t="s">
        <v>572</v>
      </c>
      <c r="G291" s="303" t="s">
        <v>573</v>
      </c>
      <c r="H291" s="432">
        <v>2001</v>
      </c>
      <c r="I291" s="303" t="s">
        <v>138</v>
      </c>
      <c r="J291" s="303"/>
      <c r="K291" s="303"/>
      <c r="L291" s="303"/>
      <c r="M291" s="303"/>
      <c r="N291" s="303" t="s">
        <v>161</v>
      </c>
      <c r="O291" s="303"/>
      <c r="P291" s="303"/>
      <c r="Q291" s="303"/>
      <c r="R291" s="303"/>
      <c r="S291" s="303"/>
      <c r="T291" s="303"/>
      <c r="U291" s="448" t="s">
        <v>161</v>
      </c>
      <c r="V291" s="303"/>
      <c r="W291" s="159">
        <f t="shared" si="8"/>
        <v>1</v>
      </c>
      <c r="X291" s="160">
        <f t="shared" si="9"/>
        <v>2</v>
      </c>
      <c r="Y291" s="208"/>
      <c r="Z291" s="208"/>
      <c r="AA291" s="208"/>
      <c r="AB291" s="208"/>
      <c r="AC291" s="208"/>
      <c r="AD291" s="208"/>
      <c r="AE291" s="208"/>
      <c r="AF291" s="208"/>
      <c r="AG291" s="208"/>
      <c r="AH291" s="208"/>
      <c r="AI291" s="208"/>
      <c r="AJ291" s="208"/>
      <c r="AK291" s="208"/>
      <c r="AL291" s="208"/>
      <c r="AM291" s="208"/>
      <c r="AN291" s="208"/>
      <c r="AO291" s="208"/>
      <c r="AP291" s="208"/>
      <c r="AQ291" s="208"/>
      <c r="AR291" s="208"/>
      <c r="AS291" s="208"/>
      <c r="AT291" s="208"/>
      <c r="AU291" s="208"/>
      <c r="AV291" s="208"/>
      <c r="AW291" s="208"/>
      <c r="AX291" s="208"/>
      <c r="AY291" s="208"/>
      <c r="AZ291" s="208"/>
      <c r="BA291" s="208"/>
      <c r="BB291" s="208"/>
      <c r="BC291" s="208"/>
      <c r="BD291" s="208"/>
      <c r="BE291" s="208"/>
      <c r="BF291" s="208"/>
      <c r="BG291" s="208"/>
      <c r="BH291" s="208"/>
      <c r="BI291" s="208"/>
      <c r="BJ291" s="208"/>
      <c r="BK291" s="208"/>
      <c r="BL291" s="208"/>
      <c r="BM291" s="208"/>
      <c r="BN291" s="208"/>
      <c r="BO291" s="208"/>
      <c r="BP291" s="208"/>
      <c r="BQ291" s="208"/>
      <c r="BR291" s="208"/>
      <c r="BS291" s="208"/>
      <c r="BT291" s="208"/>
      <c r="BU291" s="208"/>
      <c r="BV291" s="208"/>
      <c r="BW291" s="208"/>
      <c r="BX291" s="208"/>
      <c r="BY291" s="208"/>
      <c r="BZ291" s="208"/>
      <c r="CA291" s="208"/>
      <c r="CB291" s="208"/>
      <c r="CC291" s="208"/>
      <c r="CD291" s="208"/>
      <c r="CE291" s="208"/>
      <c r="CF291" s="208"/>
      <c r="CG291" s="208"/>
      <c r="CH291" s="208"/>
      <c r="CI291" s="208"/>
      <c r="CJ291" s="208"/>
      <c r="CK291" s="208"/>
      <c r="CL291" s="208"/>
      <c r="CM291" s="208"/>
      <c r="CN291" s="208"/>
      <c r="CO291" s="208"/>
      <c r="CP291" s="208"/>
      <c r="CQ291" s="208"/>
      <c r="CR291" s="208"/>
      <c r="CS291" s="208"/>
      <c r="CT291" s="208"/>
      <c r="CU291" s="208"/>
      <c r="CV291" s="208"/>
      <c r="CW291" s="208"/>
      <c r="CX291" s="208"/>
      <c r="CY291" s="208"/>
      <c r="CZ291" s="208"/>
      <c r="DA291" s="208"/>
      <c r="DB291" s="208"/>
      <c r="DC291" s="208"/>
      <c r="DD291" s="208"/>
      <c r="DE291" s="208"/>
      <c r="DF291" s="208"/>
      <c r="DG291" s="208"/>
      <c r="DH291" s="208"/>
      <c r="DI291" s="208"/>
      <c r="DJ291" s="208"/>
      <c r="DK291" s="208"/>
      <c r="DL291" s="208"/>
      <c r="DM291" s="208"/>
      <c r="DN291" s="208"/>
      <c r="DO291" s="208"/>
      <c r="DP291" s="208"/>
      <c r="DQ291" s="208"/>
      <c r="DR291" s="208"/>
      <c r="DS291" s="208"/>
      <c r="DT291" s="208"/>
      <c r="DU291" s="208"/>
      <c r="DV291" s="208"/>
      <c r="DW291" s="208"/>
      <c r="DX291" s="208"/>
      <c r="DY291" s="208"/>
      <c r="DZ291" s="208"/>
      <c r="EA291" s="208"/>
      <c r="EB291" s="208"/>
      <c r="EC291" s="208"/>
      <c r="ED291" s="208"/>
      <c r="EE291" s="208"/>
      <c r="EF291" s="208"/>
      <c r="EG291" s="208"/>
      <c r="EH291" s="208"/>
      <c r="EI291" s="208"/>
      <c r="EJ291" s="208"/>
      <c r="EK291" s="208"/>
      <c r="EL291" s="208"/>
      <c r="EM291" s="208"/>
      <c r="EN291" s="208"/>
      <c r="EO291" s="208"/>
      <c r="EP291" s="208"/>
      <c r="EQ291" s="208"/>
      <c r="ER291" s="208"/>
      <c r="ES291" s="208"/>
      <c r="ET291" s="208"/>
      <c r="EU291" s="208"/>
      <c r="EV291" s="208"/>
      <c r="EW291" s="208"/>
      <c r="EX291" s="208"/>
      <c r="EY291" s="208"/>
      <c r="EZ291" s="208"/>
      <c r="FA291" s="208"/>
      <c r="FB291" s="208"/>
      <c r="FC291" s="208"/>
      <c r="FD291" s="208"/>
      <c r="FE291" s="208"/>
      <c r="FF291" s="208"/>
      <c r="FG291" s="208"/>
      <c r="FH291" s="208"/>
      <c r="FI291" s="208"/>
      <c r="FJ291" s="208"/>
      <c r="FK291" s="208"/>
      <c r="FL291" s="208"/>
      <c r="FM291" s="208"/>
      <c r="FN291" s="208"/>
      <c r="FO291" s="208"/>
      <c r="FP291" s="208"/>
      <c r="FQ291" s="208"/>
      <c r="FR291" s="208"/>
      <c r="FS291" s="208"/>
      <c r="FT291" s="208"/>
      <c r="FU291" s="208"/>
      <c r="FV291" s="208"/>
      <c r="FW291" s="208"/>
      <c r="FX291" s="208"/>
      <c r="FY291" s="208"/>
      <c r="FZ291" s="208"/>
      <c r="GA291" s="208"/>
      <c r="GB291" s="208"/>
      <c r="GC291" s="208"/>
      <c r="GD291" s="208"/>
      <c r="GE291" s="208"/>
      <c r="GF291" s="208"/>
      <c r="GG291" s="208"/>
      <c r="GH291" s="208"/>
      <c r="GI291" s="208"/>
      <c r="GJ291" s="208"/>
      <c r="GK291" s="208"/>
      <c r="GL291" s="208"/>
      <c r="GM291" s="208"/>
      <c r="GN291" s="208"/>
      <c r="GO291" s="208"/>
      <c r="GP291" s="208"/>
      <c r="GQ291" s="208"/>
      <c r="GR291" s="208"/>
      <c r="GS291" s="208"/>
      <c r="GT291" s="208"/>
      <c r="GU291" s="208"/>
      <c r="GV291" s="208"/>
      <c r="GW291" s="208"/>
      <c r="GX291" s="208"/>
      <c r="GY291" s="208"/>
      <c r="GZ291" s="208"/>
      <c r="HA291" s="208"/>
      <c r="HB291" s="208"/>
      <c r="HC291" s="208"/>
      <c r="HD291" s="208"/>
      <c r="HE291" s="208"/>
      <c r="HF291" s="208"/>
      <c r="HG291" s="208"/>
      <c r="HH291" s="208"/>
      <c r="HI291" s="208"/>
      <c r="HJ291" s="208"/>
      <c r="HK291" s="208"/>
      <c r="HL291" s="208"/>
      <c r="HM291" s="208"/>
      <c r="HN291" s="208"/>
      <c r="HO291" s="208"/>
      <c r="HP291" s="208"/>
      <c r="HQ291" s="208"/>
      <c r="HR291" s="208"/>
      <c r="HS291" s="208"/>
      <c r="HT291" s="208"/>
      <c r="HU291" s="208"/>
      <c r="HV291" s="208"/>
      <c r="HW291" s="208"/>
      <c r="HX291" s="208"/>
      <c r="HY291" s="208"/>
      <c r="HZ291" s="208"/>
      <c r="IA291" s="208"/>
      <c r="IB291" s="208"/>
      <c r="IC291" s="208"/>
      <c r="ID291" s="208"/>
      <c r="IE291" s="208"/>
      <c r="IF291" s="208"/>
      <c r="IG291" s="208"/>
      <c r="IH291" s="208"/>
      <c r="II291" s="208"/>
      <c r="IJ291" s="208"/>
      <c r="IK291" s="208"/>
      <c r="IL291" s="208"/>
      <c r="IM291" s="208"/>
      <c r="IN291" s="208"/>
      <c r="IO291" s="208"/>
      <c r="IP291" s="208"/>
      <c r="IQ291" s="208"/>
      <c r="IR291" s="208"/>
      <c r="IS291" s="208"/>
      <c r="IT291" s="208"/>
      <c r="IU291" s="208"/>
      <c r="IV291" s="208"/>
    </row>
    <row r="292" spans="1:256" s="160" customFormat="1" ht="15" hidden="1" customHeight="1">
      <c r="A292" s="349">
        <v>10</v>
      </c>
      <c r="B292" s="358" t="s">
        <v>594</v>
      </c>
      <c r="C292" s="383">
        <v>196</v>
      </c>
      <c r="D292" s="411" t="s">
        <v>595</v>
      </c>
      <c r="E292" s="411" t="s">
        <v>596</v>
      </c>
      <c r="F292" s="422" t="s">
        <v>572</v>
      </c>
      <c r="G292" s="303" t="s">
        <v>573</v>
      </c>
      <c r="H292" s="432">
        <v>2000</v>
      </c>
      <c r="I292" s="303" t="s">
        <v>138</v>
      </c>
      <c r="J292" s="303"/>
      <c r="K292" s="303"/>
      <c r="L292" s="303"/>
      <c r="M292" s="303"/>
      <c r="N292" s="303" t="s">
        <v>597</v>
      </c>
      <c r="O292" s="303"/>
      <c r="P292" s="303" t="s">
        <v>598</v>
      </c>
      <c r="Q292" s="303"/>
      <c r="R292" s="303"/>
      <c r="S292" s="303"/>
      <c r="T292" s="303"/>
      <c r="U292" s="448"/>
      <c r="V292" s="303"/>
      <c r="W292" s="159">
        <f t="shared" si="8"/>
        <v>1</v>
      </c>
      <c r="X292" s="160">
        <f t="shared" si="9"/>
        <v>2</v>
      </c>
      <c r="Y292" s="208"/>
      <c r="Z292" s="208"/>
      <c r="AA292" s="208"/>
      <c r="AB292" s="208"/>
      <c r="AC292" s="208"/>
      <c r="AD292" s="208"/>
      <c r="AE292" s="208"/>
      <c r="AF292" s="208"/>
      <c r="AG292" s="208"/>
      <c r="AH292" s="208"/>
      <c r="AI292" s="208"/>
      <c r="AJ292" s="208"/>
      <c r="AK292" s="208"/>
      <c r="AL292" s="208"/>
      <c r="AM292" s="208"/>
      <c r="AN292" s="208"/>
      <c r="AO292" s="208"/>
      <c r="AP292" s="208"/>
      <c r="AQ292" s="208"/>
      <c r="AR292" s="208"/>
      <c r="AS292" s="208"/>
      <c r="AT292" s="208"/>
      <c r="AU292" s="208"/>
      <c r="AV292" s="208"/>
      <c r="AW292" s="208"/>
      <c r="AX292" s="208"/>
      <c r="AY292" s="208"/>
      <c r="AZ292" s="208"/>
      <c r="BA292" s="208"/>
      <c r="BB292" s="208"/>
      <c r="BC292" s="208"/>
      <c r="BD292" s="208"/>
      <c r="BE292" s="208"/>
      <c r="BF292" s="208"/>
      <c r="BG292" s="208"/>
      <c r="BH292" s="208"/>
      <c r="BI292" s="208"/>
      <c r="BJ292" s="208"/>
      <c r="BK292" s="208"/>
      <c r="BL292" s="208"/>
      <c r="BM292" s="208"/>
      <c r="BN292" s="208"/>
      <c r="BO292" s="208"/>
      <c r="BP292" s="208"/>
      <c r="BQ292" s="208"/>
      <c r="BR292" s="208"/>
      <c r="BS292" s="208"/>
      <c r="BT292" s="208"/>
      <c r="BU292" s="208"/>
      <c r="BV292" s="208"/>
      <c r="BW292" s="208"/>
      <c r="BX292" s="208"/>
      <c r="BY292" s="208"/>
      <c r="BZ292" s="208"/>
      <c r="CA292" s="208"/>
      <c r="CB292" s="208"/>
      <c r="CC292" s="208"/>
      <c r="CD292" s="208"/>
      <c r="CE292" s="208"/>
      <c r="CF292" s="208"/>
      <c r="CG292" s="208"/>
      <c r="CH292" s="208"/>
      <c r="CI292" s="208"/>
      <c r="CJ292" s="208"/>
      <c r="CK292" s="208"/>
      <c r="CL292" s="208"/>
      <c r="CM292" s="208"/>
      <c r="CN292" s="208"/>
      <c r="CO292" s="208"/>
      <c r="CP292" s="208"/>
      <c r="CQ292" s="208"/>
      <c r="CR292" s="208"/>
      <c r="CS292" s="208"/>
      <c r="CT292" s="208"/>
      <c r="CU292" s="208"/>
      <c r="CV292" s="208"/>
      <c r="CW292" s="208"/>
      <c r="CX292" s="208"/>
      <c r="CY292" s="208"/>
      <c r="CZ292" s="208"/>
      <c r="DA292" s="208"/>
      <c r="DB292" s="208"/>
      <c r="DC292" s="208"/>
      <c r="DD292" s="208"/>
      <c r="DE292" s="208"/>
      <c r="DF292" s="208"/>
      <c r="DG292" s="208"/>
      <c r="DH292" s="208"/>
      <c r="DI292" s="208"/>
      <c r="DJ292" s="208"/>
      <c r="DK292" s="208"/>
      <c r="DL292" s="208"/>
      <c r="DM292" s="208"/>
      <c r="DN292" s="208"/>
      <c r="DO292" s="208"/>
      <c r="DP292" s="208"/>
      <c r="DQ292" s="208"/>
      <c r="DR292" s="208"/>
      <c r="DS292" s="208"/>
      <c r="DT292" s="208"/>
      <c r="DU292" s="208"/>
      <c r="DV292" s="208"/>
      <c r="DW292" s="208"/>
      <c r="DX292" s="208"/>
      <c r="DY292" s="208"/>
      <c r="DZ292" s="208"/>
      <c r="EA292" s="208"/>
      <c r="EB292" s="208"/>
      <c r="EC292" s="208"/>
      <c r="ED292" s="208"/>
      <c r="EE292" s="208"/>
      <c r="EF292" s="208"/>
      <c r="EG292" s="208"/>
      <c r="EH292" s="208"/>
      <c r="EI292" s="208"/>
      <c r="EJ292" s="208"/>
      <c r="EK292" s="208"/>
      <c r="EL292" s="208"/>
      <c r="EM292" s="208"/>
      <c r="EN292" s="208"/>
      <c r="EO292" s="208"/>
      <c r="EP292" s="208"/>
      <c r="EQ292" s="208"/>
      <c r="ER292" s="208"/>
      <c r="ES292" s="208"/>
      <c r="ET292" s="208"/>
      <c r="EU292" s="208"/>
      <c r="EV292" s="208"/>
      <c r="EW292" s="208"/>
      <c r="EX292" s="208"/>
      <c r="EY292" s="208"/>
      <c r="EZ292" s="208"/>
      <c r="FA292" s="208"/>
      <c r="FB292" s="208"/>
      <c r="FC292" s="208"/>
      <c r="FD292" s="208"/>
      <c r="FE292" s="208"/>
      <c r="FF292" s="208"/>
      <c r="FG292" s="208"/>
      <c r="FH292" s="208"/>
      <c r="FI292" s="208"/>
      <c r="FJ292" s="208"/>
      <c r="FK292" s="208"/>
      <c r="FL292" s="208"/>
      <c r="FM292" s="208"/>
      <c r="FN292" s="208"/>
      <c r="FO292" s="208"/>
      <c r="FP292" s="208"/>
      <c r="FQ292" s="208"/>
      <c r="FR292" s="208"/>
      <c r="FS292" s="208"/>
      <c r="FT292" s="208"/>
      <c r="FU292" s="208"/>
      <c r="FV292" s="208"/>
      <c r="FW292" s="208"/>
      <c r="FX292" s="208"/>
      <c r="FY292" s="208"/>
      <c r="FZ292" s="208"/>
      <c r="GA292" s="208"/>
      <c r="GB292" s="208"/>
      <c r="GC292" s="208"/>
      <c r="GD292" s="208"/>
      <c r="GE292" s="208"/>
      <c r="GF292" s="208"/>
      <c r="GG292" s="208"/>
      <c r="GH292" s="208"/>
      <c r="GI292" s="208"/>
      <c r="GJ292" s="208"/>
      <c r="GK292" s="208"/>
      <c r="GL292" s="208"/>
      <c r="GM292" s="208"/>
      <c r="GN292" s="208"/>
      <c r="GO292" s="208"/>
      <c r="GP292" s="208"/>
      <c r="GQ292" s="208"/>
      <c r="GR292" s="208"/>
      <c r="GS292" s="208"/>
      <c r="GT292" s="208"/>
      <c r="GU292" s="208"/>
      <c r="GV292" s="208"/>
      <c r="GW292" s="208"/>
      <c r="GX292" s="208"/>
      <c r="GY292" s="208"/>
      <c r="GZ292" s="208"/>
      <c r="HA292" s="208"/>
      <c r="HB292" s="208"/>
      <c r="HC292" s="208"/>
      <c r="HD292" s="208"/>
      <c r="HE292" s="208"/>
      <c r="HF292" s="208"/>
      <c r="HG292" s="208"/>
      <c r="HH292" s="208"/>
      <c r="HI292" s="208"/>
      <c r="HJ292" s="208"/>
      <c r="HK292" s="208"/>
      <c r="HL292" s="208"/>
      <c r="HM292" s="208"/>
      <c r="HN292" s="208"/>
      <c r="HO292" s="208"/>
      <c r="HP292" s="208"/>
      <c r="HQ292" s="208"/>
      <c r="HR292" s="208"/>
      <c r="HS292" s="208"/>
      <c r="HT292" s="208"/>
      <c r="HU292" s="208"/>
      <c r="HV292" s="208"/>
      <c r="HW292" s="208"/>
      <c r="HX292" s="208"/>
      <c r="HY292" s="208"/>
      <c r="HZ292" s="208"/>
      <c r="IA292" s="208"/>
      <c r="IB292" s="208"/>
      <c r="IC292" s="208"/>
      <c r="ID292" s="208"/>
      <c r="IE292" s="208"/>
      <c r="IF292" s="208"/>
      <c r="IG292" s="208"/>
      <c r="IH292" s="208"/>
      <c r="II292" s="208"/>
      <c r="IJ292" s="208"/>
      <c r="IK292" s="208"/>
      <c r="IL292" s="208"/>
      <c r="IM292" s="208"/>
      <c r="IN292" s="208"/>
      <c r="IO292" s="208"/>
      <c r="IP292" s="208"/>
      <c r="IQ292" s="208"/>
      <c r="IR292" s="208"/>
      <c r="IS292" s="208"/>
      <c r="IT292" s="208"/>
      <c r="IU292" s="208"/>
      <c r="IV292" s="208"/>
    </row>
    <row r="293" spans="1:256" s="160" customFormat="1" ht="15" hidden="1" customHeight="1">
      <c r="A293" s="349">
        <v>11</v>
      </c>
      <c r="B293" s="358" t="s">
        <v>599</v>
      </c>
      <c r="C293" s="383">
        <v>197</v>
      </c>
      <c r="D293" s="411" t="s">
        <v>600</v>
      </c>
      <c r="E293" s="411" t="s">
        <v>204</v>
      </c>
      <c r="F293" s="422" t="s">
        <v>572</v>
      </c>
      <c r="G293" s="303" t="s">
        <v>573</v>
      </c>
      <c r="H293" s="432">
        <v>2000</v>
      </c>
      <c r="I293" s="303" t="s">
        <v>138</v>
      </c>
      <c r="J293" s="303"/>
      <c r="K293" s="303"/>
      <c r="L293" s="303"/>
      <c r="M293" s="303"/>
      <c r="N293" s="303" t="s">
        <v>601</v>
      </c>
      <c r="O293" s="303"/>
      <c r="P293" s="303" t="s">
        <v>602</v>
      </c>
      <c r="Q293" s="303"/>
      <c r="R293" s="303"/>
      <c r="S293" s="303"/>
      <c r="T293" s="303"/>
      <c r="U293" s="448"/>
      <c r="V293" s="303"/>
      <c r="W293" s="159">
        <f t="shared" si="8"/>
        <v>1</v>
      </c>
      <c r="X293" s="160">
        <f t="shared" si="9"/>
        <v>2</v>
      </c>
      <c r="Y293" s="208"/>
      <c r="Z293" s="208"/>
      <c r="AA293" s="208"/>
      <c r="AB293" s="208"/>
      <c r="AC293" s="208"/>
      <c r="AD293" s="208"/>
      <c r="AE293" s="208"/>
      <c r="AF293" s="208"/>
      <c r="AG293" s="208"/>
      <c r="AH293" s="208"/>
      <c r="AI293" s="208"/>
      <c r="AJ293" s="208"/>
      <c r="AK293" s="208"/>
      <c r="AL293" s="208"/>
      <c r="AM293" s="208"/>
      <c r="AN293" s="208"/>
      <c r="AO293" s="208"/>
      <c r="AP293" s="208"/>
      <c r="AQ293" s="208"/>
      <c r="AR293" s="208"/>
      <c r="AS293" s="208"/>
      <c r="AT293" s="208"/>
      <c r="AU293" s="208"/>
      <c r="AV293" s="208"/>
      <c r="AW293" s="208"/>
      <c r="AX293" s="208"/>
      <c r="AY293" s="208"/>
      <c r="AZ293" s="208"/>
      <c r="BA293" s="208"/>
      <c r="BB293" s="208"/>
      <c r="BC293" s="208"/>
      <c r="BD293" s="208"/>
      <c r="BE293" s="208"/>
      <c r="BF293" s="208"/>
      <c r="BG293" s="208"/>
      <c r="BH293" s="208"/>
      <c r="BI293" s="208"/>
      <c r="BJ293" s="208"/>
      <c r="BK293" s="208"/>
      <c r="BL293" s="208"/>
      <c r="BM293" s="208"/>
      <c r="BN293" s="208"/>
      <c r="BO293" s="208"/>
      <c r="BP293" s="208"/>
      <c r="BQ293" s="208"/>
      <c r="BR293" s="208"/>
      <c r="BS293" s="208"/>
      <c r="BT293" s="208"/>
      <c r="BU293" s="208"/>
      <c r="BV293" s="208"/>
      <c r="BW293" s="208"/>
      <c r="BX293" s="208"/>
      <c r="BY293" s="208"/>
      <c r="BZ293" s="208"/>
      <c r="CA293" s="208"/>
      <c r="CB293" s="208"/>
      <c r="CC293" s="208"/>
      <c r="CD293" s="208"/>
      <c r="CE293" s="208"/>
      <c r="CF293" s="208"/>
      <c r="CG293" s="208"/>
      <c r="CH293" s="208"/>
      <c r="CI293" s="208"/>
      <c r="CJ293" s="208"/>
      <c r="CK293" s="208"/>
      <c r="CL293" s="208"/>
      <c r="CM293" s="208"/>
      <c r="CN293" s="208"/>
      <c r="CO293" s="208"/>
      <c r="CP293" s="208"/>
      <c r="CQ293" s="208"/>
      <c r="CR293" s="208"/>
      <c r="CS293" s="208"/>
      <c r="CT293" s="208"/>
      <c r="CU293" s="208"/>
      <c r="CV293" s="208"/>
      <c r="CW293" s="208"/>
      <c r="CX293" s="208"/>
      <c r="CY293" s="208"/>
      <c r="CZ293" s="208"/>
      <c r="DA293" s="208"/>
      <c r="DB293" s="208"/>
      <c r="DC293" s="208"/>
      <c r="DD293" s="208"/>
      <c r="DE293" s="208"/>
      <c r="DF293" s="208"/>
      <c r="DG293" s="208"/>
      <c r="DH293" s="208"/>
      <c r="DI293" s="208"/>
      <c r="DJ293" s="208"/>
      <c r="DK293" s="208"/>
      <c r="DL293" s="208"/>
      <c r="DM293" s="208"/>
      <c r="DN293" s="208"/>
      <c r="DO293" s="208"/>
      <c r="DP293" s="208"/>
      <c r="DQ293" s="208"/>
      <c r="DR293" s="208"/>
      <c r="DS293" s="208"/>
      <c r="DT293" s="208"/>
      <c r="DU293" s="208"/>
      <c r="DV293" s="208"/>
      <c r="DW293" s="208"/>
      <c r="DX293" s="208"/>
      <c r="DY293" s="208"/>
      <c r="DZ293" s="208"/>
      <c r="EA293" s="208"/>
      <c r="EB293" s="208"/>
      <c r="EC293" s="208"/>
      <c r="ED293" s="208"/>
      <c r="EE293" s="208"/>
      <c r="EF293" s="208"/>
      <c r="EG293" s="208"/>
      <c r="EH293" s="208"/>
      <c r="EI293" s="208"/>
      <c r="EJ293" s="208"/>
      <c r="EK293" s="208"/>
      <c r="EL293" s="208"/>
      <c r="EM293" s="208"/>
      <c r="EN293" s="208"/>
      <c r="EO293" s="208"/>
      <c r="EP293" s="208"/>
      <c r="EQ293" s="208"/>
      <c r="ER293" s="208"/>
      <c r="ES293" s="208"/>
      <c r="ET293" s="208"/>
      <c r="EU293" s="208"/>
      <c r="EV293" s="208"/>
      <c r="EW293" s="208"/>
      <c r="EX293" s="208"/>
      <c r="EY293" s="208"/>
      <c r="EZ293" s="208"/>
      <c r="FA293" s="208"/>
      <c r="FB293" s="208"/>
      <c r="FC293" s="208"/>
      <c r="FD293" s="208"/>
      <c r="FE293" s="208"/>
      <c r="FF293" s="208"/>
      <c r="FG293" s="208"/>
      <c r="FH293" s="208"/>
      <c r="FI293" s="208"/>
      <c r="FJ293" s="208"/>
      <c r="FK293" s="208"/>
      <c r="FL293" s="208"/>
      <c r="FM293" s="208"/>
      <c r="FN293" s="208"/>
      <c r="FO293" s="208"/>
      <c r="FP293" s="208"/>
      <c r="FQ293" s="208"/>
      <c r="FR293" s="208"/>
      <c r="FS293" s="208"/>
      <c r="FT293" s="208"/>
      <c r="FU293" s="208"/>
      <c r="FV293" s="208"/>
      <c r="FW293" s="208"/>
      <c r="FX293" s="208"/>
      <c r="FY293" s="208"/>
      <c r="FZ293" s="208"/>
      <c r="GA293" s="208"/>
      <c r="GB293" s="208"/>
      <c r="GC293" s="208"/>
      <c r="GD293" s="208"/>
      <c r="GE293" s="208"/>
      <c r="GF293" s="208"/>
      <c r="GG293" s="208"/>
      <c r="GH293" s="208"/>
      <c r="GI293" s="208"/>
      <c r="GJ293" s="208"/>
      <c r="GK293" s="208"/>
      <c r="GL293" s="208"/>
      <c r="GM293" s="208"/>
      <c r="GN293" s="208"/>
      <c r="GO293" s="208"/>
      <c r="GP293" s="208"/>
      <c r="GQ293" s="208"/>
      <c r="GR293" s="208"/>
      <c r="GS293" s="208"/>
      <c r="GT293" s="208"/>
      <c r="GU293" s="208"/>
      <c r="GV293" s="208"/>
      <c r="GW293" s="208"/>
      <c r="GX293" s="208"/>
      <c r="GY293" s="208"/>
      <c r="GZ293" s="208"/>
      <c r="HA293" s="208"/>
      <c r="HB293" s="208"/>
      <c r="HC293" s="208"/>
      <c r="HD293" s="208"/>
      <c r="HE293" s="208"/>
      <c r="HF293" s="208"/>
      <c r="HG293" s="208"/>
      <c r="HH293" s="208"/>
      <c r="HI293" s="208"/>
      <c r="HJ293" s="208"/>
      <c r="HK293" s="208"/>
      <c r="HL293" s="208"/>
      <c r="HM293" s="208"/>
      <c r="HN293" s="208"/>
      <c r="HO293" s="208"/>
      <c r="HP293" s="208"/>
      <c r="HQ293" s="208"/>
      <c r="HR293" s="208"/>
      <c r="HS293" s="208"/>
      <c r="HT293" s="208"/>
      <c r="HU293" s="208"/>
      <c r="HV293" s="208"/>
      <c r="HW293" s="208"/>
      <c r="HX293" s="208"/>
      <c r="HY293" s="208"/>
      <c r="HZ293" s="208"/>
      <c r="IA293" s="208"/>
      <c r="IB293" s="208"/>
      <c r="IC293" s="208"/>
      <c r="ID293" s="208"/>
      <c r="IE293" s="208"/>
      <c r="IF293" s="208"/>
      <c r="IG293" s="208"/>
      <c r="IH293" s="208"/>
      <c r="II293" s="208"/>
      <c r="IJ293" s="208"/>
      <c r="IK293" s="208"/>
      <c r="IL293" s="208"/>
      <c r="IM293" s="208"/>
      <c r="IN293" s="208"/>
      <c r="IO293" s="208"/>
      <c r="IP293" s="208"/>
      <c r="IQ293" s="208"/>
      <c r="IR293" s="208"/>
      <c r="IS293" s="208"/>
      <c r="IT293" s="208"/>
      <c r="IU293" s="208"/>
      <c r="IV293" s="208"/>
    </row>
    <row r="294" spans="1:256" s="160" customFormat="1" ht="15" hidden="1" customHeight="1">
      <c r="A294" s="349">
        <v>12</v>
      </c>
      <c r="B294" s="358" t="s">
        <v>603</v>
      </c>
      <c r="C294" s="383"/>
      <c r="D294" s="411" t="s">
        <v>487</v>
      </c>
      <c r="E294" s="411" t="s">
        <v>191</v>
      </c>
      <c r="F294" s="422" t="s">
        <v>572</v>
      </c>
      <c r="G294" s="303" t="s">
        <v>573</v>
      </c>
      <c r="H294" s="432">
        <v>2000</v>
      </c>
      <c r="I294" s="303" t="s">
        <v>138</v>
      </c>
      <c r="J294" s="303"/>
      <c r="K294" s="303"/>
      <c r="L294" s="303"/>
      <c r="M294" s="303"/>
      <c r="N294" s="303" t="s">
        <v>604</v>
      </c>
      <c r="O294" s="303"/>
      <c r="P294" s="303"/>
      <c r="Q294" s="303"/>
      <c r="R294" s="303"/>
      <c r="S294" s="303"/>
      <c r="T294" s="303"/>
      <c r="U294" s="448" t="s">
        <v>161</v>
      </c>
      <c r="V294" s="303"/>
      <c r="W294" s="159">
        <f t="shared" si="8"/>
        <v>1</v>
      </c>
      <c r="X294" s="160">
        <f t="shared" si="9"/>
        <v>2</v>
      </c>
      <c r="Y294" s="208"/>
      <c r="Z294" s="208"/>
      <c r="AA294" s="208"/>
      <c r="AB294" s="208"/>
      <c r="AC294" s="208"/>
      <c r="AD294" s="208"/>
      <c r="AE294" s="208"/>
      <c r="AF294" s="208"/>
      <c r="AG294" s="208"/>
      <c r="AH294" s="208"/>
      <c r="AI294" s="208"/>
      <c r="AJ294" s="208"/>
      <c r="AK294" s="208"/>
      <c r="AL294" s="208"/>
      <c r="AM294" s="208"/>
      <c r="AN294" s="208"/>
      <c r="AO294" s="208"/>
      <c r="AP294" s="208"/>
      <c r="AQ294" s="208"/>
      <c r="AR294" s="208"/>
      <c r="AS294" s="208"/>
      <c r="AT294" s="208"/>
      <c r="AU294" s="208"/>
      <c r="AV294" s="208"/>
      <c r="AW294" s="208"/>
      <c r="AX294" s="208"/>
      <c r="AY294" s="208"/>
      <c r="AZ294" s="208"/>
      <c r="BA294" s="208"/>
      <c r="BB294" s="208"/>
      <c r="BC294" s="208"/>
      <c r="BD294" s="208"/>
      <c r="BE294" s="208"/>
      <c r="BF294" s="208"/>
      <c r="BG294" s="208"/>
      <c r="BH294" s="208"/>
      <c r="BI294" s="208"/>
      <c r="BJ294" s="208"/>
      <c r="BK294" s="208"/>
      <c r="BL294" s="208"/>
      <c r="BM294" s="208"/>
      <c r="BN294" s="208"/>
      <c r="BO294" s="208"/>
      <c r="BP294" s="208"/>
      <c r="BQ294" s="208"/>
      <c r="BR294" s="208"/>
      <c r="BS294" s="208"/>
      <c r="BT294" s="208"/>
      <c r="BU294" s="208"/>
      <c r="BV294" s="208"/>
      <c r="BW294" s="208"/>
      <c r="BX294" s="208"/>
      <c r="BY294" s="208"/>
      <c r="BZ294" s="208"/>
      <c r="CA294" s="208"/>
      <c r="CB294" s="208"/>
      <c r="CC294" s="208"/>
      <c r="CD294" s="208"/>
      <c r="CE294" s="208"/>
      <c r="CF294" s="208"/>
      <c r="CG294" s="208"/>
      <c r="CH294" s="208"/>
      <c r="CI294" s="208"/>
      <c r="CJ294" s="208"/>
      <c r="CK294" s="208"/>
      <c r="CL294" s="208"/>
      <c r="CM294" s="208"/>
      <c r="CN294" s="208"/>
      <c r="CO294" s="208"/>
      <c r="CP294" s="208"/>
      <c r="CQ294" s="208"/>
      <c r="CR294" s="208"/>
      <c r="CS294" s="208"/>
      <c r="CT294" s="208"/>
      <c r="CU294" s="208"/>
      <c r="CV294" s="208"/>
      <c r="CW294" s="208"/>
      <c r="CX294" s="208"/>
      <c r="CY294" s="208"/>
      <c r="CZ294" s="208"/>
      <c r="DA294" s="208"/>
      <c r="DB294" s="208"/>
      <c r="DC294" s="208"/>
      <c r="DD294" s="208"/>
      <c r="DE294" s="208"/>
      <c r="DF294" s="208"/>
      <c r="DG294" s="208"/>
      <c r="DH294" s="208"/>
      <c r="DI294" s="208"/>
      <c r="DJ294" s="208"/>
      <c r="DK294" s="208"/>
      <c r="DL294" s="208"/>
      <c r="DM294" s="208"/>
      <c r="DN294" s="208"/>
      <c r="DO294" s="208"/>
      <c r="DP294" s="208"/>
      <c r="DQ294" s="208"/>
      <c r="DR294" s="208"/>
      <c r="DS294" s="208"/>
      <c r="DT294" s="208"/>
      <c r="DU294" s="208"/>
      <c r="DV294" s="208"/>
      <c r="DW294" s="208"/>
      <c r="DX294" s="208"/>
      <c r="DY294" s="208"/>
      <c r="DZ294" s="208"/>
      <c r="EA294" s="208"/>
      <c r="EB294" s="208"/>
      <c r="EC294" s="208"/>
      <c r="ED294" s="208"/>
      <c r="EE294" s="208"/>
      <c r="EF294" s="208"/>
      <c r="EG294" s="208"/>
      <c r="EH294" s="208"/>
      <c r="EI294" s="208"/>
      <c r="EJ294" s="208"/>
      <c r="EK294" s="208"/>
      <c r="EL294" s="208"/>
      <c r="EM294" s="208"/>
      <c r="EN294" s="208"/>
      <c r="EO294" s="208"/>
      <c r="EP294" s="208"/>
      <c r="EQ294" s="208"/>
      <c r="ER294" s="208"/>
      <c r="ES294" s="208"/>
      <c r="ET294" s="208"/>
      <c r="EU294" s="208"/>
      <c r="EV294" s="208"/>
      <c r="EW294" s="208"/>
      <c r="EX294" s="208"/>
      <c r="EY294" s="208"/>
      <c r="EZ294" s="208"/>
      <c r="FA294" s="208"/>
      <c r="FB294" s="208"/>
      <c r="FC294" s="208"/>
      <c r="FD294" s="208"/>
      <c r="FE294" s="208"/>
      <c r="FF294" s="208"/>
      <c r="FG294" s="208"/>
      <c r="FH294" s="208"/>
      <c r="FI294" s="208"/>
      <c r="FJ294" s="208"/>
      <c r="FK294" s="208"/>
      <c r="FL294" s="208"/>
      <c r="FM294" s="208"/>
      <c r="FN294" s="208"/>
      <c r="FO294" s="208"/>
      <c r="FP294" s="208"/>
      <c r="FQ294" s="208"/>
      <c r="FR294" s="208"/>
      <c r="FS294" s="208"/>
      <c r="FT294" s="208"/>
      <c r="FU294" s="208"/>
      <c r="FV294" s="208"/>
      <c r="FW294" s="208"/>
      <c r="FX294" s="208"/>
      <c r="FY294" s="208"/>
      <c r="FZ294" s="208"/>
      <c r="GA294" s="208"/>
      <c r="GB294" s="208"/>
      <c r="GC294" s="208"/>
      <c r="GD294" s="208"/>
      <c r="GE294" s="208"/>
      <c r="GF294" s="208"/>
      <c r="GG294" s="208"/>
      <c r="GH294" s="208"/>
      <c r="GI294" s="208"/>
      <c r="GJ294" s="208"/>
      <c r="GK294" s="208"/>
      <c r="GL294" s="208"/>
      <c r="GM294" s="208"/>
      <c r="GN294" s="208"/>
      <c r="GO294" s="208"/>
      <c r="GP294" s="208"/>
      <c r="GQ294" s="208"/>
      <c r="GR294" s="208"/>
      <c r="GS294" s="208"/>
      <c r="GT294" s="208"/>
      <c r="GU294" s="208"/>
      <c r="GV294" s="208"/>
      <c r="GW294" s="208"/>
      <c r="GX294" s="208"/>
      <c r="GY294" s="208"/>
      <c r="GZ294" s="208"/>
      <c r="HA294" s="208"/>
      <c r="HB294" s="208"/>
      <c r="HC294" s="208"/>
      <c r="HD294" s="208"/>
      <c r="HE294" s="208"/>
      <c r="HF294" s="208"/>
      <c r="HG294" s="208"/>
      <c r="HH294" s="208"/>
      <c r="HI294" s="208"/>
      <c r="HJ294" s="208"/>
      <c r="HK294" s="208"/>
      <c r="HL294" s="208"/>
      <c r="HM294" s="208"/>
      <c r="HN294" s="208"/>
      <c r="HO294" s="208"/>
      <c r="HP294" s="208"/>
      <c r="HQ294" s="208"/>
      <c r="HR294" s="208"/>
      <c r="HS294" s="208"/>
      <c r="HT294" s="208"/>
      <c r="HU294" s="208"/>
      <c r="HV294" s="208"/>
      <c r="HW294" s="208"/>
      <c r="HX294" s="208"/>
      <c r="HY294" s="208"/>
      <c r="HZ294" s="208"/>
      <c r="IA294" s="208"/>
      <c r="IB294" s="208"/>
      <c r="IC294" s="208"/>
      <c r="ID294" s="208"/>
      <c r="IE294" s="208"/>
      <c r="IF294" s="208"/>
      <c r="IG294" s="208"/>
      <c r="IH294" s="208"/>
      <c r="II294" s="208"/>
      <c r="IJ294" s="208"/>
      <c r="IK294" s="208"/>
      <c r="IL294" s="208"/>
      <c r="IM294" s="208"/>
      <c r="IN294" s="208"/>
      <c r="IO294" s="208"/>
      <c r="IP294" s="208"/>
      <c r="IQ294" s="208"/>
      <c r="IR294" s="208"/>
      <c r="IS294" s="208"/>
      <c r="IT294" s="208"/>
      <c r="IU294" s="208"/>
      <c r="IV294" s="208"/>
    </row>
    <row r="295" spans="1:256" s="160" customFormat="1" ht="15" hidden="1" customHeight="1">
      <c r="A295" s="349">
        <v>13</v>
      </c>
      <c r="B295" s="358" t="s">
        <v>605</v>
      </c>
      <c r="C295" s="383"/>
      <c r="D295" s="411" t="s">
        <v>606</v>
      </c>
      <c r="E295" s="411" t="s">
        <v>469</v>
      </c>
      <c r="F295" s="422" t="s">
        <v>572</v>
      </c>
      <c r="G295" s="303" t="s">
        <v>573</v>
      </c>
      <c r="H295" s="432">
        <v>2001</v>
      </c>
      <c r="I295" s="303" t="s">
        <v>137</v>
      </c>
      <c r="J295" s="303"/>
      <c r="K295" s="303"/>
      <c r="L295" s="303"/>
      <c r="M295" s="303"/>
      <c r="N295" s="303" t="s">
        <v>607</v>
      </c>
      <c r="O295" s="303"/>
      <c r="P295" s="303"/>
      <c r="Q295" s="303"/>
      <c r="R295" s="303"/>
      <c r="S295" s="303" t="s">
        <v>161</v>
      </c>
      <c r="T295" s="303"/>
      <c r="U295" s="448"/>
      <c r="V295" s="303"/>
      <c r="W295" s="159">
        <f t="shared" si="8"/>
        <v>1</v>
      </c>
      <c r="X295" s="160">
        <f t="shared" si="9"/>
        <v>2</v>
      </c>
      <c r="Y295" s="208"/>
      <c r="Z295" s="208"/>
      <c r="AA295" s="208"/>
      <c r="AB295" s="208"/>
      <c r="AC295" s="208"/>
      <c r="AD295" s="208"/>
      <c r="AE295" s="208"/>
      <c r="AF295" s="208"/>
      <c r="AG295" s="208"/>
      <c r="AH295" s="208"/>
      <c r="AI295" s="208"/>
      <c r="AJ295" s="208"/>
      <c r="AK295" s="208"/>
      <c r="AL295" s="208"/>
      <c r="AM295" s="208"/>
      <c r="AN295" s="208"/>
      <c r="AO295" s="208"/>
      <c r="AP295" s="208"/>
      <c r="AQ295" s="208"/>
      <c r="AR295" s="208"/>
      <c r="AS295" s="208"/>
      <c r="AT295" s="208"/>
      <c r="AU295" s="208"/>
      <c r="AV295" s="208"/>
      <c r="AW295" s="208"/>
      <c r="AX295" s="208"/>
      <c r="AY295" s="208"/>
      <c r="AZ295" s="208"/>
      <c r="BA295" s="208"/>
      <c r="BB295" s="208"/>
      <c r="BC295" s="208"/>
      <c r="BD295" s="208"/>
      <c r="BE295" s="208"/>
      <c r="BF295" s="208"/>
      <c r="BG295" s="208"/>
      <c r="BH295" s="208"/>
      <c r="BI295" s="208"/>
      <c r="BJ295" s="208"/>
      <c r="BK295" s="208"/>
      <c r="BL295" s="208"/>
      <c r="BM295" s="208"/>
      <c r="BN295" s="208"/>
      <c r="BO295" s="208"/>
      <c r="BP295" s="208"/>
      <c r="BQ295" s="208"/>
      <c r="BR295" s="208"/>
      <c r="BS295" s="208"/>
      <c r="BT295" s="208"/>
      <c r="BU295" s="208"/>
      <c r="BV295" s="208"/>
      <c r="BW295" s="208"/>
      <c r="BX295" s="208"/>
      <c r="BY295" s="208"/>
      <c r="BZ295" s="208"/>
      <c r="CA295" s="208"/>
      <c r="CB295" s="208"/>
      <c r="CC295" s="208"/>
      <c r="CD295" s="208"/>
      <c r="CE295" s="208"/>
      <c r="CF295" s="208"/>
      <c r="CG295" s="208"/>
      <c r="CH295" s="208"/>
      <c r="CI295" s="208"/>
      <c r="CJ295" s="208"/>
      <c r="CK295" s="208"/>
      <c r="CL295" s="208"/>
      <c r="CM295" s="208"/>
      <c r="CN295" s="208"/>
      <c r="CO295" s="208"/>
      <c r="CP295" s="208"/>
      <c r="CQ295" s="208"/>
      <c r="CR295" s="208"/>
      <c r="CS295" s="208"/>
      <c r="CT295" s="208"/>
      <c r="CU295" s="208"/>
      <c r="CV295" s="208"/>
      <c r="CW295" s="208"/>
      <c r="CX295" s="208"/>
      <c r="CY295" s="208"/>
      <c r="CZ295" s="208"/>
      <c r="DA295" s="208"/>
      <c r="DB295" s="208"/>
      <c r="DC295" s="208"/>
      <c r="DD295" s="208"/>
      <c r="DE295" s="208"/>
      <c r="DF295" s="208"/>
      <c r="DG295" s="208"/>
      <c r="DH295" s="208"/>
      <c r="DI295" s="208"/>
      <c r="DJ295" s="208"/>
      <c r="DK295" s="208"/>
      <c r="DL295" s="208"/>
      <c r="DM295" s="208"/>
      <c r="DN295" s="208"/>
      <c r="DO295" s="208"/>
      <c r="DP295" s="208"/>
      <c r="DQ295" s="208"/>
      <c r="DR295" s="208"/>
      <c r="DS295" s="208"/>
      <c r="DT295" s="208"/>
      <c r="DU295" s="208"/>
      <c r="DV295" s="208"/>
      <c r="DW295" s="208"/>
      <c r="DX295" s="208"/>
      <c r="DY295" s="208"/>
      <c r="DZ295" s="208"/>
      <c r="EA295" s="208"/>
      <c r="EB295" s="208"/>
      <c r="EC295" s="208"/>
      <c r="ED295" s="208"/>
      <c r="EE295" s="208"/>
      <c r="EF295" s="208"/>
      <c r="EG295" s="208"/>
      <c r="EH295" s="208"/>
      <c r="EI295" s="208"/>
      <c r="EJ295" s="208"/>
      <c r="EK295" s="208"/>
      <c r="EL295" s="208"/>
      <c r="EM295" s="208"/>
      <c r="EN295" s="208"/>
      <c r="EO295" s="208"/>
      <c r="EP295" s="208"/>
      <c r="EQ295" s="208"/>
      <c r="ER295" s="208"/>
      <c r="ES295" s="208"/>
      <c r="ET295" s="208"/>
      <c r="EU295" s="208"/>
      <c r="EV295" s="208"/>
      <c r="EW295" s="208"/>
      <c r="EX295" s="208"/>
      <c r="EY295" s="208"/>
      <c r="EZ295" s="208"/>
      <c r="FA295" s="208"/>
      <c r="FB295" s="208"/>
      <c r="FC295" s="208"/>
      <c r="FD295" s="208"/>
      <c r="FE295" s="208"/>
      <c r="FF295" s="208"/>
      <c r="FG295" s="208"/>
      <c r="FH295" s="208"/>
      <c r="FI295" s="208"/>
      <c r="FJ295" s="208"/>
      <c r="FK295" s="208"/>
      <c r="FL295" s="208"/>
      <c r="FM295" s="208"/>
      <c r="FN295" s="208"/>
      <c r="FO295" s="208"/>
      <c r="FP295" s="208"/>
      <c r="FQ295" s="208"/>
      <c r="FR295" s="208"/>
      <c r="FS295" s="208"/>
      <c r="FT295" s="208"/>
      <c r="FU295" s="208"/>
      <c r="FV295" s="208"/>
      <c r="FW295" s="208"/>
      <c r="FX295" s="208"/>
      <c r="FY295" s="208"/>
      <c r="FZ295" s="208"/>
      <c r="GA295" s="208"/>
      <c r="GB295" s="208"/>
      <c r="GC295" s="208"/>
      <c r="GD295" s="208"/>
      <c r="GE295" s="208"/>
      <c r="GF295" s="208"/>
      <c r="GG295" s="208"/>
      <c r="GH295" s="208"/>
      <c r="GI295" s="208"/>
      <c r="GJ295" s="208"/>
      <c r="GK295" s="208"/>
      <c r="GL295" s="208"/>
      <c r="GM295" s="208"/>
      <c r="GN295" s="208"/>
      <c r="GO295" s="208"/>
      <c r="GP295" s="208"/>
      <c r="GQ295" s="208"/>
      <c r="GR295" s="208"/>
      <c r="GS295" s="208"/>
      <c r="GT295" s="208"/>
      <c r="GU295" s="208"/>
      <c r="GV295" s="208"/>
      <c r="GW295" s="208"/>
      <c r="GX295" s="208"/>
      <c r="GY295" s="208"/>
      <c r="GZ295" s="208"/>
      <c r="HA295" s="208"/>
      <c r="HB295" s="208"/>
      <c r="HC295" s="208"/>
      <c r="HD295" s="208"/>
      <c r="HE295" s="208"/>
      <c r="HF295" s="208"/>
      <c r="HG295" s="208"/>
      <c r="HH295" s="208"/>
      <c r="HI295" s="208"/>
      <c r="HJ295" s="208"/>
      <c r="HK295" s="208"/>
      <c r="HL295" s="208"/>
      <c r="HM295" s="208"/>
      <c r="HN295" s="208"/>
      <c r="HO295" s="208"/>
      <c r="HP295" s="208"/>
      <c r="HQ295" s="208"/>
      <c r="HR295" s="208"/>
      <c r="HS295" s="208"/>
      <c r="HT295" s="208"/>
      <c r="HU295" s="208"/>
      <c r="HV295" s="208"/>
      <c r="HW295" s="208"/>
      <c r="HX295" s="208"/>
      <c r="HY295" s="208"/>
      <c r="HZ295" s="208"/>
      <c r="IA295" s="208"/>
      <c r="IB295" s="208"/>
      <c r="IC295" s="208"/>
      <c r="ID295" s="208"/>
      <c r="IE295" s="208"/>
      <c r="IF295" s="208"/>
      <c r="IG295" s="208"/>
      <c r="IH295" s="208"/>
      <c r="II295" s="208"/>
      <c r="IJ295" s="208"/>
      <c r="IK295" s="208"/>
      <c r="IL295" s="208"/>
      <c r="IM295" s="208"/>
      <c r="IN295" s="208"/>
      <c r="IO295" s="208"/>
      <c r="IP295" s="208"/>
      <c r="IQ295" s="208"/>
      <c r="IR295" s="208"/>
      <c r="IS295" s="208"/>
      <c r="IT295" s="208"/>
      <c r="IU295" s="208"/>
      <c r="IV295" s="208"/>
    </row>
    <row r="296" spans="1:256" s="160" customFormat="1" ht="15" hidden="1" customHeight="1">
      <c r="A296" s="349">
        <v>14</v>
      </c>
      <c r="B296" s="358" t="s">
        <v>608</v>
      </c>
      <c r="C296" s="383"/>
      <c r="D296" s="411" t="s">
        <v>609</v>
      </c>
      <c r="E296" s="411" t="s">
        <v>610</v>
      </c>
      <c r="F296" s="422" t="s">
        <v>572</v>
      </c>
      <c r="G296" s="303" t="s">
        <v>573</v>
      </c>
      <c r="H296" s="432">
        <v>2001</v>
      </c>
      <c r="I296" s="303" t="s">
        <v>137</v>
      </c>
      <c r="J296" s="303"/>
      <c r="K296" s="303"/>
      <c r="L296" s="303"/>
      <c r="M296" s="303"/>
      <c r="N296" s="303" t="s">
        <v>611</v>
      </c>
      <c r="O296" s="303"/>
      <c r="P296" s="303"/>
      <c r="Q296" s="303"/>
      <c r="R296" s="303"/>
      <c r="S296" s="303" t="s">
        <v>161</v>
      </c>
      <c r="T296" s="303"/>
      <c r="U296" s="448"/>
      <c r="V296" s="303"/>
      <c r="W296" s="159">
        <f t="shared" si="8"/>
        <v>1</v>
      </c>
      <c r="X296" s="160">
        <f t="shared" si="9"/>
        <v>2</v>
      </c>
      <c r="Y296" s="208"/>
      <c r="Z296" s="208"/>
      <c r="AA296" s="208"/>
      <c r="AB296" s="208"/>
      <c r="AC296" s="208"/>
      <c r="AD296" s="208"/>
      <c r="AE296" s="208"/>
      <c r="AF296" s="208"/>
      <c r="AG296" s="208"/>
      <c r="AH296" s="208"/>
      <c r="AI296" s="208"/>
      <c r="AJ296" s="208"/>
      <c r="AK296" s="208"/>
      <c r="AL296" s="208"/>
      <c r="AM296" s="208"/>
      <c r="AN296" s="208"/>
      <c r="AO296" s="208"/>
      <c r="AP296" s="208"/>
      <c r="AQ296" s="208"/>
      <c r="AR296" s="208"/>
      <c r="AS296" s="208"/>
      <c r="AT296" s="208"/>
      <c r="AU296" s="208"/>
      <c r="AV296" s="208"/>
      <c r="AW296" s="208"/>
      <c r="AX296" s="208"/>
      <c r="AY296" s="208"/>
      <c r="AZ296" s="208"/>
      <c r="BA296" s="208"/>
      <c r="BB296" s="208"/>
      <c r="BC296" s="208"/>
      <c r="BD296" s="208"/>
      <c r="BE296" s="208"/>
      <c r="BF296" s="208"/>
      <c r="BG296" s="208"/>
      <c r="BH296" s="208"/>
      <c r="BI296" s="208"/>
      <c r="BJ296" s="208"/>
      <c r="BK296" s="208"/>
      <c r="BL296" s="208"/>
      <c r="BM296" s="208"/>
      <c r="BN296" s="208"/>
      <c r="BO296" s="208"/>
      <c r="BP296" s="208"/>
      <c r="BQ296" s="208"/>
      <c r="BR296" s="208"/>
      <c r="BS296" s="208"/>
      <c r="BT296" s="208"/>
      <c r="BU296" s="208"/>
      <c r="BV296" s="208"/>
      <c r="BW296" s="208"/>
      <c r="BX296" s="208"/>
      <c r="BY296" s="208"/>
      <c r="BZ296" s="208"/>
      <c r="CA296" s="208"/>
      <c r="CB296" s="208"/>
      <c r="CC296" s="208"/>
      <c r="CD296" s="208"/>
      <c r="CE296" s="208"/>
      <c r="CF296" s="208"/>
      <c r="CG296" s="208"/>
      <c r="CH296" s="208"/>
      <c r="CI296" s="208"/>
      <c r="CJ296" s="208"/>
      <c r="CK296" s="208"/>
      <c r="CL296" s="208"/>
      <c r="CM296" s="208"/>
      <c r="CN296" s="208"/>
      <c r="CO296" s="208"/>
      <c r="CP296" s="208"/>
      <c r="CQ296" s="208"/>
      <c r="CR296" s="208"/>
      <c r="CS296" s="208"/>
      <c r="CT296" s="208"/>
      <c r="CU296" s="208"/>
      <c r="CV296" s="208"/>
      <c r="CW296" s="208"/>
      <c r="CX296" s="208"/>
      <c r="CY296" s="208"/>
      <c r="CZ296" s="208"/>
      <c r="DA296" s="208"/>
      <c r="DB296" s="208"/>
      <c r="DC296" s="208"/>
      <c r="DD296" s="208"/>
      <c r="DE296" s="208"/>
      <c r="DF296" s="208"/>
      <c r="DG296" s="208"/>
      <c r="DH296" s="208"/>
      <c r="DI296" s="208"/>
      <c r="DJ296" s="208"/>
      <c r="DK296" s="208"/>
      <c r="DL296" s="208"/>
      <c r="DM296" s="208"/>
      <c r="DN296" s="208"/>
      <c r="DO296" s="208"/>
      <c r="DP296" s="208"/>
      <c r="DQ296" s="208"/>
      <c r="DR296" s="208"/>
      <c r="DS296" s="208"/>
      <c r="DT296" s="208"/>
      <c r="DU296" s="208"/>
      <c r="DV296" s="208"/>
      <c r="DW296" s="208"/>
      <c r="DX296" s="208"/>
      <c r="DY296" s="208"/>
      <c r="DZ296" s="208"/>
      <c r="EA296" s="208"/>
      <c r="EB296" s="208"/>
      <c r="EC296" s="208"/>
      <c r="ED296" s="208"/>
      <c r="EE296" s="208"/>
      <c r="EF296" s="208"/>
      <c r="EG296" s="208"/>
      <c r="EH296" s="208"/>
      <c r="EI296" s="208"/>
      <c r="EJ296" s="208"/>
      <c r="EK296" s="208"/>
      <c r="EL296" s="208"/>
      <c r="EM296" s="208"/>
      <c r="EN296" s="208"/>
      <c r="EO296" s="208"/>
      <c r="EP296" s="208"/>
      <c r="EQ296" s="208"/>
      <c r="ER296" s="208"/>
      <c r="ES296" s="208"/>
      <c r="ET296" s="208"/>
      <c r="EU296" s="208"/>
      <c r="EV296" s="208"/>
      <c r="EW296" s="208"/>
      <c r="EX296" s="208"/>
      <c r="EY296" s="208"/>
      <c r="EZ296" s="208"/>
      <c r="FA296" s="208"/>
      <c r="FB296" s="208"/>
      <c r="FC296" s="208"/>
      <c r="FD296" s="208"/>
      <c r="FE296" s="208"/>
      <c r="FF296" s="208"/>
      <c r="FG296" s="208"/>
      <c r="FH296" s="208"/>
      <c r="FI296" s="208"/>
      <c r="FJ296" s="208"/>
      <c r="FK296" s="208"/>
      <c r="FL296" s="208"/>
      <c r="FM296" s="208"/>
      <c r="FN296" s="208"/>
      <c r="FO296" s="208"/>
      <c r="FP296" s="208"/>
      <c r="FQ296" s="208"/>
      <c r="FR296" s="208"/>
      <c r="FS296" s="208"/>
      <c r="FT296" s="208"/>
      <c r="FU296" s="208"/>
      <c r="FV296" s="208"/>
      <c r="FW296" s="208"/>
      <c r="FX296" s="208"/>
      <c r="FY296" s="208"/>
      <c r="FZ296" s="208"/>
      <c r="GA296" s="208"/>
      <c r="GB296" s="208"/>
      <c r="GC296" s="208"/>
      <c r="GD296" s="208"/>
      <c r="GE296" s="208"/>
      <c r="GF296" s="208"/>
      <c r="GG296" s="208"/>
      <c r="GH296" s="208"/>
      <c r="GI296" s="208"/>
      <c r="GJ296" s="208"/>
      <c r="GK296" s="208"/>
      <c r="GL296" s="208"/>
      <c r="GM296" s="208"/>
      <c r="GN296" s="208"/>
      <c r="GO296" s="208"/>
      <c r="GP296" s="208"/>
      <c r="GQ296" s="208"/>
      <c r="GR296" s="208"/>
      <c r="GS296" s="208"/>
      <c r="GT296" s="208"/>
      <c r="GU296" s="208"/>
      <c r="GV296" s="208"/>
      <c r="GW296" s="208"/>
      <c r="GX296" s="208"/>
      <c r="GY296" s="208"/>
      <c r="GZ296" s="208"/>
      <c r="HA296" s="208"/>
      <c r="HB296" s="208"/>
      <c r="HC296" s="208"/>
      <c r="HD296" s="208"/>
      <c r="HE296" s="208"/>
      <c r="HF296" s="208"/>
      <c r="HG296" s="208"/>
      <c r="HH296" s="208"/>
      <c r="HI296" s="208"/>
      <c r="HJ296" s="208"/>
      <c r="HK296" s="208"/>
      <c r="HL296" s="208"/>
      <c r="HM296" s="208"/>
      <c r="HN296" s="208"/>
      <c r="HO296" s="208"/>
      <c r="HP296" s="208"/>
      <c r="HQ296" s="208"/>
      <c r="HR296" s="208"/>
      <c r="HS296" s="208"/>
      <c r="HT296" s="208"/>
      <c r="HU296" s="208"/>
      <c r="HV296" s="208"/>
      <c r="HW296" s="208"/>
      <c r="HX296" s="208"/>
      <c r="HY296" s="208"/>
      <c r="HZ296" s="208"/>
      <c r="IA296" s="208"/>
      <c r="IB296" s="208"/>
      <c r="IC296" s="208"/>
      <c r="ID296" s="208"/>
      <c r="IE296" s="208"/>
      <c r="IF296" s="208"/>
      <c r="IG296" s="208"/>
      <c r="IH296" s="208"/>
      <c r="II296" s="208"/>
      <c r="IJ296" s="208"/>
      <c r="IK296" s="208"/>
      <c r="IL296" s="208"/>
      <c r="IM296" s="208"/>
      <c r="IN296" s="208"/>
      <c r="IO296" s="208"/>
      <c r="IP296" s="208"/>
      <c r="IQ296" s="208"/>
      <c r="IR296" s="208"/>
      <c r="IS296" s="208"/>
      <c r="IT296" s="208"/>
      <c r="IU296" s="208"/>
      <c r="IV296" s="208"/>
    </row>
    <row r="297" spans="1:256" s="160" customFormat="1" ht="15" hidden="1" customHeight="1">
      <c r="A297" s="349">
        <v>15</v>
      </c>
      <c r="B297" s="358" t="s">
        <v>612</v>
      </c>
      <c r="C297" s="383"/>
      <c r="D297" s="411" t="s">
        <v>613</v>
      </c>
      <c r="E297" s="411" t="s">
        <v>614</v>
      </c>
      <c r="F297" s="422" t="s">
        <v>572</v>
      </c>
      <c r="G297" s="303" t="s">
        <v>573</v>
      </c>
      <c r="H297" s="432">
        <v>2001</v>
      </c>
      <c r="I297" s="303" t="s">
        <v>137</v>
      </c>
      <c r="J297" s="303"/>
      <c r="K297" s="303"/>
      <c r="L297" s="303"/>
      <c r="M297" s="303"/>
      <c r="N297" s="303" t="s">
        <v>615</v>
      </c>
      <c r="O297" s="303"/>
      <c r="P297" s="303"/>
      <c r="Q297" s="303"/>
      <c r="R297" s="303"/>
      <c r="S297" s="303" t="s">
        <v>161</v>
      </c>
      <c r="T297" s="303"/>
      <c r="U297" s="448"/>
      <c r="V297" s="303"/>
      <c r="W297" s="159">
        <f t="shared" si="8"/>
        <v>1</v>
      </c>
      <c r="X297" s="160">
        <f t="shared" si="9"/>
        <v>2</v>
      </c>
      <c r="Y297" s="208"/>
      <c r="Z297" s="208"/>
      <c r="AA297" s="208"/>
      <c r="AB297" s="208"/>
      <c r="AC297" s="208"/>
      <c r="AD297" s="208"/>
      <c r="AE297" s="208"/>
      <c r="AF297" s="208"/>
      <c r="AG297" s="208"/>
      <c r="AH297" s="208"/>
      <c r="AI297" s="208"/>
      <c r="AJ297" s="208"/>
      <c r="AK297" s="208"/>
      <c r="AL297" s="208"/>
      <c r="AM297" s="208"/>
      <c r="AN297" s="208"/>
      <c r="AO297" s="208"/>
      <c r="AP297" s="208"/>
      <c r="AQ297" s="208"/>
      <c r="AR297" s="208"/>
      <c r="AS297" s="208"/>
      <c r="AT297" s="208"/>
      <c r="AU297" s="208"/>
      <c r="AV297" s="208"/>
      <c r="AW297" s="208"/>
      <c r="AX297" s="208"/>
      <c r="AY297" s="208"/>
      <c r="AZ297" s="208"/>
      <c r="BA297" s="208"/>
      <c r="BB297" s="208"/>
      <c r="BC297" s="208"/>
      <c r="BD297" s="208"/>
      <c r="BE297" s="208"/>
      <c r="BF297" s="208"/>
      <c r="BG297" s="208"/>
      <c r="BH297" s="208"/>
      <c r="BI297" s="208"/>
      <c r="BJ297" s="208"/>
      <c r="BK297" s="208"/>
      <c r="BL297" s="208"/>
      <c r="BM297" s="208"/>
      <c r="BN297" s="208"/>
      <c r="BO297" s="208"/>
      <c r="BP297" s="208"/>
      <c r="BQ297" s="208"/>
      <c r="BR297" s="208"/>
      <c r="BS297" s="208"/>
      <c r="BT297" s="208"/>
      <c r="BU297" s="208"/>
      <c r="BV297" s="208"/>
      <c r="BW297" s="208"/>
      <c r="BX297" s="208"/>
      <c r="BY297" s="208"/>
      <c r="BZ297" s="208"/>
      <c r="CA297" s="208"/>
      <c r="CB297" s="208"/>
      <c r="CC297" s="208"/>
      <c r="CD297" s="208"/>
      <c r="CE297" s="208"/>
      <c r="CF297" s="208"/>
      <c r="CG297" s="208"/>
      <c r="CH297" s="208"/>
      <c r="CI297" s="208"/>
      <c r="CJ297" s="208"/>
      <c r="CK297" s="208"/>
      <c r="CL297" s="208"/>
      <c r="CM297" s="208"/>
      <c r="CN297" s="208"/>
      <c r="CO297" s="208"/>
      <c r="CP297" s="208"/>
      <c r="CQ297" s="208"/>
      <c r="CR297" s="208"/>
      <c r="CS297" s="208"/>
      <c r="CT297" s="208"/>
      <c r="CU297" s="208"/>
      <c r="CV297" s="208"/>
      <c r="CW297" s="208"/>
      <c r="CX297" s="208"/>
      <c r="CY297" s="208"/>
      <c r="CZ297" s="208"/>
      <c r="DA297" s="208"/>
      <c r="DB297" s="208"/>
      <c r="DC297" s="208"/>
      <c r="DD297" s="208"/>
      <c r="DE297" s="208"/>
      <c r="DF297" s="208"/>
      <c r="DG297" s="208"/>
      <c r="DH297" s="208"/>
      <c r="DI297" s="208"/>
      <c r="DJ297" s="208"/>
      <c r="DK297" s="208"/>
      <c r="DL297" s="208"/>
      <c r="DM297" s="208"/>
      <c r="DN297" s="208"/>
      <c r="DO297" s="208"/>
      <c r="DP297" s="208"/>
      <c r="DQ297" s="208"/>
      <c r="DR297" s="208"/>
      <c r="DS297" s="208"/>
      <c r="DT297" s="208"/>
      <c r="DU297" s="208"/>
      <c r="DV297" s="208"/>
      <c r="DW297" s="208"/>
      <c r="DX297" s="208"/>
      <c r="DY297" s="208"/>
      <c r="DZ297" s="208"/>
      <c r="EA297" s="208"/>
      <c r="EB297" s="208"/>
      <c r="EC297" s="208"/>
      <c r="ED297" s="208"/>
      <c r="EE297" s="208"/>
      <c r="EF297" s="208"/>
      <c r="EG297" s="208"/>
      <c r="EH297" s="208"/>
      <c r="EI297" s="208"/>
      <c r="EJ297" s="208"/>
      <c r="EK297" s="208"/>
      <c r="EL297" s="208"/>
      <c r="EM297" s="208"/>
      <c r="EN297" s="208"/>
      <c r="EO297" s="208"/>
      <c r="EP297" s="208"/>
      <c r="EQ297" s="208"/>
      <c r="ER297" s="208"/>
      <c r="ES297" s="208"/>
      <c r="ET297" s="208"/>
      <c r="EU297" s="208"/>
      <c r="EV297" s="208"/>
      <c r="EW297" s="208"/>
      <c r="EX297" s="208"/>
      <c r="EY297" s="208"/>
      <c r="EZ297" s="208"/>
      <c r="FA297" s="208"/>
      <c r="FB297" s="208"/>
      <c r="FC297" s="208"/>
      <c r="FD297" s="208"/>
      <c r="FE297" s="208"/>
      <c r="FF297" s="208"/>
      <c r="FG297" s="208"/>
      <c r="FH297" s="208"/>
      <c r="FI297" s="208"/>
      <c r="FJ297" s="208"/>
      <c r="FK297" s="208"/>
      <c r="FL297" s="208"/>
      <c r="FM297" s="208"/>
      <c r="FN297" s="208"/>
      <c r="FO297" s="208"/>
      <c r="FP297" s="208"/>
      <c r="FQ297" s="208"/>
      <c r="FR297" s="208"/>
      <c r="FS297" s="208"/>
      <c r="FT297" s="208"/>
      <c r="FU297" s="208"/>
      <c r="FV297" s="208"/>
      <c r="FW297" s="208"/>
      <c r="FX297" s="208"/>
      <c r="FY297" s="208"/>
      <c r="FZ297" s="208"/>
      <c r="GA297" s="208"/>
      <c r="GB297" s="208"/>
      <c r="GC297" s="208"/>
      <c r="GD297" s="208"/>
      <c r="GE297" s="208"/>
      <c r="GF297" s="208"/>
      <c r="GG297" s="208"/>
      <c r="GH297" s="208"/>
      <c r="GI297" s="208"/>
      <c r="GJ297" s="208"/>
      <c r="GK297" s="208"/>
      <c r="GL297" s="208"/>
      <c r="GM297" s="208"/>
      <c r="GN297" s="208"/>
      <c r="GO297" s="208"/>
      <c r="GP297" s="208"/>
      <c r="GQ297" s="208"/>
      <c r="GR297" s="208"/>
      <c r="GS297" s="208"/>
      <c r="GT297" s="208"/>
      <c r="GU297" s="208"/>
      <c r="GV297" s="208"/>
      <c r="GW297" s="208"/>
      <c r="GX297" s="208"/>
      <c r="GY297" s="208"/>
      <c r="GZ297" s="208"/>
      <c r="HA297" s="208"/>
      <c r="HB297" s="208"/>
      <c r="HC297" s="208"/>
      <c r="HD297" s="208"/>
      <c r="HE297" s="208"/>
      <c r="HF297" s="208"/>
      <c r="HG297" s="208"/>
      <c r="HH297" s="208"/>
      <c r="HI297" s="208"/>
      <c r="HJ297" s="208"/>
      <c r="HK297" s="208"/>
      <c r="HL297" s="208"/>
      <c r="HM297" s="208"/>
      <c r="HN297" s="208"/>
      <c r="HO297" s="208"/>
      <c r="HP297" s="208"/>
      <c r="HQ297" s="208"/>
      <c r="HR297" s="208"/>
      <c r="HS297" s="208"/>
      <c r="HT297" s="208"/>
      <c r="HU297" s="208"/>
      <c r="HV297" s="208"/>
      <c r="HW297" s="208"/>
      <c r="HX297" s="208"/>
      <c r="HY297" s="208"/>
      <c r="HZ297" s="208"/>
      <c r="IA297" s="208"/>
      <c r="IB297" s="208"/>
      <c r="IC297" s="208"/>
      <c r="ID297" s="208"/>
      <c r="IE297" s="208"/>
      <c r="IF297" s="208"/>
      <c r="IG297" s="208"/>
      <c r="IH297" s="208"/>
      <c r="II297" s="208"/>
      <c r="IJ297" s="208"/>
      <c r="IK297" s="208"/>
      <c r="IL297" s="208"/>
      <c r="IM297" s="208"/>
      <c r="IN297" s="208"/>
      <c r="IO297" s="208"/>
      <c r="IP297" s="208"/>
      <c r="IQ297" s="208"/>
      <c r="IR297" s="208"/>
      <c r="IS297" s="208"/>
      <c r="IT297" s="208"/>
      <c r="IU297" s="208"/>
      <c r="IV297" s="208"/>
    </row>
    <row r="298" spans="1:256" s="160" customFormat="1" ht="15" hidden="1" customHeight="1">
      <c r="A298" s="349">
        <v>16</v>
      </c>
      <c r="B298" s="358" t="s">
        <v>616</v>
      </c>
      <c r="C298" s="383"/>
      <c r="D298" s="411" t="s">
        <v>617</v>
      </c>
      <c r="E298" s="411" t="s">
        <v>618</v>
      </c>
      <c r="F298" s="422" t="s">
        <v>572</v>
      </c>
      <c r="G298" s="303" t="s">
        <v>573</v>
      </c>
      <c r="H298" s="432">
        <v>2001</v>
      </c>
      <c r="I298" s="303" t="s">
        <v>137</v>
      </c>
      <c r="J298" s="303"/>
      <c r="K298" s="303"/>
      <c r="L298" s="303"/>
      <c r="M298" s="303"/>
      <c r="N298" s="303" t="s">
        <v>619</v>
      </c>
      <c r="O298" s="303"/>
      <c r="P298" s="303"/>
      <c r="Q298" s="303"/>
      <c r="R298" s="303"/>
      <c r="S298" s="303" t="s">
        <v>161</v>
      </c>
      <c r="T298" s="303"/>
      <c r="U298" s="448"/>
      <c r="V298" s="303"/>
      <c r="W298" s="159">
        <f t="shared" si="8"/>
        <v>1</v>
      </c>
      <c r="X298" s="160">
        <f t="shared" si="9"/>
        <v>2</v>
      </c>
      <c r="Y298" s="208"/>
      <c r="Z298" s="208"/>
      <c r="AA298" s="208"/>
      <c r="AB298" s="208"/>
      <c r="AC298" s="208"/>
      <c r="AD298" s="208"/>
      <c r="AE298" s="208"/>
      <c r="AF298" s="208"/>
      <c r="AG298" s="208"/>
      <c r="AH298" s="208"/>
      <c r="AI298" s="208"/>
      <c r="AJ298" s="208"/>
      <c r="AK298" s="208"/>
      <c r="AL298" s="208"/>
      <c r="AM298" s="208"/>
      <c r="AN298" s="208"/>
      <c r="AO298" s="208"/>
      <c r="AP298" s="208"/>
      <c r="AQ298" s="208"/>
      <c r="AR298" s="208"/>
      <c r="AS298" s="208"/>
      <c r="AT298" s="208"/>
      <c r="AU298" s="208"/>
      <c r="AV298" s="208"/>
      <c r="AW298" s="208"/>
      <c r="AX298" s="208"/>
      <c r="AY298" s="208"/>
      <c r="AZ298" s="208"/>
      <c r="BA298" s="208"/>
      <c r="BB298" s="208"/>
      <c r="BC298" s="208"/>
      <c r="BD298" s="208"/>
      <c r="BE298" s="208"/>
      <c r="BF298" s="208"/>
      <c r="BG298" s="208"/>
      <c r="BH298" s="208"/>
      <c r="BI298" s="208"/>
      <c r="BJ298" s="208"/>
      <c r="BK298" s="208"/>
      <c r="BL298" s="208"/>
      <c r="BM298" s="208"/>
      <c r="BN298" s="208"/>
      <c r="BO298" s="208"/>
      <c r="BP298" s="208"/>
      <c r="BQ298" s="208"/>
      <c r="BR298" s="208"/>
      <c r="BS298" s="208"/>
      <c r="BT298" s="208"/>
      <c r="BU298" s="208"/>
      <c r="BV298" s="208"/>
      <c r="BW298" s="208"/>
      <c r="BX298" s="208"/>
      <c r="BY298" s="208"/>
      <c r="BZ298" s="208"/>
      <c r="CA298" s="208"/>
      <c r="CB298" s="208"/>
      <c r="CC298" s="208"/>
      <c r="CD298" s="208"/>
      <c r="CE298" s="208"/>
      <c r="CF298" s="208"/>
      <c r="CG298" s="208"/>
      <c r="CH298" s="208"/>
      <c r="CI298" s="208"/>
      <c r="CJ298" s="208"/>
      <c r="CK298" s="208"/>
      <c r="CL298" s="208"/>
      <c r="CM298" s="208"/>
      <c r="CN298" s="208"/>
      <c r="CO298" s="208"/>
      <c r="CP298" s="208"/>
      <c r="CQ298" s="208"/>
      <c r="CR298" s="208"/>
      <c r="CS298" s="208"/>
      <c r="CT298" s="208"/>
      <c r="CU298" s="208"/>
      <c r="CV298" s="208"/>
      <c r="CW298" s="208"/>
      <c r="CX298" s="208"/>
      <c r="CY298" s="208"/>
      <c r="CZ298" s="208"/>
      <c r="DA298" s="208"/>
      <c r="DB298" s="208"/>
      <c r="DC298" s="208"/>
      <c r="DD298" s="208"/>
      <c r="DE298" s="208"/>
      <c r="DF298" s="208"/>
      <c r="DG298" s="208"/>
      <c r="DH298" s="208"/>
      <c r="DI298" s="208"/>
      <c r="DJ298" s="208"/>
      <c r="DK298" s="208"/>
      <c r="DL298" s="208"/>
      <c r="DM298" s="208"/>
      <c r="DN298" s="208"/>
      <c r="DO298" s="208"/>
      <c r="DP298" s="208"/>
      <c r="DQ298" s="208"/>
      <c r="DR298" s="208"/>
      <c r="DS298" s="208"/>
      <c r="DT298" s="208"/>
      <c r="DU298" s="208"/>
      <c r="DV298" s="208"/>
      <c r="DW298" s="208"/>
      <c r="DX298" s="208"/>
      <c r="DY298" s="208"/>
      <c r="DZ298" s="208"/>
      <c r="EA298" s="208"/>
      <c r="EB298" s="208"/>
      <c r="EC298" s="208"/>
      <c r="ED298" s="208"/>
      <c r="EE298" s="208"/>
      <c r="EF298" s="208"/>
      <c r="EG298" s="208"/>
      <c r="EH298" s="208"/>
      <c r="EI298" s="208"/>
      <c r="EJ298" s="208"/>
      <c r="EK298" s="208"/>
      <c r="EL298" s="208"/>
      <c r="EM298" s="208"/>
      <c r="EN298" s="208"/>
      <c r="EO298" s="208"/>
      <c r="EP298" s="208"/>
      <c r="EQ298" s="208"/>
      <c r="ER298" s="208"/>
      <c r="ES298" s="208"/>
      <c r="ET298" s="208"/>
      <c r="EU298" s="208"/>
      <c r="EV298" s="208"/>
      <c r="EW298" s="208"/>
      <c r="EX298" s="208"/>
      <c r="EY298" s="208"/>
      <c r="EZ298" s="208"/>
      <c r="FA298" s="208"/>
      <c r="FB298" s="208"/>
      <c r="FC298" s="208"/>
      <c r="FD298" s="208"/>
      <c r="FE298" s="208"/>
      <c r="FF298" s="208"/>
      <c r="FG298" s="208"/>
      <c r="FH298" s="208"/>
      <c r="FI298" s="208"/>
      <c r="FJ298" s="208"/>
      <c r="FK298" s="208"/>
      <c r="FL298" s="208"/>
      <c r="FM298" s="208"/>
      <c r="FN298" s="208"/>
      <c r="FO298" s="208"/>
      <c r="FP298" s="208"/>
      <c r="FQ298" s="208"/>
      <c r="FR298" s="208"/>
      <c r="FS298" s="208"/>
      <c r="FT298" s="208"/>
      <c r="FU298" s="208"/>
      <c r="FV298" s="208"/>
      <c r="FW298" s="208"/>
      <c r="FX298" s="208"/>
      <c r="FY298" s="208"/>
      <c r="FZ298" s="208"/>
      <c r="GA298" s="208"/>
      <c r="GB298" s="208"/>
      <c r="GC298" s="208"/>
      <c r="GD298" s="208"/>
      <c r="GE298" s="208"/>
      <c r="GF298" s="208"/>
      <c r="GG298" s="208"/>
      <c r="GH298" s="208"/>
      <c r="GI298" s="208"/>
      <c r="GJ298" s="208"/>
      <c r="GK298" s="208"/>
      <c r="GL298" s="208"/>
      <c r="GM298" s="208"/>
      <c r="GN298" s="208"/>
      <c r="GO298" s="208"/>
      <c r="GP298" s="208"/>
      <c r="GQ298" s="208"/>
      <c r="GR298" s="208"/>
      <c r="GS298" s="208"/>
      <c r="GT298" s="208"/>
      <c r="GU298" s="208"/>
      <c r="GV298" s="208"/>
      <c r="GW298" s="208"/>
      <c r="GX298" s="208"/>
      <c r="GY298" s="208"/>
      <c r="GZ298" s="208"/>
      <c r="HA298" s="208"/>
      <c r="HB298" s="208"/>
      <c r="HC298" s="208"/>
      <c r="HD298" s="208"/>
      <c r="HE298" s="208"/>
      <c r="HF298" s="208"/>
      <c r="HG298" s="208"/>
      <c r="HH298" s="208"/>
      <c r="HI298" s="208"/>
      <c r="HJ298" s="208"/>
      <c r="HK298" s="208"/>
      <c r="HL298" s="208"/>
      <c r="HM298" s="208"/>
      <c r="HN298" s="208"/>
      <c r="HO298" s="208"/>
      <c r="HP298" s="208"/>
      <c r="HQ298" s="208"/>
      <c r="HR298" s="208"/>
      <c r="HS298" s="208"/>
      <c r="HT298" s="208"/>
      <c r="HU298" s="208"/>
      <c r="HV298" s="208"/>
      <c r="HW298" s="208"/>
      <c r="HX298" s="208"/>
      <c r="HY298" s="208"/>
      <c r="HZ298" s="208"/>
      <c r="IA298" s="208"/>
      <c r="IB298" s="208"/>
      <c r="IC298" s="208"/>
      <c r="ID298" s="208"/>
      <c r="IE298" s="208"/>
      <c r="IF298" s="208"/>
      <c r="IG298" s="208"/>
      <c r="IH298" s="208"/>
      <c r="II298" s="208"/>
      <c r="IJ298" s="208"/>
      <c r="IK298" s="208"/>
      <c r="IL298" s="208"/>
      <c r="IM298" s="208"/>
      <c r="IN298" s="208"/>
      <c r="IO298" s="208"/>
      <c r="IP298" s="208"/>
      <c r="IQ298" s="208"/>
      <c r="IR298" s="208"/>
      <c r="IS298" s="208"/>
      <c r="IT298" s="208"/>
      <c r="IU298" s="208"/>
      <c r="IV298" s="208"/>
    </row>
    <row r="299" spans="1:256" s="160" customFormat="1" ht="15" hidden="1" customHeight="1">
      <c r="A299" s="349">
        <v>17</v>
      </c>
      <c r="B299" s="358" t="s">
        <v>620</v>
      </c>
      <c r="C299" s="383">
        <v>199</v>
      </c>
      <c r="D299" s="411" t="s">
        <v>621</v>
      </c>
      <c r="E299" s="411" t="s">
        <v>167</v>
      </c>
      <c r="F299" s="422" t="s">
        <v>572</v>
      </c>
      <c r="G299" s="303" t="s">
        <v>573</v>
      </c>
      <c r="H299" s="432">
        <v>2001</v>
      </c>
      <c r="I299" s="303" t="s">
        <v>137</v>
      </c>
      <c r="J299" s="303"/>
      <c r="K299" s="303"/>
      <c r="L299" s="303"/>
      <c r="M299" s="303"/>
      <c r="N299" s="303" t="s">
        <v>622</v>
      </c>
      <c r="O299" s="303"/>
      <c r="P299" s="303"/>
      <c r="Q299" s="303"/>
      <c r="R299" s="303" t="s">
        <v>623</v>
      </c>
      <c r="S299" s="303"/>
      <c r="T299" s="303"/>
      <c r="U299" s="448"/>
      <c r="V299" s="303"/>
      <c r="W299" s="159">
        <f t="shared" si="8"/>
        <v>1</v>
      </c>
      <c r="X299" s="160">
        <f t="shared" si="9"/>
        <v>2</v>
      </c>
      <c r="Y299" s="208"/>
      <c r="Z299" s="208"/>
      <c r="AA299" s="208"/>
      <c r="AB299" s="208"/>
      <c r="AC299" s="208"/>
      <c r="AD299" s="208"/>
      <c r="AE299" s="208"/>
      <c r="AF299" s="208"/>
      <c r="AG299" s="208"/>
      <c r="AH299" s="208"/>
      <c r="AI299" s="208"/>
      <c r="AJ299" s="208"/>
      <c r="AK299" s="208"/>
      <c r="AL299" s="208"/>
      <c r="AM299" s="208"/>
      <c r="AN299" s="208"/>
      <c r="AO299" s="208"/>
      <c r="AP299" s="208"/>
      <c r="AQ299" s="208"/>
      <c r="AR299" s="208"/>
      <c r="AS299" s="208"/>
      <c r="AT299" s="208"/>
      <c r="AU299" s="208"/>
      <c r="AV299" s="208"/>
      <c r="AW299" s="208"/>
      <c r="AX299" s="208"/>
      <c r="AY299" s="208"/>
      <c r="AZ299" s="208"/>
      <c r="BA299" s="208"/>
      <c r="BB299" s="208"/>
      <c r="BC299" s="208"/>
      <c r="BD299" s="208"/>
      <c r="BE299" s="208"/>
      <c r="BF299" s="208"/>
      <c r="BG299" s="208"/>
      <c r="BH299" s="208"/>
      <c r="BI299" s="208"/>
      <c r="BJ299" s="208"/>
      <c r="BK299" s="208"/>
      <c r="BL299" s="208"/>
      <c r="BM299" s="208"/>
      <c r="BN299" s="208"/>
      <c r="BO299" s="208"/>
      <c r="BP299" s="208"/>
      <c r="BQ299" s="208"/>
      <c r="BR299" s="208"/>
      <c r="BS299" s="208"/>
      <c r="BT299" s="208"/>
      <c r="BU299" s="208"/>
      <c r="BV299" s="208"/>
      <c r="BW299" s="208"/>
      <c r="BX299" s="208"/>
      <c r="BY299" s="208"/>
      <c r="BZ299" s="208"/>
      <c r="CA299" s="208"/>
      <c r="CB299" s="208"/>
      <c r="CC299" s="208"/>
      <c r="CD299" s="208"/>
      <c r="CE299" s="208"/>
      <c r="CF299" s="208"/>
      <c r="CG299" s="208"/>
      <c r="CH299" s="208"/>
      <c r="CI299" s="208"/>
      <c r="CJ299" s="208"/>
      <c r="CK299" s="208"/>
      <c r="CL299" s="208"/>
      <c r="CM299" s="208"/>
      <c r="CN299" s="208"/>
      <c r="CO299" s="208"/>
      <c r="CP299" s="208"/>
      <c r="CQ299" s="208"/>
      <c r="CR299" s="208"/>
      <c r="CS299" s="208"/>
      <c r="CT299" s="208"/>
      <c r="CU299" s="208"/>
      <c r="CV299" s="208"/>
      <c r="CW299" s="208"/>
      <c r="CX299" s="208"/>
      <c r="CY299" s="208"/>
      <c r="CZ299" s="208"/>
      <c r="DA299" s="208"/>
      <c r="DB299" s="208"/>
      <c r="DC299" s="208"/>
      <c r="DD299" s="208"/>
      <c r="DE299" s="208"/>
      <c r="DF299" s="208"/>
      <c r="DG299" s="208"/>
      <c r="DH299" s="208"/>
      <c r="DI299" s="208"/>
      <c r="DJ299" s="208"/>
      <c r="DK299" s="208"/>
      <c r="DL299" s="208"/>
      <c r="DM299" s="208"/>
      <c r="DN299" s="208"/>
      <c r="DO299" s="208"/>
      <c r="DP299" s="208"/>
      <c r="DQ299" s="208"/>
      <c r="DR299" s="208"/>
      <c r="DS299" s="208"/>
      <c r="DT299" s="208"/>
      <c r="DU299" s="208"/>
      <c r="DV299" s="208"/>
      <c r="DW299" s="208"/>
      <c r="DX299" s="208"/>
      <c r="DY299" s="208"/>
      <c r="DZ299" s="208"/>
      <c r="EA299" s="208"/>
      <c r="EB299" s="208"/>
      <c r="EC299" s="208"/>
      <c r="ED299" s="208"/>
      <c r="EE299" s="208"/>
      <c r="EF299" s="208"/>
      <c r="EG299" s="208"/>
      <c r="EH299" s="208"/>
      <c r="EI299" s="208"/>
      <c r="EJ299" s="208"/>
      <c r="EK299" s="208"/>
      <c r="EL299" s="208"/>
      <c r="EM299" s="208"/>
      <c r="EN299" s="208"/>
      <c r="EO299" s="208"/>
      <c r="EP299" s="208"/>
      <c r="EQ299" s="208"/>
      <c r="ER299" s="208"/>
      <c r="ES299" s="208"/>
      <c r="ET299" s="208"/>
      <c r="EU299" s="208"/>
      <c r="EV299" s="208"/>
      <c r="EW299" s="208"/>
      <c r="EX299" s="208"/>
      <c r="EY299" s="208"/>
      <c r="EZ299" s="208"/>
      <c r="FA299" s="208"/>
      <c r="FB299" s="208"/>
      <c r="FC299" s="208"/>
      <c r="FD299" s="208"/>
      <c r="FE299" s="208"/>
      <c r="FF299" s="208"/>
      <c r="FG299" s="208"/>
      <c r="FH299" s="208"/>
      <c r="FI299" s="208"/>
      <c r="FJ299" s="208"/>
      <c r="FK299" s="208"/>
      <c r="FL299" s="208"/>
      <c r="FM299" s="208"/>
      <c r="FN299" s="208"/>
      <c r="FO299" s="208"/>
      <c r="FP299" s="208"/>
      <c r="FQ299" s="208"/>
      <c r="FR299" s="208"/>
      <c r="FS299" s="208"/>
      <c r="FT299" s="208"/>
      <c r="FU299" s="208"/>
      <c r="FV299" s="208"/>
      <c r="FW299" s="208"/>
      <c r="FX299" s="208"/>
      <c r="FY299" s="208"/>
      <c r="FZ299" s="208"/>
      <c r="GA299" s="208"/>
      <c r="GB299" s="208"/>
      <c r="GC299" s="208"/>
      <c r="GD299" s="208"/>
      <c r="GE299" s="208"/>
      <c r="GF299" s="208"/>
      <c r="GG299" s="208"/>
      <c r="GH299" s="208"/>
      <c r="GI299" s="208"/>
      <c r="GJ299" s="208"/>
      <c r="GK299" s="208"/>
      <c r="GL299" s="208"/>
      <c r="GM299" s="208"/>
      <c r="GN299" s="208"/>
      <c r="GO299" s="208"/>
      <c r="GP299" s="208"/>
      <c r="GQ299" s="208"/>
      <c r="GR299" s="208"/>
      <c r="GS299" s="208"/>
      <c r="GT299" s="208"/>
      <c r="GU299" s="208"/>
      <c r="GV299" s="208"/>
      <c r="GW299" s="208"/>
      <c r="GX299" s="208"/>
      <c r="GY299" s="208"/>
      <c r="GZ299" s="208"/>
      <c r="HA299" s="208"/>
      <c r="HB299" s="208"/>
      <c r="HC299" s="208"/>
      <c r="HD299" s="208"/>
      <c r="HE299" s="208"/>
      <c r="HF299" s="208"/>
      <c r="HG299" s="208"/>
      <c r="HH299" s="208"/>
      <c r="HI299" s="208"/>
      <c r="HJ299" s="208"/>
      <c r="HK299" s="208"/>
      <c r="HL299" s="208"/>
      <c r="HM299" s="208"/>
      <c r="HN299" s="208"/>
      <c r="HO299" s="208"/>
      <c r="HP299" s="208"/>
      <c r="HQ299" s="208"/>
      <c r="HR299" s="208"/>
      <c r="HS299" s="208"/>
      <c r="HT299" s="208"/>
      <c r="HU299" s="208"/>
      <c r="HV299" s="208"/>
      <c r="HW299" s="208"/>
      <c r="HX299" s="208"/>
      <c r="HY299" s="208"/>
      <c r="HZ299" s="208"/>
      <c r="IA299" s="208"/>
      <c r="IB299" s="208"/>
      <c r="IC299" s="208"/>
      <c r="ID299" s="208"/>
      <c r="IE299" s="208"/>
      <c r="IF299" s="208"/>
      <c r="IG299" s="208"/>
      <c r="IH299" s="208"/>
      <c r="II299" s="208"/>
      <c r="IJ299" s="208"/>
      <c r="IK299" s="208"/>
      <c r="IL299" s="208"/>
      <c r="IM299" s="208"/>
      <c r="IN299" s="208"/>
      <c r="IO299" s="208"/>
      <c r="IP299" s="208"/>
      <c r="IQ299" s="208"/>
      <c r="IR299" s="208"/>
      <c r="IS299" s="208"/>
      <c r="IT299" s="208"/>
      <c r="IU299" s="208"/>
      <c r="IV299" s="208"/>
    </row>
    <row r="300" spans="1:256" s="160" customFormat="1" ht="15" hidden="1" customHeight="1">
      <c r="A300" s="349">
        <v>18</v>
      </c>
      <c r="B300" s="358" t="s">
        <v>624</v>
      </c>
      <c r="C300" s="383"/>
      <c r="D300" s="411" t="s">
        <v>625</v>
      </c>
      <c r="E300" s="411" t="s">
        <v>266</v>
      </c>
      <c r="F300" s="422" t="s">
        <v>572</v>
      </c>
      <c r="G300" s="303" t="s">
        <v>573</v>
      </c>
      <c r="H300" s="432">
        <v>2001</v>
      </c>
      <c r="I300" s="303" t="s">
        <v>137</v>
      </c>
      <c r="J300" s="303"/>
      <c r="K300" s="303"/>
      <c r="L300" s="303"/>
      <c r="M300" s="303"/>
      <c r="N300" s="303" t="s">
        <v>161</v>
      </c>
      <c r="O300" s="303"/>
      <c r="P300" s="303"/>
      <c r="Q300" s="303"/>
      <c r="R300" s="303"/>
      <c r="S300" s="303" t="s">
        <v>161</v>
      </c>
      <c r="T300" s="303"/>
      <c r="U300" s="448"/>
      <c r="V300" s="303"/>
      <c r="W300" s="159">
        <f t="shared" si="8"/>
        <v>1</v>
      </c>
      <c r="X300" s="160">
        <f t="shared" si="9"/>
        <v>2</v>
      </c>
      <c r="Y300" s="208"/>
      <c r="Z300" s="208"/>
      <c r="AA300" s="208"/>
      <c r="AB300" s="208"/>
      <c r="AC300" s="208"/>
      <c r="AD300" s="208"/>
      <c r="AE300" s="208"/>
      <c r="AF300" s="208"/>
      <c r="AG300" s="208"/>
      <c r="AH300" s="208"/>
      <c r="AI300" s="208"/>
      <c r="AJ300" s="208"/>
      <c r="AK300" s="208"/>
      <c r="AL300" s="208"/>
      <c r="AM300" s="208"/>
      <c r="AN300" s="208"/>
      <c r="AO300" s="208"/>
      <c r="AP300" s="208"/>
      <c r="AQ300" s="208"/>
      <c r="AR300" s="208"/>
      <c r="AS300" s="208"/>
      <c r="AT300" s="208"/>
      <c r="AU300" s="208"/>
      <c r="AV300" s="208"/>
      <c r="AW300" s="208"/>
      <c r="AX300" s="208"/>
      <c r="AY300" s="208"/>
      <c r="AZ300" s="208"/>
      <c r="BA300" s="208"/>
      <c r="BB300" s="208"/>
      <c r="BC300" s="208"/>
      <c r="BD300" s="208"/>
      <c r="BE300" s="208"/>
      <c r="BF300" s="208"/>
      <c r="BG300" s="208"/>
      <c r="BH300" s="208"/>
      <c r="BI300" s="208"/>
      <c r="BJ300" s="208"/>
      <c r="BK300" s="208"/>
      <c r="BL300" s="208"/>
      <c r="BM300" s="208"/>
      <c r="BN300" s="208"/>
      <c r="BO300" s="208"/>
      <c r="BP300" s="208"/>
      <c r="BQ300" s="208"/>
      <c r="BR300" s="208"/>
      <c r="BS300" s="208"/>
      <c r="BT300" s="208"/>
      <c r="BU300" s="208"/>
      <c r="BV300" s="208"/>
      <c r="BW300" s="208"/>
      <c r="BX300" s="208"/>
      <c r="BY300" s="208"/>
      <c r="BZ300" s="208"/>
      <c r="CA300" s="208"/>
      <c r="CB300" s="208"/>
      <c r="CC300" s="208"/>
      <c r="CD300" s="208"/>
      <c r="CE300" s="208"/>
      <c r="CF300" s="208"/>
      <c r="CG300" s="208"/>
      <c r="CH300" s="208"/>
      <c r="CI300" s="208"/>
      <c r="CJ300" s="208"/>
      <c r="CK300" s="208"/>
      <c r="CL300" s="208"/>
      <c r="CM300" s="208"/>
      <c r="CN300" s="208"/>
      <c r="CO300" s="208"/>
      <c r="CP300" s="208"/>
      <c r="CQ300" s="208"/>
      <c r="CR300" s="208"/>
      <c r="CS300" s="208"/>
      <c r="CT300" s="208"/>
      <c r="CU300" s="208"/>
      <c r="CV300" s="208"/>
      <c r="CW300" s="208"/>
      <c r="CX300" s="208"/>
      <c r="CY300" s="208"/>
      <c r="CZ300" s="208"/>
      <c r="DA300" s="208"/>
      <c r="DB300" s="208"/>
      <c r="DC300" s="208"/>
      <c r="DD300" s="208"/>
      <c r="DE300" s="208"/>
      <c r="DF300" s="208"/>
      <c r="DG300" s="208"/>
      <c r="DH300" s="208"/>
      <c r="DI300" s="208"/>
      <c r="DJ300" s="208"/>
      <c r="DK300" s="208"/>
      <c r="DL300" s="208"/>
      <c r="DM300" s="208"/>
      <c r="DN300" s="208"/>
      <c r="DO300" s="208"/>
      <c r="DP300" s="208"/>
      <c r="DQ300" s="208"/>
      <c r="DR300" s="208"/>
      <c r="DS300" s="208"/>
      <c r="DT300" s="208"/>
      <c r="DU300" s="208"/>
      <c r="DV300" s="208"/>
      <c r="DW300" s="208"/>
      <c r="DX300" s="208"/>
      <c r="DY300" s="208"/>
      <c r="DZ300" s="208"/>
      <c r="EA300" s="208"/>
      <c r="EB300" s="208"/>
      <c r="EC300" s="208"/>
      <c r="ED300" s="208"/>
      <c r="EE300" s="208"/>
      <c r="EF300" s="208"/>
      <c r="EG300" s="208"/>
      <c r="EH300" s="208"/>
      <c r="EI300" s="208"/>
      <c r="EJ300" s="208"/>
      <c r="EK300" s="208"/>
      <c r="EL300" s="208"/>
      <c r="EM300" s="208"/>
      <c r="EN300" s="208"/>
      <c r="EO300" s="208"/>
      <c r="EP300" s="208"/>
      <c r="EQ300" s="208"/>
      <c r="ER300" s="208"/>
      <c r="ES300" s="208"/>
      <c r="ET300" s="208"/>
      <c r="EU300" s="208"/>
      <c r="EV300" s="208"/>
      <c r="EW300" s="208"/>
      <c r="EX300" s="208"/>
      <c r="EY300" s="208"/>
      <c r="EZ300" s="208"/>
      <c r="FA300" s="208"/>
      <c r="FB300" s="208"/>
      <c r="FC300" s="208"/>
      <c r="FD300" s="208"/>
      <c r="FE300" s="208"/>
      <c r="FF300" s="208"/>
      <c r="FG300" s="208"/>
      <c r="FH300" s="208"/>
      <c r="FI300" s="208"/>
      <c r="FJ300" s="208"/>
      <c r="FK300" s="208"/>
      <c r="FL300" s="208"/>
      <c r="FM300" s="208"/>
      <c r="FN300" s="208"/>
      <c r="FO300" s="208"/>
      <c r="FP300" s="208"/>
      <c r="FQ300" s="208"/>
      <c r="FR300" s="208"/>
      <c r="FS300" s="208"/>
      <c r="FT300" s="208"/>
      <c r="FU300" s="208"/>
      <c r="FV300" s="208"/>
      <c r="FW300" s="208"/>
      <c r="FX300" s="208"/>
      <c r="FY300" s="208"/>
      <c r="FZ300" s="208"/>
      <c r="GA300" s="208"/>
      <c r="GB300" s="208"/>
      <c r="GC300" s="208"/>
      <c r="GD300" s="208"/>
      <c r="GE300" s="208"/>
      <c r="GF300" s="208"/>
      <c r="GG300" s="208"/>
      <c r="GH300" s="208"/>
      <c r="GI300" s="208"/>
      <c r="GJ300" s="208"/>
      <c r="GK300" s="208"/>
      <c r="GL300" s="208"/>
      <c r="GM300" s="208"/>
      <c r="GN300" s="208"/>
      <c r="GO300" s="208"/>
      <c r="GP300" s="208"/>
      <c r="GQ300" s="208"/>
      <c r="GR300" s="208"/>
      <c r="GS300" s="208"/>
      <c r="GT300" s="208"/>
      <c r="GU300" s="208"/>
      <c r="GV300" s="208"/>
      <c r="GW300" s="208"/>
      <c r="GX300" s="208"/>
      <c r="GY300" s="208"/>
      <c r="GZ300" s="208"/>
      <c r="HA300" s="208"/>
      <c r="HB300" s="208"/>
      <c r="HC300" s="208"/>
      <c r="HD300" s="208"/>
      <c r="HE300" s="208"/>
      <c r="HF300" s="208"/>
      <c r="HG300" s="208"/>
      <c r="HH300" s="208"/>
      <c r="HI300" s="208"/>
      <c r="HJ300" s="208"/>
      <c r="HK300" s="208"/>
      <c r="HL300" s="208"/>
      <c r="HM300" s="208"/>
      <c r="HN300" s="208"/>
      <c r="HO300" s="208"/>
      <c r="HP300" s="208"/>
      <c r="HQ300" s="208"/>
      <c r="HR300" s="208"/>
      <c r="HS300" s="208"/>
      <c r="HT300" s="208"/>
      <c r="HU300" s="208"/>
      <c r="HV300" s="208"/>
      <c r="HW300" s="208"/>
      <c r="HX300" s="208"/>
      <c r="HY300" s="208"/>
      <c r="HZ300" s="208"/>
      <c r="IA300" s="208"/>
      <c r="IB300" s="208"/>
      <c r="IC300" s="208"/>
      <c r="ID300" s="208"/>
      <c r="IE300" s="208"/>
      <c r="IF300" s="208"/>
      <c r="IG300" s="208"/>
      <c r="IH300" s="208"/>
      <c r="II300" s="208"/>
      <c r="IJ300" s="208"/>
      <c r="IK300" s="208"/>
      <c r="IL300" s="208"/>
      <c r="IM300" s="208"/>
      <c r="IN300" s="208"/>
      <c r="IO300" s="208"/>
      <c r="IP300" s="208"/>
      <c r="IQ300" s="208"/>
      <c r="IR300" s="208"/>
      <c r="IS300" s="208"/>
      <c r="IT300" s="208"/>
      <c r="IU300" s="208"/>
      <c r="IV300" s="208"/>
    </row>
    <row r="301" spans="1:256" s="160" customFormat="1" ht="15" hidden="1" customHeight="1">
      <c r="A301" s="349">
        <v>19</v>
      </c>
      <c r="B301" s="358" t="s">
        <v>626</v>
      </c>
      <c r="C301" s="383">
        <v>303</v>
      </c>
      <c r="D301" s="411" t="s">
        <v>627</v>
      </c>
      <c r="E301" s="411" t="s">
        <v>628</v>
      </c>
      <c r="F301" s="422" t="s">
        <v>572</v>
      </c>
      <c r="G301" s="303" t="s">
        <v>573</v>
      </c>
      <c r="H301" s="432">
        <v>2000</v>
      </c>
      <c r="I301" s="303" t="s">
        <v>137</v>
      </c>
      <c r="J301" s="303"/>
      <c r="K301" s="303"/>
      <c r="L301" s="303"/>
      <c r="M301" s="303"/>
      <c r="N301" s="303"/>
      <c r="O301" s="303"/>
      <c r="P301" s="303"/>
      <c r="Q301" s="303"/>
      <c r="R301" s="303" t="s">
        <v>629</v>
      </c>
      <c r="S301" s="303" t="s">
        <v>161</v>
      </c>
      <c r="T301" s="303"/>
      <c r="U301" s="448"/>
      <c r="V301" s="303"/>
      <c r="W301" s="159">
        <f t="shared" si="8"/>
        <v>1</v>
      </c>
      <c r="X301" s="160">
        <f t="shared" si="9"/>
        <v>2</v>
      </c>
      <c r="Y301" s="208"/>
      <c r="Z301" s="208"/>
      <c r="AA301" s="208"/>
      <c r="AB301" s="208"/>
      <c r="AC301" s="208"/>
      <c r="AD301" s="208"/>
      <c r="AE301" s="208"/>
      <c r="AF301" s="208"/>
      <c r="AG301" s="208"/>
      <c r="AH301" s="208"/>
      <c r="AI301" s="208"/>
      <c r="AJ301" s="208"/>
      <c r="AK301" s="208"/>
      <c r="AL301" s="208"/>
      <c r="AM301" s="208"/>
      <c r="AN301" s="208"/>
      <c r="AO301" s="208"/>
      <c r="AP301" s="208"/>
      <c r="AQ301" s="208"/>
      <c r="AR301" s="208"/>
      <c r="AS301" s="208"/>
      <c r="AT301" s="208"/>
      <c r="AU301" s="208"/>
      <c r="AV301" s="208"/>
      <c r="AW301" s="208"/>
      <c r="AX301" s="208"/>
      <c r="AY301" s="208"/>
      <c r="AZ301" s="208"/>
      <c r="BA301" s="208"/>
      <c r="BB301" s="208"/>
      <c r="BC301" s="208"/>
      <c r="BD301" s="208"/>
      <c r="BE301" s="208"/>
      <c r="BF301" s="208"/>
      <c r="BG301" s="208"/>
      <c r="BH301" s="208"/>
      <c r="BI301" s="208"/>
      <c r="BJ301" s="208"/>
      <c r="BK301" s="208"/>
      <c r="BL301" s="208"/>
      <c r="BM301" s="208"/>
      <c r="BN301" s="208"/>
      <c r="BO301" s="208"/>
      <c r="BP301" s="208"/>
      <c r="BQ301" s="208"/>
      <c r="BR301" s="208"/>
      <c r="BS301" s="208"/>
      <c r="BT301" s="208"/>
      <c r="BU301" s="208"/>
      <c r="BV301" s="208"/>
      <c r="BW301" s="208"/>
      <c r="BX301" s="208"/>
      <c r="BY301" s="208"/>
      <c r="BZ301" s="208"/>
      <c r="CA301" s="208"/>
      <c r="CB301" s="208"/>
      <c r="CC301" s="208"/>
      <c r="CD301" s="208"/>
      <c r="CE301" s="208"/>
      <c r="CF301" s="208"/>
      <c r="CG301" s="208"/>
      <c r="CH301" s="208"/>
      <c r="CI301" s="208"/>
      <c r="CJ301" s="208"/>
      <c r="CK301" s="208"/>
      <c r="CL301" s="208"/>
      <c r="CM301" s="208"/>
      <c r="CN301" s="208"/>
      <c r="CO301" s="208"/>
      <c r="CP301" s="208"/>
      <c r="CQ301" s="208"/>
      <c r="CR301" s="208"/>
      <c r="CS301" s="208"/>
      <c r="CT301" s="208"/>
      <c r="CU301" s="208"/>
      <c r="CV301" s="208"/>
      <c r="CW301" s="208"/>
      <c r="CX301" s="208"/>
      <c r="CY301" s="208"/>
      <c r="CZ301" s="208"/>
      <c r="DA301" s="208"/>
      <c r="DB301" s="208"/>
      <c r="DC301" s="208"/>
      <c r="DD301" s="208"/>
      <c r="DE301" s="208"/>
      <c r="DF301" s="208"/>
      <c r="DG301" s="208"/>
      <c r="DH301" s="208"/>
      <c r="DI301" s="208"/>
      <c r="DJ301" s="208"/>
      <c r="DK301" s="208"/>
      <c r="DL301" s="208"/>
      <c r="DM301" s="208"/>
      <c r="DN301" s="208"/>
      <c r="DO301" s="208"/>
      <c r="DP301" s="208"/>
      <c r="DQ301" s="208"/>
      <c r="DR301" s="208"/>
      <c r="DS301" s="208"/>
      <c r="DT301" s="208"/>
      <c r="DU301" s="208"/>
      <c r="DV301" s="208"/>
      <c r="DW301" s="208"/>
      <c r="DX301" s="208"/>
      <c r="DY301" s="208"/>
      <c r="DZ301" s="208"/>
      <c r="EA301" s="208"/>
      <c r="EB301" s="208"/>
      <c r="EC301" s="208"/>
      <c r="ED301" s="208"/>
      <c r="EE301" s="208"/>
      <c r="EF301" s="208"/>
      <c r="EG301" s="208"/>
      <c r="EH301" s="208"/>
      <c r="EI301" s="208"/>
      <c r="EJ301" s="208"/>
      <c r="EK301" s="208"/>
      <c r="EL301" s="208"/>
      <c r="EM301" s="208"/>
      <c r="EN301" s="208"/>
      <c r="EO301" s="208"/>
      <c r="EP301" s="208"/>
      <c r="EQ301" s="208"/>
      <c r="ER301" s="208"/>
      <c r="ES301" s="208"/>
      <c r="ET301" s="208"/>
      <c r="EU301" s="208"/>
      <c r="EV301" s="208"/>
      <c r="EW301" s="208"/>
      <c r="EX301" s="208"/>
      <c r="EY301" s="208"/>
      <c r="EZ301" s="208"/>
      <c r="FA301" s="208"/>
      <c r="FB301" s="208"/>
      <c r="FC301" s="208"/>
      <c r="FD301" s="208"/>
      <c r="FE301" s="208"/>
      <c r="FF301" s="208"/>
      <c r="FG301" s="208"/>
      <c r="FH301" s="208"/>
      <c r="FI301" s="208"/>
      <c r="FJ301" s="208"/>
      <c r="FK301" s="208"/>
      <c r="FL301" s="208"/>
      <c r="FM301" s="208"/>
      <c r="FN301" s="208"/>
      <c r="FO301" s="208"/>
      <c r="FP301" s="208"/>
      <c r="FQ301" s="208"/>
      <c r="FR301" s="208"/>
      <c r="FS301" s="208"/>
      <c r="FT301" s="208"/>
      <c r="FU301" s="208"/>
      <c r="FV301" s="208"/>
      <c r="FW301" s="208"/>
      <c r="FX301" s="208"/>
      <c r="FY301" s="208"/>
      <c r="FZ301" s="208"/>
      <c r="GA301" s="208"/>
      <c r="GB301" s="208"/>
      <c r="GC301" s="208"/>
      <c r="GD301" s="208"/>
      <c r="GE301" s="208"/>
      <c r="GF301" s="208"/>
      <c r="GG301" s="208"/>
      <c r="GH301" s="208"/>
      <c r="GI301" s="208"/>
      <c r="GJ301" s="208"/>
      <c r="GK301" s="208"/>
      <c r="GL301" s="208"/>
      <c r="GM301" s="208"/>
      <c r="GN301" s="208"/>
      <c r="GO301" s="208"/>
      <c r="GP301" s="208"/>
      <c r="GQ301" s="208"/>
      <c r="GR301" s="208"/>
      <c r="GS301" s="208"/>
      <c r="GT301" s="208"/>
      <c r="GU301" s="208"/>
      <c r="GV301" s="208"/>
      <c r="GW301" s="208"/>
      <c r="GX301" s="208"/>
      <c r="GY301" s="208"/>
      <c r="GZ301" s="208"/>
      <c r="HA301" s="208"/>
      <c r="HB301" s="208"/>
      <c r="HC301" s="208"/>
      <c r="HD301" s="208"/>
      <c r="HE301" s="208"/>
      <c r="HF301" s="208"/>
      <c r="HG301" s="208"/>
      <c r="HH301" s="208"/>
      <c r="HI301" s="208"/>
      <c r="HJ301" s="208"/>
      <c r="HK301" s="208"/>
      <c r="HL301" s="208"/>
      <c r="HM301" s="208"/>
      <c r="HN301" s="208"/>
      <c r="HO301" s="208"/>
      <c r="HP301" s="208"/>
      <c r="HQ301" s="208"/>
      <c r="HR301" s="208"/>
      <c r="HS301" s="208"/>
      <c r="HT301" s="208"/>
      <c r="HU301" s="208"/>
      <c r="HV301" s="208"/>
      <c r="HW301" s="208"/>
      <c r="HX301" s="208"/>
      <c r="HY301" s="208"/>
      <c r="HZ301" s="208"/>
      <c r="IA301" s="208"/>
      <c r="IB301" s="208"/>
      <c r="IC301" s="208"/>
      <c r="ID301" s="208"/>
      <c r="IE301" s="208"/>
      <c r="IF301" s="208"/>
      <c r="IG301" s="208"/>
      <c r="IH301" s="208"/>
      <c r="II301" s="208"/>
      <c r="IJ301" s="208"/>
      <c r="IK301" s="208"/>
      <c r="IL301" s="208"/>
      <c r="IM301" s="208"/>
      <c r="IN301" s="208"/>
      <c r="IO301" s="208"/>
      <c r="IP301" s="208"/>
      <c r="IQ301" s="208"/>
      <c r="IR301" s="208"/>
      <c r="IS301" s="208"/>
      <c r="IT301" s="208"/>
      <c r="IU301" s="208"/>
      <c r="IV301" s="208"/>
    </row>
    <row r="302" spans="1:256" s="160" customFormat="1" ht="15" hidden="1" customHeight="1">
      <c r="A302" s="349">
        <v>20</v>
      </c>
      <c r="B302" s="358" t="s">
        <v>630</v>
      </c>
      <c r="C302" s="383"/>
      <c r="D302" s="420" t="s">
        <v>631</v>
      </c>
      <c r="E302" s="420" t="s">
        <v>632</v>
      </c>
      <c r="F302" s="422" t="s">
        <v>572</v>
      </c>
      <c r="G302" s="303" t="s">
        <v>573</v>
      </c>
      <c r="H302" s="432">
        <v>2000</v>
      </c>
      <c r="I302" s="303" t="s">
        <v>137</v>
      </c>
      <c r="J302" s="303"/>
      <c r="K302" s="303"/>
      <c r="L302" s="303"/>
      <c r="M302" s="303"/>
      <c r="N302" s="303" t="s">
        <v>161</v>
      </c>
      <c r="O302" s="303"/>
      <c r="P302" s="303"/>
      <c r="Q302" s="303"/>
      <c r="R302" s="303"/>
      <c r="S302" s="303" t="s">
        <v>161</v>
      </c>
      <c r="T302" s="303"/>
      <c r="U302" s="448"/>
      <c r="V302" s="303"/>
      <c r="W302" s="159">
        <f t="shared" si="8"/>
        <v>1</v>
      </c>
      <c r="X302" s="160">
        <f t="shared" si="9"/>
        <v>2</v>
      </c>
      <c r="Y302" s="208"/>
      <c r="Z302" s="208"/>
      <c r="AA302" s="208"/>
      <c r="AB302" s="208"/>
      <c r="AC302" s="208"/>
      <c r="AD302" s="208"/>
      <c r="AE302" s="208"/>
      <c r="AF302" s="208"/>
      <c r="AG302" s="208"/>
      <c r="AH302" s="208"/>
      <c r="AI302" s="208"/>
      <c r="AJ302" s="208"/>
      <c r="AK302" s="208"/>
      <c r="AL302" s="208"/>
      <c r="AM302" s="208"/>
      <c r="AN302" s="208"/>
      <c r="AO302" s="208"/>
      <c r="AP302" s="208"/>
      <c r="AQ302" s="208"/>
      <c r="AR302" s="208"/>
      <c r="AS302" s="208"/>
      <c r="AT302" s="208"/>
      <c r="AU302" s="208"/>
      <c r="AV302" s="208"/>
      <c r="AW302" s="208"/>
      <c r="AX302" s="208"/>
      <c r="AY302" s="208"/>
      <c r="AZ302" s="208"/>
      <c r="BA302" s="208"/>
      <c r="BB302" s="208"/>
      <c r="BC302" s="208"/>
      <c r="BD302" s="208"/>
      <c r="BE302" s="208"/>
      <c r="BF302" s="208"/>
      <c r="BG302" s="208"/>
      <c r="BH302" s="208"/>
      <c r="BI302" s="208"/>
      <c r="BJ302" s="208"/>
      <c r="BK302" s="208"/>
      <c r="BL302" s="208"/>
      <c r="BM302" s="208"/>
      <c r="BN302" s="208"/>
      <c r="BO302" s="208"/>
      <c r="BP302" s="208"/>
      <c r="BQ302" s="208"/>
      <c r="BR302" s="208"/>
      <c r="BS302" s="208"/>
      <c r="BT302" s="208"/>
      <c r="BU302" s="208"/>
      <c r="BV302" s="208"/>
      <c r="BW302" s="208"/>
      <c r="BX302" s="208"/>
      <c r="BY302" s="208"/>
      <c r="BZ302" s="208"/>
      <c r="CA302" s="208"/>
      <c r="CB302" s="208"/>
      <c r="CC302" s="208"/>
      <c r="CD302" s="208"/>
      <c r="CE302" s="208"/>
      <c r="CF302" s="208"/>
      <c r="CG302" s="208"/>
      <c r="CH302" s="208"/>
      <c r="CI302" s="208"/>
      <c r="CJ302" s="208"/>
      <c r="CK302" s="208"/>
      <c r="CL302" s="208"/>
      <c r="CM302" s="208"/>
      <c r="CN302" s="208"/>
      <c r="CO302" s="208"/>
      <c r="CP302" s="208"/>
      <c r="CQ302" s="208"/>
      <c r="CR302" s="208"/>
      <c r="CS302" s="208"/>
      <c r="CT302" s="208"/>
      <c r="CU302" s="208"/>
      <c r="CV302" s="208"/>
      <c r="CW302" s="208"/>
      <c r="CX302" s="208"/>
      <c r="CY302" s="208"/>
      <c r="CZ302" s="208"/>
      <c r="DA302" s="208"/>
      <c r="DB302" s="208"/>
      <c r="DC302" s="208"/>
      <c r="DD302" s="208"/>
      <c r="DE302" s="208"/>
      <c r="DF302" s="208"/>
      <c r="DG302" s="208"/>
      <c r="DH302" s="208"/>
      <c r="DI302" s="208"/>
      <c r="DJ302" s="208"/>
      <c r="DK302" s="208"/>
      <c r="DL302" s="208"/>
      <c r="DM302" s="208"/>
      <c r="DN302" s="208"/>
      <c r="DO302" s="208"/>
      <c r="DP302" s="208"/>
      <c r="DQ302" s="208"/>
      <c r="DR302" s="208"/>
      <c r="DS302" s="208"/>
      <c r="DT302" s="208"/>
      <c r="DU302" s="208"/>
      <c r="DV302" s="208"/>
      <c r="DW302" s="208"/>
      <c r="DX302" s="208"/>
      <c r="DY302" s="208"/>
      <c r="DZ302" s="208"/>
      <c r="EA302" s="208"/>
      <c r="EB302" s="208"/>
      <c r="EC302" s="208"/>
      <c r="ED302" s="208"/>
      <c r="EE302" s="208"/>
      <c r="EF302" s="208"/>
      <c r="EG302" s="208"/>
      <c r="EH302" s="208"/>
      <c r="EI302" s="208"/>
      <c r="EJ302" s="208"/>
      <c r="EK302" s="208"/>
      <c r="EL302" s="208"/>
      <c r="EM302" s="208"/>
      <c r="EN302" s="208"/>
      <c r="EO302" s="208"/>
      <c r="EP302" s="208"/>
      <c r="EQ302" s="208"/>
      <c r="ER302" s="208"/>
      <c r="ES302" s="208"/>
      <c r="ET302" s="208"/>
      <c r="EU302" s="208"/>
      <c r="EV302" s="208"/>
      <c r="EW302" s="208"/>
      <c r="EX302" s="208"/>
      <c r="EY302" s="208"/>
      <c r="EZ302" s="208"/>
      <c r="FA302" s="208"/>
      <c r="FB302" s="208"/>
      <c r="FC302" s="208"/>
      <c r="FD302" s="208"/>
      <c r="FE302" s="208"/>
      <c r="FF302" s="208"/>
      <c r="FG302" s="208"/>
      <c r="FH302" s="208"/>
      <c r="FI302" s="208"/>
      <c r="FJ302" s="208"/>
      <c r="FK302" s="208"/>
      <c r="FL302" s="208"/>
      <c r="FM302" s="208"/>
      <c r="FN302" s="208"/>
      <c r="FO302" s="208"/>
      <c r="FP302" s="208"/>
      <c r="FQ302" s="208"/>
      <c r="FR302" s="208"/>
      <c r="FS302" s="208"/>
      <c r="FT302" s="208"/>
      <c r="FU302" s="208"/>
      <c r="FV302" s="208"/>
      <c r="FW302" s="208"/>
      <c r="FX302" s="208"/>
      <c r="FY302" s="208"/>
      <c r="FZ302" s="208"/>
      <c r="GA302" s="208"/>
      <c r="GB302" s="208"/>
      <c r="GC302" s="208"/>
      <c r="GD302" s="208"/>
      <c r="GE302" s="208"/>
      <c r="GF302" s="208"/>
      <c r="GG302" s="208"/>
      <c r="GH302" s="208"/>
      <c r="GI302" s="208"/>
      <c r="GJ302" s="208"/>
      <c r="GK302" s="208"/>
      <c r="GL302" s="208"/>
      <c r="GM302" s="208"/>
      <c r="GN302" s="208"/>
      <c r="GO302" s="208"/>
      <c r="GP302" s="208"/>
      <c r="GQ302" s="208"/>
      <c r="GR302" s="208"/>
      <c r="GS302" s="208"/>
      <c r="GT302" s="208"/>
      <c r="GU302" s="208"/>
      <c r="GV302" s="208"/>
      <c r="GW302" s="208"/>
      <c r="GX302" s="208"/>
      <c r="GY302" s="208"/>
      <c r="GZ302" s="208"/>
      <c r="HA302" s="208"/>
      <c r="HB302" s="208"/>
      <c r="HC302" s="208"/>
      <c r="HD302" s="208"/>
      <c r="HE302" s="208"/>
      <c r="HF302" s="208"/>
      <c r="HG302" s="208"/>
      <c r="HH302" s="208"/>
      <c r="HI302" s="208"/>
      <c r="HJ302" s="208"/>
      <c r="HK302" s="208"/>
      <c r="HL302" s="208"/>
      <c r="HM302" s="208"/>
      <c r="HN302" s="208"/>
      <c r="HO302" s="208"/>
      <c r="HP302" s="208"/>
      <c r="HQ302" s="208"/>
      <c r="HR302" s="208"/>
      <c r="HS302" s="208"/>
      <c r="HT302" s="208"/>
      <c r="HU302" s="208"/>
      <c r="HV302" s="208"/>
      <c r="HW302" s="208"/>
      <c r="HX302" s="208"/>
      <c r="HY302" s="208"/>
      <c r="HZ302" s="208"/>
      <c r="IA302" s="208"/>
      <c r="IB302" s="208"/>
      <c r="IC302" s="208"/>
      <c r="ID302" s="208"/>
      <c r="IE302" s="208"/>
      <c r="IF302" s="208"/>
      <c r="IG302" s="208"/>
      <c r="IH302" s="208"/>
      <c r="II302" s="208"/>
      <c r="IJ302" s="208"/>
      <c r="IK302" s="208"/>
      <c r="IL302" s="208"/>
      <c r="IM302" s="208"/>
      <c r="IN302" s="208"/>
      <c r="IO302" s="208"/>
      <c r="IP302" s="208"/>
      <c r="IQ302" s="208"/>
      <c r="IR302" s="208"/>
      <c r="IS302" s="208"/>
      <c r="IT302" s="208"/>
      <c r="IU302" s="208"/>
      <c r="IV302" s="208"/>
    </row>
    <row r="303" spans="1:256" s="160" customFormat="1" ht="15" hidden="1" customHeight="1">
      <c r="A303" s="349">
        <v>21</v>
      </c>
      <c r="B303" s="358" t="s">
        <v>633</v>
      </c>
      <c r="C303" s="383"/>
      <c r="D303" s="411" t="s">
        <v>634</v>
      </c>
      <c r="E303" s="411" t="s">
        <v>242</v>
      </c>
      <c r="F303" s="422" t="s">
        <v>572</v>
      </c>
      <c r="G303" s="303" t="s">
        <v>573</v>
      </c>
      <c r="H303" s="432">
        <v>2000</v>
      </c>
      <c r="I303" s="303" t="s">
        <v>137</v>
      </c>
      <c r="J303" s="303"/>
      <c r="K303" s="303"/>
      <c r="L303" s="303"/>
      <c r="M303" s="303"/>
      <c r="N303" s="303" t="s">
        <v>635</v>
      </c>
      <c r="O303" s="303"/>
      <c r="P303" s="303"/>
      <c r="Q303" s="303"/>
      <c r="R303" s="303"/>
      <c r="S303" s="303" t="s">
        <v>161</v>
      </c>
      <c r="T303" s="303"/>
      <c r="U303" s="448"/>
      <c r="V303" s="303"/>
      <c r="W303" s="159">
        <f t="shared" si="8"/>
        <v>1</v>
      </c>
      <c r="X303" s="160">
        <f t="shared" si="9"/>
        <v>2</v>
      </c>
      <c r="Y303" s="208"/>
      <c r="Z303" s="208"/>
      <c r="AA303" s="208"/>
      <c r="AB303" s="208"/>
      <c r="AC303" s="208"/>
      <c r="AD303" s="208"/>
      <c r="AE303" s="208"/>
      <c r="AF303" s="208"/>
      <c r="AG303" s="208"/>
      <c r="AH303" s="208"/>
      <c r="AI303" s="208"/>
      <c r="AJ303" s="208"/>
      <c r="AK303" s="208"/>
      <c r="AL303" s="208"/>
      <c r="AM303" s="208"/>
      <c r="AN303" s="208"/>
      <c r="AO303" s="208"/>
      <c r="AP303" s="208"/>
      <c r="AQ303" s="208"/>
      <c r="AR303" s="208"/>
      <c r="AS303" s="208"/>
      <c r="AT303" s="208"/>
      <c r="AU303" s="208"/>
      <c r="AV303" s="208"/>
      <c r="AW303" s="208"/>
      <c r="AX303" s="208"/>
      <c r="AY303" s="208"/>
      <c r="AZ303" s="208"/>
      <c r="BA303" s="208"/>
      <c r="BB303" s="208"/>
      <c r="BC303" s="208"/>
      <c r="BD303" s="208"/>
      <c r="BE303" s="208"/>
      <c r="BF303" s="208"/>
      <c r="BG303" s="208"/>
      <c r="BH303" s="208"/>
      <c r="BI303" s="208"/>
      <c r="BJ303" s="208"/>
      <c r="BK303" s="208"/>
      <c r="BL303" s="208"/>
      <c r="BM303" s="208"/>
      <c r="BN303" s="208"/>
      <c r="BO303" s="208"/>
      <c r="BP303" s="208"/>
      <c r="BQ303" s="208"/>
      <c r="BR303" s="208"/>
      <c r="BS303" s="208"/>
      <c r="BT303" s="208"/>
      <c r="BU303" s="208"/>
      <c r="BV303" s="208"/>
      <c r="BW303" s="208"/>
      <c r="BX303" s="208"/>
      <c r="BY303" s="208"/>
      <c r="BZ303" s="208"/>
      <c r="CA303" s="208"/>
      <c r="CB303" s="208"/>
      <c r="CC303" s="208"/>
      <c r="CD303" s="208"/>
      <c r="CE303" s="208"/>
      <c r="CF303" s="208"/>
      <c r="CG303" s="208"/>
      <c r="CH303" s="208"/>
      <c r="CI303" s="208"/>
      <c r="CJ303" s="208"/>
      <c r="CK303" s="208"/>
      <c r="CL303" s="208"/>
      <c r="CM303" s="208"/>
      <c r="CN303" s="208"/>
      <c r="CO303" s="208"/>
      <c r="CP303" s="208"/>
      <c r="CQ303" s="208"/>
      <c r="CR303" s="208"/>
      <c r="CS303" s="208"/>
      <c r="CT303" s="208"/>
      <c r="CU303" s="208"/>
      <c r="CV303" s="208"/>
      <c r="CW303" s="208"/>
      <c r="CX303" s="208"/>
      <c r="CY303" s="208"/>
      <c r="CZ303" s="208"/>
      <c r="DA303" s="208"/>
      <c r="DB303" s="208"/>
      <c r="DC303" s="208"/>
      <c r="DD303" s="208"/>
      <c r="DE303" s="208"/>
      <c r="DF303" s="208"/>
      <c r="DG303" s="208"/>
      <c r="DH303" s="208"/>
      <c r="DI303" s="208"/>
      <c r="DJ303" s="208"/>
      <c r="DK303" s="208"/>
      <c r="DL303" s="208"/>
      <c r="DM303" s="208"/>
      <c r="DN303" s="208"/>
      <c r="DO303" s="208"/>
      <c r="DP303" s="208"/>
      <c r="DQ303" s="208"/>
      <c r="DR303" s="208"/>
      <c r="DS303" s="208"/>
      <c r="DT303" s="208"/>
      <c r="DU303" s="208"/>
      <c r="DV303" s="208"/>
      <c r="DW303" s="208"/>
      <c r="DX303" s="208"/>
      <c r="DY303" s="208"/>
      <c r="DZ303" s="208"/>
      <c r="EA303" s="208"/>
      <c r="EB303" s="208"/>
      <c r="EC303" s="208"/>
      <c r="ED303" s="208"/>
      <c r="EE303" s="208"/>
      <c r="EF303" s="208"/>
      <c r="EG303" s="208"/>
      <c r="EH303" s="208"/>
      <c r="EI303" s="208"/>
      <c r="EJ303" s="208"/>
      <c r="EK303" s="208"/>
      <c r="EL303" s="208"/>
      <c r="EM303" s="208"/>
      <c r="EN303" s="208"/>
      <c r="EO303" s="208"/>
      <c r="EP303" s="208"/>
      <c r="EQ303" s="208"/>
      <c r="ER303" s="208"/>
      <c r="ES303" s="208"/>
      <c r="ET303" s="208"/>
      <c r="EU303" s="208"/>
      <c r="EV303" s="208"/>
      <c r="EW303" s="208"/>
      <c r="EX303" s="208"/>
      <c r="EY303" s="208"/>
      <c r="EZ303" s="208"/>
      <c r="FA303" s="208"/>
      <c r="FB303" s="208"/>
      <c r="FC303" s="208"/>
      <c r="FD303" s="208"/>
      <c r="FE303" s="208"/>
      <c r="FF303" s="208"/>
      <c r="FG303" s="208"/>
      <c r="FH303" s="208"/>
      <c r="FI303" s="208"/>
      <c r="FJ303" s="208"/>
      <c r="FK303" s="208"/>
      <c r="FL303" s="208"/>
      <c r="FM303" s="208"/>
      <c r="FN303" s="208"/>
      <c r="FO303" s="208"/>
      <c r="FP303" s="208"/>
      <c r="FQ303" s="208"/>
      <c r="FR303" s="208"/>
      <c r="FS303" s="208"/>
      <c r="FT303" s="208"/>
      <c r="FU303" s="208"/>
      <c r="FV303" s="208"/>
      <c r="FW303" s="208"/>
      <c r="FX303" s="208"/>
      <c r="FY303" s="208"/>
      <c r="FZ303" s="208"/>
      <c r="GA303" s="208"/>
      <c r="GB303" s="208"/>
      <c r="GC303" s="208"/>
      <c r="GD303" s="208"/>
      <c r="GE303" s="208"/>
      <c r="GF303" s="208"/>
      <c r="GG303" s="208"/>
      <c r="GH303" s="208"/>
      <c r="GI303" s="208"/>
      <c r="GJ303" s="208"/>
      <c r="GK303" s="208"/>
      <c r="GL303" s="208"/>
      <c r="GM303" s="208"/>
      <c r="GN303" s="208"/>
      <c r="GO303" s="208"/>
      <c r="GP303" s="208"/>
      <c r="GQ303" s="208"/>
      <c r="GR303" s="208"/>
      <c r="GS303" s="208"/>
      <c r="GT303" s="208"/>
      <c r="GU303" s="208"/>
      <c r="GV303" s="208"/>
      <c r="GW303" s="208"/>
      <c r="GX303" s="208"/>
      <c r="GY303" s="208"/>
      <c r="GZ303" s="208"/>
      <c r="HA303" s="208"/>
      <c r="HB303" s="208"/>
      <c r="HC303" s="208"/>
      <c r="HD303" s="208"/>
      <c r="HE303" s="208"/>
      <c r="HF303" s="208"/>
      <c r="HG303" s="208"/>
      <c r="HH303" s="208"/>
      <c r="HI303" s="208"/>
      <c r="HJ303" s="208"/>
      <c r="HK303" s="208"/>
      <c r="HL303" s="208"/>
      <c r="HM303" s="208"/>
      <c r="HN303" s="208"/>
      <c r="HO303" s="208"/>
      <c r="HP303" s="208"/>
      <c r="HQ303" s="208"/>
      <c r="HR303" s="208"/>
      <c r="HS303" s="208"/>
      <c r="HT303" s="208"/>
      <c r="HU303" s="208"/>
      <c r="HV303" s="208"/>
      <c r="HW303" s="208"/>
      <c r="HX303" s="208"/>
      <c r="HY303" s="208"/>
      <c r="HZ303" s="208"/>
      <c r="IA303" s="208"/>
      <c r="IB303" s="208"/>
      <c r="IC303" s="208"/>
      <c r="ID303" s="208"/>
      <c r="IE303" s="208"/>
      <c r="IF303" s="208"/>
      <c r="IG303" s="208"/>
      <c r="IH303" s="208"/>
      <c r="II303" s="208"/>
      <c r="IJ303" s="208"/>
      <c r="IK303" s="208"/>
      <c r="IL303" s="208"/>
      <c r="IM303" s="208"/>
      <c r="IN303" s="208"/>
      <c r="IO303" s="208"/>
      <c r="IP303" s="208"/>
      <c r="IQ303" s="208"/>
      <c r="IR303" s="208"/>
      <c r="IS303" s="208"/>
      <c r="IT303" s="208"/>
      <c r="IU303" s="208"/>
      <c r="IV303" s="208"/>
    </row>
    <row r="304" spans="1:256" s="160" customFormat="1" ht="15" hidden="1" customHeight="1">
      <c r="A304" s="349">
        <v>22</v>
      </c>
      <c r="B304" s="358" t="s">
        <v>636</v>
      </c>
      <c r="C304" s="383"/>
      <c r="D304" s="411" t="s">
        <v>197</v>
      </c>
      <c r="E304" s="411" t="s">
        <v>415</v>
      </c>
      <c r="F304" s="422" t="s">
        <v>572</v>
      </c>
      <c r="G304" s="303" t="s">
        <v>573</v>
      </c>
      <c r="H304" s="432">
        <v>1998</v>
      </c>
      <c r="I304" s="303" t="s">
        <v>181</v>
      </c>
      <c r="J304" s="303"/>
      <c r="K304" s="303"/>
      <c r="L304" s="303"/>
      <c r="M304" s="303"/>
      <c r="N304" s="303"/>
      <c r="O304" s="303"/>
      <c r="P304" s="303"/>
      <c r="Q304" s="303"/>
      <c r="R304" s="303"/>
      <c r="S304" s="303" t="s">
        <v>161</v>
      </c>
      <c r="T304" s="303"/>
      <c r="U304" s="448" t="s">
        <v>161</v>
      </c>
      <c r="V304" s="303"/>
      <c r="W304" s="159">
        <f t="shared" si="8"/>
        <v>1</v>
      </c>
      <c r="X304" s="160">
        <f t="shared" si="9"/>
        <v>2</v>
      </c>
      <c r="Y304" s="208"/>
      <c r="Z304" s="208"/>
      <c r="AA304" s="208"/>
      <c r="AB304" s="208"/>
      <c r="AC304" s="208"/>
      <c r="AD304" s="208"/>
      <c r="AE304" s="208"/>
      <c r="AF304" s="208"/>
      <c r="AG304" s="208"/>
      <c r="AH304" s="208"/>
      <c r="AI304" s="208"/>
      <c r="AJ304" s="208"/>
      <c r="AK304" s="208"/>
      <c r="AL304" s="208"/>
      <c r="AM304" s="208"/>
      <c r="AN304" s="208"/>
      <c r="AO304" s="208"/>
      <c r="AP304" s="208"/>
      <c r="AQ304" s="208"/>
      <c r="AR304" s="208"/>
      <c r="AS304" s="208"/>
      <c r="AT304" s="208"/>
      <c r="AU304" s="208"/>
      <c r="AV304" s="208"/>
      <c r="AW304" s="208"/>
      <c r="AX304" s="208"/>
      <c r="AY304" s="208"/>
      <c r="AZ304" s="208"/>
      <c r="BA304" s="208"/>
      <c r="BB304" s="208"/>
      <c r="BC304" s="208"/>
      <c r="BD304" s="208"/>
      <c r="BE304" s="208"/>
      <c r="BF304" s="208"/>
      <c r="BG304" s="208"/>
      <c r="BH304" s="208"/>
      <c r="BI304" s="208"/>
      <c r="BJ304" s="208"/>
      <c r="BK304" s="208"/>
      <c r="BL304" s="208"/>
      <c r="BM304" s="208"/>
      <c r="BN304" s="208"/>
      <c r="BO304" s="208"/>
      <c r="BP304" s="208"/>
      <c r="BQ304" s="208"/>
      <c r="BR304" s="208"/>
      <c r="BS304" s="208"/>
      <c r="BT304" s="208"/>
      <c r="BU304" s="208"/>
      <c r="BV304" s="208"/>
      <c r="BW304" s="208"/>
      <c r="BX304" s="208"/>
      <c r="BY304" s="208"/>
      <c r="BZ304" s="208"/>
      <c r="CA304" s="208"/>
      <c r="CB304" s="208"/>
      <c r="CC304" s="208"/>
      <c r="CD304" s="208"/>
      <c r="CE304" s="208"/>
      <c r="CF304" s="208"/>
      <c r="CG304" s="208"/>
      <c r="CH304" s="208"/>
      <c r="CI304" s="208"/>
      <c r="CJ304" s="208"/>
      <c r="CK304" s="208"/>
      <c r="CL304" s="208"/>
      <c r="CM304" s="208"/>
      <c r="CN304" s="208"/>
      <c r="CO304" s="208"/>
      <c r="CP304" s="208"/>
      <c r="CQ304" s="208"/>
      <c r="CR304" s="208"/>
      <c r="CS304" s="208"/>
      <c r="CT304" s="208"/>
      <c r="CU304" s="208"/>
      <c r="CV304" s="208"/>
      <c r="CW304" s="208"/>
      <c r="CX304" s="208"/>
      <c r="CY304" s="208"/>
      <c r="CZ304" s="208"/>
      <c r="DA304" s="208"/>
      <c r="DB304" s="208"/>
      <c r="DC304" s="208"/>
      <c r="DD304" s="208"/>
      <c r="DE304" s="208"/>
      <c r="DF304" s="208"/>
      <c r="DG304" s="208"/>
      <c r="DH304" s="208"/>
      <c r="DI304" s="208"/>
      <c r="DJ304" s="208"/>
      <c r="DK304" s="208"/>
      <c r="DL304" s="208"/>
      <c r="DM304" s="208"/>
      <c r="DN304" s="208"/>
      <c r="DO304" s="208"/>
      <c r="DP304" s="208"/>
      <c r="DQ304" s="208"/>
      <c r="DR304" s="208"/>
      <c r="DS304" s="208"/>
      <c r="DT304" s="208"/>
      <c r="DU304" s="208"/>
      <c r="DV304" s="208"/>
      <c r="DW304" s="208"/>
      <c r="DX304" s="208"/>
      <c r="DY304" s="208"/>
      <c r="DZ304" s="208"/>
      <c r="EA304" s="208"/>
      <c r="EB304" s="208"/>
      <c r="EC304" s="208"/>
      <c r="ED304" s="208"/>
      <c r="EE304" s="208"/>
      <c r="EF304" s="208"/>
      <c r="EG304" s="208"/>
      <c r="EH304" s="208"/>
      <c r="EI304" s="208"/>
      <c r="EJ304" s="208"/>
      <c r="EK304" s="208"/>
      <c r="EL304" s="208"/>
      <c r="EM304" s="208"/>
      <c r="EN304" s="208"/>
      <c r="EO304" s="208"/>
      <c r="EP304" s="208"/>
      <c r="EQ304" s="208"/>
      <c r="ER304" s="208"/>
      <c r="ES304" s="208"/>
      <c r="ET304" s="208"/>
      <c r="EU304" s="208"/>
      <c r="EV304" s="208"/>
      <c r="EW304" s="208"/>
      <c r="EX304" s="208"/>
      <c r="EY304" s="208"/>
      <c r="EZ304" s="208"/>
      <c r="FA304" s="208"/>
      <c r="FB304" s="208"/>
      <c r="FC304" s="208"/>
      <c r="FD304" s="208"/>
      <c r="FE304" s="208"/>
      <c r="FF304" s="208"/>
      <c r="FG304" s="208"/>
      <c r="FH304" s="208"/>
      <c r="FI304" s="208"/>
      <c r="FJ304" s="208"/>
      <c r="FK304" s="208"/>
      <c r="FL304" s="208"/>
      <c r="FM304" s="208"/>
      <c r="FN304" s="208"/>
      <c r="FO304" s="208"/>
      <c r="FP304" s="208"/>
      <c r="FQ304" s="208"/>
      <c r="FR304" s="208"/>
      <c r="FS304" s="208"/>
      <c r="FT304" s="208"/>
      <c r="FU304" s="208"/>
      <c r="FV304" s="208"/>
      <c r="FW304" s="208"/>
      <c r="FX304" s="208"/>
      <c r="FY304" s="208"/>
      <c r="FZ304" s="208"/>
      <c r="GA304" s="208"/>
      <c r="GB304" s="208"/>
      <c r="GC304" s="208"/>
      <c r="GD304" s="208"/>
      <c r="GE304" s="208"/>
      <c r="GF304" s="208"/>
      <c r="GG304" s="208"/>
      <c r="GH304" s="208"/>
      <c r="GI304" s="208"/>
      <c r="GJ304" s="208"/>
      <c r="GK304" s="208"/>
      <c r="GL304" s="208"/>
      <c r="GM304" s="208"/>
      <c r="GN304" s="208"/>
      <c r="GO304" s="208"/>
      <c r="GP304" s="208"/>
      <c r="GQ304" s="208"/>
      <c r="GR304" s="208"/>
      <c r="GS304" s="208"/>
      <c r="GT304" s="208"/>
      <c r="GU304" s="208"/>
      <c r="GV304" s="208"/>
      <c r="GW304" s="208"/>
      <c r="GX304" s="208"/>
      <c r="GY304" s="208"/>
      <c r="GZ304" s="208"/>
      <c r="HA304" s="208"/>
      <c r="HB304" s="208"/>
      <c r="HC304" s="208"/>
      <c r="HD304" s="208"/>
      <c r="HE304" s="208"/>
      <c r="HF304" s="208"/>
      <c r="HG304" s="208"/>
      <c r="HH304" s="208"/>
      <c r="HI304" s="208"/>
      <c r="HJ304" s="208"/>
      <c r="HK304" s="208"/>
      <c r="HL304" s="208"/>
      <c r="HM304" s="208"/>
      <c r="HN304" s="208"/>
      <c r="HO304" s="208"/>
      <c r="HP304" s="208"/>
      <c r="HQ304" s="208"/>
      <c r="HR304" s="208"/>
      <c r="HS304" s="208"/>
      <c r="HT304" s="208"/>
      <c r="HU304" s="208"/>
      <c r="HV304" s="208"/>
      <c r="HW304" s="208"/>
      <c r="HX304" s="208"/>
      <c r="HY304" s="208"/>
      <c r="HZ304" s="208"/>
      <c r="IA304" s="208"/>
      <c r="IB304" s="208"/>
      <c r="IC304" s="208"/>
      <c r="ID304" s="208"/>
      <c r="IE304" s="208"/>
      <c r="IF304" s="208"/>
      <c r="IG304" s="208"/>
      <c r="IH304" s="208"/>
      <c r="II304" s="208"/>
      <c r="IJ304" s="208"/>
      <c r="IK304" s="208"/>
      <c r="IL304" s="208"/>
      <c r="IM304" s="208"/>
      <c r="IN304" s="208"/>
      <c r="IO304" s="208"/>
      <c r="IP304" s="208"/>
      <c r="IQ304" s="208"/>
      <c r="IR304" s="208"/>
      <c r="IS304" s="208"/>
      <c r="IT304" s="208"/>
      <c r="IU304" s="208"/>
      <c r="IV304" s="208"/>
    </row>
    <row r="305" spans="1:256" s="160" customFormat="1" ht="15" hidden="1" customHeight="1">
      <c r="A305" s="349">
        <v>23</v>
      </c>
      <c r="B305" s="358" t="s">
        <v>637</v>
      </c>
      <c r="C305" s="383">
        <v>194</v>
      </c>
      <c r="D305" s="411" t="s">
        <v>638</v>
      </c>
      <c r="E305" s="411" t="s">
        <v>639</v>
      </c>
      <c r="F305" s="422" t="s">
        <v>572</v>
      </c>
      <c r="G305" s="303" t="s">
        <v>573</v>
      </c>
      <c r="H305" s="432">
        <v>1999</v>
      </c>
      <c r="I305" s="303" t="s">
        <v>139</v>
      </c>
      <c r="J305" s="303"/>
      <c r="K305" s="303"/>
      <c r="L305" s="303" t="s">
        <v>161</v>
      </c>
      <c r="M305" s="303"/>
      <c r="N305" s="303"/>
      <c r="O305" s="303" t="s">
        <v>161</v>
      </c>
      <c r="P305" s="303"/>
      <c r="Q305" s="303"/>
      <c r="R305" s="303"/>
      <c r="S305" s="303"/>
      <c r="T305" s="303"/>
      <c r="U305" s="448"/>
      <c r="V305" s="303"/>
      <c r="W305" s="159">
        <f t="shared" si="8"/>
        <v>1</v>
      </c>
      <c r="X305" s="160">
        <f t="shared" si="9"/>
        <v>2</v>
      </c>
      <c r="Y305" s="208"/>
      <c r="Z305" s="208"/>
      <c r="AA305" s="208"/>
      <c r="AB305" s="208"/>
      <c r="AC305" s="208"/>
      <c r="AD305" s="208"/>
      <c r="AE305" s="208"/>
      <c r="AF305" s="208"/>
      <c r="AG305" s="208"/>
      <c r="AH305" s="208"/>
      <c r="AI305" s="208"/>
      <c r="AJ305" s="208"/>
      <c r="AK305" s="208"/>
      <c r="AL305" s="208"/>
      <c r="AM305" s="208"/>
      <c r="AN305" s="208"/>
      <c r="AO305" s="208"/>
      <c r="AP305" s="208"/>
      <c r="AQ305" s="208"/>
      <c r="AR305" s="208"/>
      <c r="AS305" s="208"/>
      <c r="AT305" s="208"/>
      <c r="AU305" s="208"/>
      <c r="AV305" s="208"/>
      <c r="AW305" s="208"/>
      <c r="AX305" s="208"/>
      <c r="AY305" s="208"/>
      <c r="AZ305" s="208"/>
      <c r="BA305" s="208"/>
      <c r="BB305" s="208"/>
      <c r="BC305" s="208"/>
      <c r="BD305" s="208"/>
      <c r="BE305" s="208"/>
      <c r="BF305" s="208"/>
      <c r="BG305" s="208"/>
      <c r="BH305" s="208"/>
      <c r="BI305" s="208"/>
      <c r="BJ305" s="208"/>
      <c r="BK305" s="208"/>
      <c r="BL305" s="208"/>
      <c r="BM305" s="208"/>
      <c r="BN305" s="208"/>
      <c r="BO305" s="208"/>
      <c r="BP305" s="208"/>
      <c r="BQ305" s="208"/>
      <c r="BR305" s="208"/>
      <c r="BS305" s="208"/>
      <c r="BT305" s="208"/>
      <c r="BU305" s="208"/>
      <c r="BV305" s="208"/>
      <c r="BW305" s="208"/>
      <c r="BX305" s="208"/>
      <c r="BY305" s="208"/>
      <c r="BZ305" s="208"/>
      <c r="CA305" s="208"/>
      <c r="CB305" s="208"/>
      <c r="CC305" s="208"/>
      <c r="CD305" s="208"/>
      <c r="CE305" s="208"/>
      <c r="CF305" s="208"/>
      <c r="CG305" s="208"/>
      <c r="CH305" s="208"/>
      <c r="CI305" s="208"/>
      <c r="CJ305" s="208"/>
      <c r="CK305" s="208"/>
      <c r="CL305" s="208"/>
      <c r="CM305" s="208"/>
      <c r="CN305" s="208"/>
      <c r="CO305" s="208"/>
      <c r="CP305" s="208"/>
      <c r="CQ305" s="208"/>
      <c r="CR305" s="208"/>
      <c r="CS305" s="208"/>
      <c r="CT305" s="208"/>
      <c r="CU305" s="208"/>
      <c r="CV305" s="208"/>
      <c r="CW305" s="208"/>
      <c r="CX305" s="208"/>
      <c r="CY305" s="208"/>
      <c r="CZ305" s="208"/>
      <c r="DA305" s="208"/>
      <c r="DB305" s="208"/>
      <c r="DC305" s="208"/>
      <c r="DD305" s="208"/>
      <c r="DE305" s="208"/>
      <c r="DF305" s="208"/>
      <c r="DG305" s="208"/>
      <c r="DH305" s="208"/>
      <c r="DI305" s="208"/>
      <c r="DJ305" s="208"/>
      <c r="DK305" s="208"/>
      <c r="DL305" s="208"/>
      <c r="DM305" s="208"/>
      <c r="DN305" s="208"/>
      <c r="DO305" s="208"/>
      <c r="DP305" s="208"/>
      <c r="DQ305" s="208"/>
      <c r="DR305" s="208"/>
      <c r="DS305" s="208"/>
      <c r="DT305" s="208"/>
      <c r="DU305" s="208"/>
      <c r="DV305" s="208"/>
      <c r="DW305" s="208"/>
      <c r="DX305" s="208"/>
      <c r="DY305" s="208"/>
      <c r="DZ305" s="208"/>
      <c r="EA305" s="208"/>
      <c r="EB305" s="208"/>
      <c r="EC305" s="208"/>
      <c r="ED305" s="208"/>
      <c r="EE305" s="208"/>
      <c r="EF305" s="208"/>
      <c r="EG305" s="208"/>
      <c r="EH305" s="208"/>
      <c r="EI305" s="208"/>
      <c r="EJ305" s="208"/>
      <c r="EK305" s="208"/>
      <c r="EL305" s="208"/>
      <c r="EM305" s="208"/>
      <c r="EN305" s="208"/>
      <c r="EO305" s="208"/>
      <c r="EP305" s="208"/>
      <c r="EQ305" s="208"/>
      <c r="ER305" s="208"/>
      <c r="ES305" s="208"/>
      <c r="ET305" s="208"/>
      <c r="EU305" s="208"/>
      <c r="EV305" s="208"/>
      <c r="EW305" s="208"/>
      <c r="EX305" s="208"/>
      <c r="EY305" s="208"/>
      <c r="EZ305" s="208"/>
      <c r="FA305" s="208"/>
      <c r="FB305" s="208"/>
      <c r="FC305" s="208"/>
      <c r="FD305" s="208"/>
      <c r="FE305" s="208"/>
      <c r="FF305" s="208"/>
      <c r="FG305" s="208"/>
      <c r="FH305" s="208"/>
      <c r="FI305" s="208"/>
      <c r="FJ305" s="208"/>
      <c r="FK305" s="208"/>
      <c r="FL305" s="208"/>
      <c r="FM305" s="208"/>
      <c r="FN305" s="208"/>
      <c r="FO305" s="208"/>
      <c r="FP305" s="208"/>
      <c r="FQ305" s="208"/>
      <c r="FR305" s="208"/>
      <c r="FS305" s="208"/>
      <c r="FT305" s="208"/>
      <c r="FU305" s="208"/>
      <c r="FV305" s="208"/>
      <c r="FW305" s="208"/>
      <c r="FX305" s="208"/>
      <c r="FY305" s="208"/>
      <c r="FZ305" s="208"/>
      <c r="GA305" s="208"/>
      <c r="GB305" s="208"/>
      <c r="GC305" s="208"/>
      <c r="GD305" s="208"/>
      <c r="GE305" s="208"/>
      <c r="GF305" s="208"/>
      <c r="GG305" s="208"/>
      <c r="GH305" s="208"/>
      <c r="GI305" s="208"/>
      <c r="GJ305" s="208"/>
      <c r="GK305" s="208"/>
      <c r="GL305" s="208"/>
      <c r="GM305" s="208"/>
      <c r="GN305" s="208"/>
      <c r="GO305" s="208"/>
      <c r="GP305" s="208"/>
      <c r="GQ305" s="208"/>
      <c r="GR305" s="208"/>
      <c r="GS305" s="208"/>
      <c r="GT305" s="208"/>
      <c r="GU305" s="208"/>
      <c r="GV305" s="208"/>
      <c r="GW305" s="208"/>
      <c r="GX305" s="208"/>
      <c r="GY305" s="208"/>
      <c r="GZ305" s="208"/>
      <c r="HA305" s="208"/>
      <c r="HB305" s="208"/>
      <c r="HC305" s="208"/>
      <c r="HD305" s="208"/>
      <c r="HE305" s="208"/>
      <c r="HF305" s="208"/>
      <c r="HG305" s="208"/>
      <c r="HH305" s="208"/>
      <c r="HI305" s="208"/>
      <c r="HJ305" s="208"/>
      <c r="HK305" s="208"/>
      <c r="HL305" s="208"/>
      <c r="HM305" s="208"/>
      <c r="HN305" s="208"/>
      <c r="HO305" s="208"/>
      <c r="HP305" s="208"/>
      <c r="HQ305" s="208"/>
      <c r="HR305" s="208"/>
      <c r="HS305" s="208"/>
      <c r="HT305" s="208"/>
      <c r="HU305" s="208"/>
      <c r="HV305" s="208"/>
      <c r="HW305" s="208"/>
      <c r="HX305" s="208"/>
      <c r="HY305" s="208"/>
      <c r="HZ305" s="208"/>
      <c r="IA305" s="208"/>
      <c r="IB305" s="208"/>
      <c r="IC305" s="208"/>
      <c r="ID305" s="208"/>
      <c r="IE305" s="208"/>
      <c r="IF305" s="208"/>
      <c r="IG305" s="208"/>
      <c r="IH305" s="208"/>
      <c r="II305" s="208"/>
      <c r="IJ305" s="208"/>
      <c r="IK305" s="208"/>
      <c r="IL305" s="208"/>
      <c r="IM305" s="208"/>
      <c r="IN305" s="208"/>
      <c r="IO305" s="208"/>
      <c r="IP305" s="208"/>
      <c r="IQ305" s="208"/>
      <c r="IR305" s="208"/>
      <c r="IS305" s="208"/>
      <c r="IT305" s="208"/>
      <c r="IU305" s="208"/>
      <c r="IV305" s="208"/>
    </row>
    <row r="306" spans="1:256" s="160" customFormat="1" ht="15" hidden="1" customHeight="1">
      <c r="A306" s="349">
        <v>24</v>
      </c>
      <c r="B306" s="358" t="s">
        <v>640</v>
      </c>
      <c r="C306" s="383">
        <v>195</v>
      </c>
      <c r="D306" s="420" t="s">
        <v>641</v>
      </c>
      <c r="E306" s="420" t="s">
        <v>263</v>
      </c>
      <c r="F306" s="422" t="s">
        <v>572</v>
      </c>
      <c r="G306" s="303" t="s">
        <v>573</v>
      </c>
      <c r="H306" s="432">
        <v>1999</v>
      </c>
      <c r="I306" s="303" t="s">
        <v>139</v>
      </c>
      <c r="J306" s="303"/>
      <c r="K306" s="303"/>
      <c r="L306" s="303" t="s">
        <v>161</v>
      </c>
      <c r="M306" s="303"/>
      <c r="N306" s="303"/>
      <c r="O306" s="303" t="s">
        <v>161</v>
      </c>
      <c r="P306" s="303"/>
      <c r="Q306" s="303"/>
      <c r="R306" s="303"/>
      <c r="S306" s="303"/>
      <c r="T306" s="303"/>
      <c r="U306" s="448"/>
      <c r="V306" s="303"/>
      <c r="W306" s="159">
        <f t="shared" si="8"/>
        <v>1</v>
      </c>
      <c r="X306" s="160">
        <f t="shared" si="9"/>
        <v>2</v>
      </c>
      <c r="Y306" s="208"/>
      <c r="Z306" s="208"/>
      <c r="AA306" s="208"/>
      <c r="AB306" s="208"/>
      <c r="AC306" s="208"/>
      <c r="AD306" s="208"/>
      <c r="AE306" s="208"/>
      <c r="AF306" s="208"/>
      <c r="AG306" s="208"/>
      <c r="AH306" s="208"/>
      <c r="AI306" s="208"/>
      <c r="AJ306" s="208"/>
      <c r="AK306" s="208"/>
      <c r="AL306" s="208"/>
      <c r="AM306" s="208"/>
      <c r="AN306" s="208"/>
      <c r="AO306" s="208"/>
      <c r="AP306" s="208"/>
      <c r="AQ306" s="208"/>
      <c r="AR306" s="208"/>
      <c r="AS306" s="208"/>
      <c r="AT306" s="208"/>
      <c r="AU306" s="208"/>
      <c r="AV306" s="208"/>
      <c r="AW306" s="208"/>
      <c r="AX306" s="208"/>
      <c r="AY306" s="208"/>
      <c r="AZ306" s="208"/>
      <c r="BA306" s="208"/>
      <c r="BB306" s="208"/>
      <c r="BC306" s="208"/>
      <c r="BD306" s="208"/>
      <c r="BE306" s="208"/>
      <c r="BF306" s="208"/>
      <c r="BG306" s="208"/>
      <c r="BH306" s="208"/>
      <c r="BI306" s="208"/>
      <c r="BJ306" s="208"/>
      <c r="BK306" s="208"/>
      <c r="BL306" s="208"/>
      <c r="BM306" s="208"/>
      <c r="BN306" s="208"/>
      <c r="BO306" s="208"/>
      <c r="BP306" s="208"/>
      <c r="BQ306" s="208"/>
      <c r="BR306" s="208"/>
      <c r="BS306" s="208"/>
      <c r="BT306" s="208"/>
      <c r="BU306" s="208"/>
      <c r="BV306" s="208"/>
      <c r="BW306" s="208"/>
      <c r="BX306" s="208"/>
      <c r="BY306" s="208"/>
      <c r="BZ306" s="208"/>
      <c r="CA306" s="208"/>
      <c r="CB306" s="208"/>
      <c r="CC306" s="208"/>
      <c r="CD306" s="208"/>
      <c r="CE306" s="208"/>
      <c r="CF306" s="208"/>
      <c r="CG306" s="208"/>
      <c r="CH306" s="208"/>
      <c r="CI306" s="208"/>
      <c r="CJ306" s="208"/>
      <c r="CK306" s="208"/>
      <c r="CL306" s="208"/>
      <c r="CM306" s="208"/>
      <c r="CN306" s="208"/>
      <c r="CO306" s="208"/>
      <c r="CP306" s="208"/>
      <c r="CQ306" s="208"/>
      <c r="CR306" s="208"/>
      <c r="CS306" s="208"/>
      <c r="CT306" s="208"/>
      <c r="CU306" s="208"/>
      <c r="CV306" s="208"/>
      <c r="CW306" s="208"/>
      <c r="CX306" s="208"/>
      <c r="CY306" s="208"/>
      <c r="CZ306" s="208"/>
      <c r="DA306" s="208"/>
      <c r="DB306" s="208"/>
      <c r="DC306" s="208"/>
      <c r="DD306" s="208"/>
      <c r="DE306" s="208"/>
      <c r="DF306" s="208"/>
      <c r="DG306" s="208"/>
      <c r="DH306" s="208"/>
      <c r="DI306" s="208"/>
      <c r="DJ306" s="208"/>
      <c r="DK306" s="208"/>
      <c r="DL306" s="208"/>
      <c r="DM306" s="208"/>
      <c r="DN306" s="208"/>
      <c r="DO306" s="208"/>
      <c r="DP306" s="208"/>
      <c r="DQ306" s="208"/>
      <c r="DR306" s="208"/>
      <c r="DS306" s="208"/>
      <c r="DT306" s="208"/>
      <c r="DU306" s="208"/>
      <c r="DV306" s="208"/>
      <c r="DW306" s="208"/>
      <c r="DX306" s="208"/>
      <c r="DY306" s="208"/>
      <c r="DZ306" s="208"/>
      <c r="EA306" s="208"/>
      <c r="EB306" s="208"/>
      <c r="EC306" s="208"/>
      <c r="ED306" s="208"/>
      <c r="EE306" s="208"/>
      <c r="EF306" s="208"/>
      <c r="EG306" s="208"/>
      <c r="EH306" s="208"/>
      <c r="EI306" s="208"/>
      <c r="EJ306" s="208"/>
      <c r="EK306" s="208"/>
      <c r="EL306" s="208"/>
      <c r="EM306" s="208"/>
      <c r="EN306" s="208"/>
      <c r="EO306" s="208"/>
      <c r="EP306" s="208"/>
      <c r="EQ306" s="208"/>
      <c r="ER306" s="208"/>
      <c r="ES306" s="208"/>
      <c r="ET306" s="208"/>
      <c r="EU306" s="208"/>
      <c r="EV306" s="208"/>
      <c r="EW306" s="208"/>
      <c r="EX306" s="208"/>
      <c r="EY306" s="208"/>
      <c r="EZ306" s="208"/>
      <c r="FA306" s="208"/>
      <c r="FB306" s="208"/>
      <c r="FC306" s="208"/>
      <c r="FD306" s="208"/>
      <c r="FE306" s="208"/>
      <c r="FF306" s="208"/>
      <c r="FG306" s="208"/>
      <c r="FH306" s="208"/>
      <c r="FI306" s="208"/>
      <c r="FJ306" s="208"/>
      <c r="FK306" s="208"/>
      <c r="FL306" s="208"/>
      <c r="FM306" s="208"/>
      <c r="FN306" s="208"/>
      <c r="FO306" s="208"/>
      <c r="FP306" s="208"/>
      <c r="FQ306" s="208"/>
      <c r="FR306" s="208"/>
      <c r="FS306" s="208"/>
      <c r="FT306" s="208"/>
      <c r="FU306" s="208"/>
      <c r="FV306" s="208"/>
      <c r="FW306" s="208"/>
      <c r="FX306" s="208"/>
      <c r="FY306" s="208"/>
      <c r="FZ306" s="208"/>
      <c r="GA306" s="208"/>
      <c r="GB306" s="208"/>
      <c r="GC306" s="208"/>
      <c r="GD306" s="208"/>
      <c r="GE306" s="208"/>
      <c r="GF306" s="208"/>
      <c r="GG306" s="208"/>
      <c r="GH306" s="208"/>
      <c r="GI306" s="208"/>
      <c r="GJ306" s="208"/>
      <c r="GK306" s="208"/>
      <c r="GL306" s="208"/>
      <c r="GM306" s="208"/>
      <c r="GN306" s="208"/>
      <c r="GO306" s="208"/>
      <c r="GP306" s="208"/>
      <c r="GQ306" s="208"/>
      <c r="GR306" s="208"/>
      <c r="GS306" s="208"/>
      <c r="GT306" s="208"/>
      <c r="GU306" s="208"/>
      <c r="GV306" s="208"/>
      <c r="GW306" s="208"/>
      <c r="GX306" s="208"/>
      <c r="GY306" s="208"/>
      <c r="GZ306" s="208"/>
      <c r="HA306" s="208"/>
      <c r="HB306" s="208"/>
      <c r="HC306" s="208"/>
      <c r="HD306" s="208"/>
      <c r="HE306" s="208"/>
      <c r="HF306" s="208"/>
      <c r="HG306" s="208"/>
      <c r="HH306" s="208"/>
      <c r="HI306" s="208"/>
      <c r="HJ306" s="208"/>
      <c r="HK306" s="208"/>
      <c r="HL306" s="208"/>
      <c r="HM306" s="208"/>
      <c r="HN306" s="208"/>
      <c r="HO306" s="208"/>
      <c r="HP306" s="208"/>
      <c r="HQ306" s="208"/>
      <c r="HR306" s="208"/>
      <c r="HS306" s="208"/>
      <c r="HT306" s="208"/>
      <c r="HU306" s="208"/>
      <c r="HV306" s="208"/>
      <c r="HW306" s="208"/>
      <c r="HX306" s="208"/>
      <c r="HY306" s="208"/>
      <c r="HZ306" s="208"/>
      <c r="IA306" s="208"/>
      <c r="IB306" s="208"/>
      <c r="IC306" s="208"/>
      <c r="ID306" s="208"/>
      <c r="IE306" s="208"/>
      <c r="IF306" s="208"/>
      <c r="IG306" s="208"/>
      <c r="IH306" s="208"/>
      <c r="II306" s="208"/>
      <c r="IJ306" s="208"/>
      <c r="IK306" s="208"/>
      <c r="IL306" s="208"/>
      <c r="IM306" s="208"/>
      <c r="IN306" s="208"/>
      <c r="IO306" s="208"/>
      <c r="IP306" s="208"/>
      <c r="IQ306" s="208"/>
      <c r="IR306" s="208"/>
      <c r="IS306" s="208"/>
      <c r="IT306" s="208"/>
      <c r="IU306" s="208"/>
      <c r="IV306" s="208"/>
    </row>
    <row r="307" spans="1:256" s="160" customFormat="1" ht="15" hidden="1" customHeight="1">
      <c r="A307" s="349">
        <v>25</v>
      </c>
      <c r="B307" s="358" t="s">
        <v>642</v>
      </c>
      <c r="C307" s="383"/>
      <c r="D307" s="411" t="s">
        <v>643</v>
      </c>
      <c r="E307" s="411" t="s">
        <v>644</v>
      </c>
      <c r="F307" s="422" t="s">
        <v>572</v>
      </c>
      <c r="G307" s="303" t="s">
        <v>573</v>
      </c>
      <c r="H307" s="432">
        <v>1999</v>
      </c>
      <c r="I307" s="303" t="s">
        <v>139</v>
      </c>
      <c r="J307" s="303"/>
      <c r="K307" s="303"/>
      <c r="L307" s="303" t="s">
        <v>645</v>
      </c>
      <c r="M307" s="303"/>
      <c r="N307" s="303"/>
      <c r="O307" s="303"/>
      <c r="P307" s="303"/>
      <c r="Q307" s="303"/>
      <c r="R307" s="303"/>
      <c r="S307" s="303"/>
      <c r="T307" s="303"/>
      <c r="U307" s="448" t="s">
        <v>161</v>
      </c>
      <c r="V307" s="303"/>
      <c r="W307" s="159">
        <f t="shared" si="8"/>
        <v>1</v>
      </c>
      <c r="X307" s="160">
        <f t="shared" si="9"/>
        <v>2</v>
      </c>
      <c r="Y307" s="208"/>
      <c r="Z307" s="208"/>
      <c r="AA307" s="208"/>
      <c r="AB307" s="208"/>
      <c r="AC307" s="208"/>
      <c r="AD307" s="208"/>
      <c r="AE307" s="208"/>
      <c r="AF307" s="208"/>
      <c r="AG307" s="208"/>
      <c r="AH307" s="208"/>
      <c r="AI307" s="208"/>
      <c r="AJ307" s="208"/>
      <c r="AK307" s="208"/>
      <c r="AL307" s="208"/>
      <c r="AM307" s="208"/>
      <c r="AN307" s="208"/>
      <c r="AO307" s="208"/>
      <c r="AP307" s="208"/>
      <c r="AQ307" s="208"/>
      <c r="AR307" s="208"/>
      <c r="AS307" s="208"/>
      <c r="AT307" s="208"/>
      <c r="AU307" s="208"/>
      <c r="AV307" s="208"/>
      <c r="AW307" s="208"/>
      <c r="AX307" s="208"/>
      <c r="AY307" s="208"/>
      <c r="AZ307" s="208"/>
      <c r="BA307" s="208"/>
      <c r="BB307" s="208"/>
      <c r="BC307" s="208"/>
      <c r="BD307" s="208"/>
      <c r="BE307" s="208"/>
      <c r="BF307" s="208"/>
      <c r="BG307" s="208"/>
      <c r="BH307" s="208"/>
      <c r="BI307" s="208"/>
      <c r="BJ307" s="208"/>
      <c r="BK307" s="208"/>
      <c r="BL307" s="208"/>
      <c r="BM307" s="208"/>
      <c r="BN307" s="208"/>
      <c r="BO307" s="208"/>
      <c r="BP307" s="208"/>
      <c r="BQ307" s="208"/>
      <c r="BR307" s="208"/>
      <c r="BS307" s="208"/>
      <c r="BT307" s="208"/>
      <c r="BU307" s="208"/>
      <c r="BV307" s="208"/>
      <c r="BW307" s="208"/>
      <c r="BX307" s="208"/>
      <c r="BY307" s="208"/>
      <c r="BZ307" s="208"/>
      <c r="CA307" s="208"/>
      <c r="CB307" s="208"/>
      <c r="CC307" s="208"/>
      <c r="CD307" s="208"/>
      <c r="CE307" s="208"/>
      <c r="CF307" s="208"/>
      <c r="CG307" s="208"/>
      <c r="CH307" s="208"/>
      <c r="CI307" s="208"/>
      <c r="CJ307" s="208"/>
      <c r="CK307" s="208"/>
      <c r="CL307" s="208"/>
      <c r="CM307" s="208"/>
      <c r="CN307" s="208"/>
      <c r="CO307" s="208"/>
      <c r="CP307" s="208"/>
      <c r="CQ307" s="208"/>
      <c r="CR307" s="208"/>
      <c r="CS307" s="208"/>
      <c r="CT307" s="208"/>
      <c r="CU307" s="208"/>
      <c r="CV307" s="208"/>
      <c r="CW307" s="208"/>
      <c r="CX307" s="208"/>
      <c r="CY307" s="208"/>
      <c r="CZ307" s="208"/>
      <c r="DA307" s="208"/>
      <c r="DB307" s="208"/>
      <c r="DC307" s="208"/>
      <c r="DD307" s="208"/>
      <c r="DE307" s="208"/>
      <c r="DF307" s="208"/>
      <c r="DG307" s="208"/>
      <c r="DH307" s="208"/>
      <c r="DI307" s="208"/>
      <c r="DJ307" s="208"/>
      <c r="DK307" s="208"/>
      <c r="DL307" s="208"/>
      <c r="DM307" s="208"/>
      <c r="DN307" s="208"/>
      <c r="DO307" s="208"/>
      <c r="DP307" s="208"/>
      <c r="DQ307" s="208"/>
      <c r="DR307" s="208"/>
      <c r="DS307" s="208"/>
      <c r="DT307" s="208"/>
      <c r="DU307" s="208"/>
      <c r="DV307" s="208"/>
      <c r="DW307" s="208"/>
      <c r="DX307" s="208"/>
      <c r="DY307" s="208"/>
      <c r="DZ307" s="208"/>
      <c r="EA307" s="208"/>
      <c r="EB307" s="208"/>
      <c r="EC307" s="208"/>
      <c r="ED307" s="208"/>
      <c r="EE307" s="208"/>
      <c r="EF307" s="208"/>
      <c r="EG307" s="208"/>
      <c r="EH307" s="208"/>
      <c r="EI307" s="208"/>
      <c r="EJ307" s="208"/>
      <c r="EK307" s="208"/>
      <c r="EL307" s="208"/>
      <c r="EM307" s="208"/>
      <c r="EN307" s="208"/>
      <c r="EO307" s="208"/>
      <c r="EP307" s="208"/>
      <c r="EQ307" s="208"/>
      <c r="ER307" s="208"/>
      <c r="ES307" s="208"/>
      <c r="ET307" s="208"/>
      <c r="EU307" s="208"/>
      <c r="EV307" s="208"/>
      <c r="EW307" s="208"/>
      <c r="EX307" s="208"/>
      <c r="EY307" s="208"/>
      <c r="EZ307" s="208"/>
      <c r="FA307" s="208"/>
      <c r="FB307" s="208"/>
      <c r="FC307" s="208"/>
      <c r="FD307" s="208"/>
      <c r="FE307" s="208"/>
      <c r="FF307" s="208"/>
      <c r="FG307" s="208"/>
      <c r="FH307" s="208"/>
      <c r="FI307" s="208"/>
      <c r="FJ307" s="208"/>
      <c r="FK307" s="208"/>
      <c r="FL307" s="208"/>
      <c r="FM307" s="208"/>
      <c r="FN307" s="208"/>
      <c r="FO307" s="208"/>
      <c r="FP307" s="208"/>
      <c r="FQ307" s="208"/>
      <c r="FR307" s="208"/>
      <c r="FS307" s="208"/>
      <c r="FT307" s="208"/>
      <c r="FU307" s="208"/>
      <c r="FV307" s="208"/>
      <c r="FW307" s="208"/>
      <c r="FX307" s="208"/>
      <c r="FY307" s="208"/>
      <c r="FZ307" s="208"/>
      <c r="GA307" s="208"/>
      <c r="GB307" s="208"/>
      <c r="GC307" s="208"/>
      <c r="GD307" s="208"/>
      <c r="GE307" s="208"/>
      <c r="GF307" s="208"/>
      <c r="GG307" s="208"/>
      <c r="GH307" s="208"/>
      <c r="GI307" s="208"/>
      <c r="GJ307" s="208"/>
      <c r="GK307" s="208"/>
      <c r="GL307" s="208"/>
      <c r="GM307" s="208"/>
      <c r="GN307" s="208"/>
      <c r="GO307" s="208"/>
      <c r="GP307" s="208"/>
      <c r="GQ307" s="208"/>
      <c r="GR307" s="208"/>
      <c r="GS307" s="208"/>
      <c r="GT307" s="208"/>
      <c r="GU307" s="208"/>
      <c r="GV307" s="208"/>
      <c r="GW307" s="208"/>
      <c r="GX307" s="208"/>
      <c r="GY307" s="208"/>
      <c r="GZ307" s="208"/>
      <c r="HA307" s="208"/>
      <c r="HB307" s="208"/>
      <c r="HC307" s="208"/>
      <c r="HD307" s="208"/>
      <c r="HE307" s="208"/>
      <c r="HF307" s="208"/>
      <c r="HG307" s="208"/>
      <c r="HH307" s="208"/>
      <c r="HI307" s="208"/>
      <c r="HJ307" s="208"/>
      <c r="HK307" s="208"/>
      <c r="HL307" s="208"/>
      <c r="HM307" s="208"/>
      <c r="HN307" s="208"/>
      <c r="HO307" s="208"/>
      <c r="HP307" s="208"/>
      <c r="HQ307" s="208"/>
      <c r="HR307" s="208"/>
      <c r="HS307" s="208"/>
      <c r="HT307" s="208"/>
      <c r="HU307" s="208"/>
      <c r="HV307" s="208"/>
      <c r="HW307" s="208"/>
      <c r="HX307" s="208"/>
      <c r="HY307" s="208"/>
      <c r="HZ307" s="208"/>
      <c r="IA307" s="208"/>
      <c r="IB307" s="208"/>
      <c r="IC307" s="208"/>
      <c r="ID307" s="208"/>
      <c r="IE307" s="208"/>
      <c r="IF307" s="208"/>
      <c r="IG307" s="208"/>
      <c r="IH307" s="208"/>
      <c r="II307" s="208"/>
      <c r="IJ307" s="208"/>
      <c r="IK307" s="208"/>
      <c r="IL307" s="208"/>
      <c r="IM307" s="208"/>
      <c r="IN307" s="208"/>
      <c r="IO307" s="208"/>
      <c r="IP307" s="208"/>
      <c r="IQ307" s="208"/>
      <c r="IR307" s="208"/>
      <c r="IS307" s="208"/>
      <c r="IT307" s="208"/>
      <c r="IU307" s="208"/>
      <c r="IV307" s="208"/>
    </row>
    <row r="308" spans="1:256" s="160" customFormat="1" ht="15" hidden="1" customHeight="1">
      <c r="A308" s="349">
        <v>26</v>
      </c>
      <c r="B308" s="358" t="s">
        <v>646</v>
      </c>
      <c r="C308" s="383"/>
      <c r="D308" s="411" t="s">
        <v>575</v>
      </c>
      <c r="E308" s="411" t="s">
        <v>647</v>
      </c>
      <c r="F308" s="422" t="s">
        <v>572</v>
      </c>
      <c r="G308" s="303" t="s">
        <v>573</v>
      </c>
      <c r="H308" s="432">
        <v>1999</v>
      </c>
      <c r="I308" s="303" t="s">
        <v>139</v>
      </c>
      <c r="J308" s="303"/>
      <c r="K308" s="303"/>
      <c r="L308" s="303" t="s">
        <v>161</v>
      </c>
      <c r="M308" s="303"/>
      <c r="N308" s="303"/>
      <c r="O308" s="303"/>
      <c r="P308" s="303"/>
      <c r="Q308" s="303"/>
      <c r="R308" s="303"/>
      <c r="S308" s="303"/>
      <c r="T308" s="303"/>
      <c r="U308" s="303" t="s">
        <v>161</v>
      </c>
      <c r="V308" s="464"/>
      <c r="W308" s="159">
        <f t="shared" si="8"/>
        <v>1</v>
      </c>
      <c r="X308" s="160">
        <f t="shared" si="9"/>
        <v>2</v>
      </c>
      <c r="Y308" s="208"/>
      <c r="Z308" s="208"/>
      <c r="AA308" s="208"/>
      <c r="AB308" s="208"/>
      <c r="AC308" s="208"/>
      <c r="AD308" s="208"/>
      <c r="AE308" s="208"/>
      <c r="AF308" s="208"/>
      <c r="AG308" s="208"/>
      <c r="AH308" s="208"/>
      <c r="AI308" s="208"/>
      <c r="AJ308" s="208"/>
      <c r="AK308" s="208"/>
      <c r="AL308" s="208"/>
      <c r="AM308" s="208"/>
      <c r="AN308" s="208"/>
      <c r="AO308" s="208"/>
      <c r="AP308" s="208"/>
      <c r="AQ308" s="208"/>
      <c r="AR308" s="208"/>
      <c r="AS308" s="208"/>
      <c r="AT308" s="208"/>
      <c r="AU308" s="208"/>
      <c r="AV308" s="208"/>
      <c r="AW308" s="208"/>
      <c r="AX308" s="208"/>
      <c r="AY308" s="208"/>
      <c r="AZ308" s="208"/>
      <c r="BA308" s="208"/>
      <c r="BB308" s="208"/>
      <c r="BC308" s="208"/>
      <c r="BD308" s="208"/>
      <c r="BE308" s="208"/>
      <c r="BF308" s="208"/>
      <c r="BG308" s="208"/>
      <c r="BH308" s="208"/>
      <c r="BI308" s="208"/>
      <c r="BJ308" s="208"/>
      <c r="BK308" s="208"/>
      <c r="BL308" s="208"/>
      <c r="BM308" s="208"/>
      <c r="BN308" s="208"/>
      <c r="BO308" s="208"/>
      <c r="BP308" s="208"/>
      <c r="BQ308" s="208"/>
      <c r="BR308" s="208"/>
      <c r="BS308" s="208"/>
      <c r="BT308" s="208"/>
      <c r="BU308" s="208"/>
      <c r="BV308" s="208"/>
      <c r="BW308" s="208"/>
      <c r="BX308" s="208"/>
      <c r="BY308" s="208"/>
      <c r="BZ308" s="208"/>
      <c r="CA308" s="208"/>
      <c r="CB308" s="208"/>
      <c r="CC308" s="208"/>
      <c r="CD308" s="208"/>
      <c r="CE308" s="208"/>
      <c r="CF308" s="208"/>
      <c r="CG308" s="208"/>
      <c r="CH308" s="208"/>
      <c r="CI308" s="208"/>
      <c r="CJ308" s="208"/>
      <c r="CK308" s="208"/>
      <c r="CL308" s="208"/>
      <c r="CM308" s="208"/>
      <c r="CN308" s="208"/>
      <c r="CO308" s="208"/>
      <c r="CP308" s="208"/>
      <c r="CQ308" s="208"/>
      <c r="CR308" s="208"/>
      <c r="CS308" s="208"/>
      <c r="CT308" s="208"/>
      <c r="CU308" s="208"/>
      <c r="CV308" s="208"/>
      <c r="CW308" s="208"/>
      <c r="CX308" s="208"/>
      <c r="CY308" s="208"/>
      <c r="CZ308" s="208"/>
      <c r="DA308" s="208"/>
      <c r="DB308" s="208"/>
      <c r="DC308" s="208"/>
      <c r="DD308" s="208"/>
      <c r="DE308" s="208"/>
      <c r="DF308" s="208"/>
      <c r="DG308" s="208"/>
      <c r="DH308" s="208"/>
      <c r="DI308" s="208"/>
      <c r="DJ308" s="208"/>
      <c r="DK308" s="208"/>
      <c r="DL308" s="208"/>
      <c r="DM308" s="208"/>
      <c r="DN308" s="208"/>
      <c r="DO308" s="208"/>
      <c r="DP308" s="208"/>
      <c r="DQ308" s="208"/>
      <c r="DR308" s="208"/>
      <c r="DS308" s="208"/>
      <c r="DT308" s="208"/>
      <c r="DU308" s="208"/>
      <c r="DV308" s="208"/>
      <c r="DW308" s="208"/>
      <c r="DX308" s="208"/>
      <c r="DY308" s="208"/>
      <c r="DZ308" s="208"/>
      <c r="EA308" s="208"/>
      <c r="EB308" s="208"/>
      <c r="EC308" s="208"/>
      <c r="ED308" s="208"/>
      <c r="EE308" s="208"/>
      <c r="EF308" s="208"/>
      <c r="EG308" s="208"/>
      <c r="EH308" s="208"/>
      <c r="EI308" s="208"/>
      <c r="EJ308" s="208"/>
      <c r="EK308" s="208"/>
      <c r="EL308" s="208"/>
      <c r="EM308" s="208"/>
      <c r="EN308" s="208"/>
      <c r="EO308" s="208"/>
      <c r="EP308" s="208"/>
      <c r="EQ308" s="208"/>
      <c r="ER308" s="208"/>
      <c r="ES308" s="208"/>
      <c r="ET308" s="208"/>
      <c r="EU308" s="208"/>
      <c r="EV308" s="208"/>
      <c r="EW308" s="208"/>
      <c r="EX308" s="208"/>
      <c r="EY308" s="208"/>
      <c r="EZ308" s="208"/>
      <c r="FA308" s="208"/>
      <c r="FB308" s="208"/>
      <c r="FC308" s="208"/>
      <c r="FD308" s="208"/>
      <c r="FE308" s="208"/>
      <c r="FF308" s="208"/>
      <c r="FG308" s="208"/>
      <c r="FH308" s="208"/>
      <c r="FI308" s="208"/>
      <c r="FJ308" s="208"/>
      <c r="FK308" s="208"/>
      <c r="FL308" s="208"/>
      <c r="FM308" s="208"/>
      <c r="FN308" s="208"/>
      <c r="FO308" s="208"/>
      <c r="FP308" s="208"/>
      <c r="FQ308" s="208"/>
      <c r="FR308" s="208"/>
      <c r="FS308" s="208"/>
      <c r="FT308" s="208"/>
      <c r="FU308" s="208"/>
      <c r="FV308" s="208"/>
      <c r="FW308" s="208"/>
      <c r="FX308" s="208"/>
      <c r="FY308" s="208"/>
      <c r="FZ308" s="208"/>
      <c r="GA308" s="208"/>
      <c r="GB308" s="208"/>
      <c r="GC308" s="208"/>
      <c r="GD308" s="208"/>
      <c r="GE308" s="208"/>
      <c r="GF308" s="208"/>
      <c r="GG308" s="208"/>
      <c r="GH308" s="208"/>
      <c r="GI308" s="208"/>
      <c r="GJ308" s="208"/>
      <c r="GK308" s="208"/>
      <c r="GL308" s="208"/>
      <c r="GM308" s="208"/>
      <c r="GN308" s="208"/>
      <c r="GO308" s="208"/>
      <c r="GP308" s="208"/>
      <c r="GQ308" s="208"/>
      <c r="GR308" s="208"/>
      <c r="GS308" s="208"/>
      <c r="GT308" s="208"/>
      <c r="GU308" s="208"/>
      <c r="GV308" s="208"/>
      <c r="GW308" s="208"/>
      <c r="GX308" s="208"/>
      <c r="GY308" s="208"/>
      <c r="GZ308" s="208"/>
      <c r="HA308" s="208"/>
      <c r="HB308" s="208"/>
      <c r="HC308" s="208"/>
      <c r="HD308" s="208"/>
      <c r="HE308" s="208"/>
      <c r="HF308" s="208"/>
      <c r="HG308" s="208"/>
      <c r="HH308" s="208"/>
      <c r="HI308" s="208"/>
      <c r="HJ308" s="208"/>
      <c r="HK308" s="208"/>
      <c r="HL308" s="208"/>
      <c r="HM308" s="208"/>
      <c r="HN308" s="208"/>
      <c r="HO308" s="208"/>
      <c r="HP308" s="208"/>
      <c r="HQ308" s="208"/>
      <c r="HR308" s="208"/>
      <c r="HS308" s="208"/>
      <c r="HT308" s="208"/>
      <c r="HU308" s="208"/>
      <c r="HV308" s="208"/>
      <c r="HW308" s="208"/>
      <c r="HX308" s="208"/>
      <c r="HY308" s="208"/>
      <c r="HZ308" s="208"/>
      <c r="IA308" s="208"/>
      <c r="IB308" s="208"/>
      <c r="IC308" s="208"/>
      <c r="ID308" s="208"/>
      <c r="IE308" s="208"/>
      <c r="IF308" s="208"/>
      <c r="IG308" s="208"/>
      <c r="IH308" s="208"/>
      <c r="II308" s="208"/>
      <c r="IJ308" s="208"/>
      <c r="IK308" s="208"/>
      <c r="IL308" s="208"/>
      <c r="IM308" s="208"/>
      <c r="IN308" s="208"/>
      <c r="IO308" s="208"/>
      <c r="IP308" s="208"/>
      <c r="IQ308" s="208"/>
      <c r="IR308" s="208"/>
      <c r="IS308" s="208"/>
      <c r="IT308" s="208"/>
      <c r="IU308" s="208"/>
      <c r="IV308" s="208"/>
    </row>
    <row r="309" spans="1:256" s="160" customFormat="1" ht="15" hidden="1" customHeight="1">
      <c r="A309" s="349">
        <v>27</v>
      </c>
      <c r="B309" s="358" t="s">
        <v>648</v>
      </c>
      <c r="C309" s="383"/>
      <c r="D309" s="411" t="s">
        <v>417</v>
      </c>
      <c r="E309" s="411" t="s">
        <v>208</v>
      </c>
      <c r="F309" s="422" t="s">
        <v>572</v>
      </c>
      <c r="G309" s="303" t="s">
        <v>573</v>
      </c>
      <c r="H309" s="432">
        <v>1999</v>
      </c>
      <c r="I309" s="303" t="s">
        <v>139</v>
      </c>
      <c r="J309" s="303"/>
      <c r="K309" s="303"/>
      <c r="L309" s="303" t="s">
        <v>161</v>
      </c>
      <c r="M309" s="303"/>
      <c r="N309" s="303"/>
      <c r="O309" s="303"/>
      <c r="P309" s="303"/>
      <c r="Q309" s="303"/>
      <c r="R309" s="303"/>
      <c r="S309" s="303" t="s">
        <v>161</v>
      </c>
      <c r="T309" s="303"/>
      <c r="U309" s="303"/>
      <c r="V309" s="464"/>
      <c r="W309" s="159">
        <f t="shared" si="8"/>
        <v>1</v>
      </c>
      <c r="X309" s="160">
        <f t="shared" si="9"/>
        <v>2</v>
      </c>
      <c r="Y309" s="208"/>
      <c r="Z309" s="208"/>
      <c r="AA309" s="208"/>
      <c r="AB309" s="208"/>
      <c r="AC309" s="208"/>
      <c r="AD309" s="208"/>
      <c r="AE309" s="208"/>
      <c r="AF309" s="208"/>
      <c r="AG309" s="208"/>
      <c r="AH309" s="208"/>
      <c r="AI309" s="208"/>
      <c r="AJ309" s="208"/>
      <c r="AK309" s="208"/>
      <c r="AL309" s="208"/>
      <c r="AM309" s="208"/>
      <c r="AN309" s="208"/>
      <c r="AO309" s="208"/>
      <c r="AP309" s="208"/>
      <c r="AQ309" s="208"/>
      <c r="AR309" s="208"/>
      <c r="AS309" s="208"/>
      <c r="AT309" s="208"/>
      <c r="AU309" s="208"/>
      <c r="AV309" s="208"/>
      <c r="AW309" s="208"/>
      <c r="AX309" s="208"/>
      <c r="AY309" s="208"/>
      <c r="AZ309" s="208"/>
      <c r="BA309" s="208"/>
      <c r="BB309" s="208"/>
      <c r="BC309" s="208"/>
      <c r="BD309" s="208"/>
      <c r="BE309" s="208"/>
      <c r="BF309" s="208"/>
      <c r="BG309" s="208"/>
      <c r="BH309" s="208"/>
      <c r="BI309" s="208"/>
      <c r="BJ309" s="208"/>
      <c r="BK309" s="208"/>
      <c r="BL309" s="208"/>
      <c r="BM309" s="208"/>
      <c r="BN309" s="208"/>
      <c r="BO309" s="208"/>
      <c r="BP309" s="208"/>
      <c r="BQ309" s="208"/>
      <c r="BR309" s="208"/>
      <c r="BS309" s="208"/>
      <c r="BT309" s="208"/>
      <c r="BU309" s="208"/>
      <c r="BV309" s="208"/>
      <c r="BW309" s="208"/>
      <c r="BX309" s="208"/>
      <c r="BY309" s="208"/>
      <c r="BZ309" s="208"/>
      <c r="CA309" s="208"/>
      <c r="CB309" s="208"/>
      <c r="CC309" s="208"/>
      <c r="CD309" s="208"/>
      <c r="CE309" s="208"/>
      <c r="CF309" s="208"/>
      <c r="CG309" s="208"/>
      <c r="CH309" s="208"/>
      <c r="CI309" s="208"/>
      <c r="CJ309" s="208"/>
      <c r="CK309" s="208"/>
      <c r="CL309" s="208"/>
      <c r="CM309" s="208"/>
      <c r="CN309" s="208"/>
      <c r="CO309" s="208"/>
      <c r="CP309" s="208"/>
      <c r="CQ309" s="208"/>
      <c r="CR309" s="208"/>
      <c r="CS309" s="208"/>
      <c r="CT309" s="208"/>
      <c r="CU309" s="208"/>
      <c r="CV309" s="208"/>
      <c r="CW309" s="208"/>
      <c r="CX309" s="208"/>
      <c r="CY309" s="208"/>
      <c r="CZ309" s="208"/>
      <c r="DA309" s="208"/>
      <c r="DB309" s="208"/>
      <c r="DC309" s="208"/>
      <c r="DD309" s="208"/>
      <c r="DE309" s="208"/>
      <c r="DF309" s="208"/>
      <c r="DG309" s="208"/>
      <c r="DH309" s="208"/>
      <c r="DI309" s="208"/>
      <c r="DJ309" s="208"/>
      <c r="DK309" s="208"/>
      <c r="DL309" s="208"/>
      <c r="DM309" s="208"/>
      <c r="DN309" s="208"/>
      <c r="DO309" s="208"/>
      <c r="DP309" s="208"/>
      <c r="DQ309" s="208"/>
      <c r="DR309" s="208"/>
      <c r="DS309" s="208"/>
      <c r="DT309" s="208"/>
      <c r="DU309" s="208"/>
      <c r="DV309" s="208"/>
      <c r="DW309" s="208"/>
      <c r="DX309" s="208"/>
      <c r="DY309" s="208"/>
      <c r="DZ309" s="208"/>
      <c r="EA309" s="208"/>
      <c r="EB309" s="208"/>
      <c r="EC309" s="208"/>
      <c r="ED309" s="208"/>
      <c r="EE309" s="208"/>
      <c r="EF309" s="208"/>
      <c r="EG309" s="208"/>
      <c r="EH309" s="208"/>
      <c r="EI309" s="208"/>
      <c r="EJ309" s="208"/>
      <c r="EK309" s="208"/>
      <c r="EL309" s="208"/>
      <c r="EM309" s="208"/>
      <c r="EN309" s="208"/>
      <c r="EO309" s="208"/>
      <c r="EP309" s="208"/>
      <c r="EQ309" s="208"/>
      <c r="ER309" s="208"/>
      <c r="ES309" s="208"/>
      <c r="ET309" s="208"/>
      <c r="EU309" s="208"/>
      <c r="EV309" s="208"/>
      <c r="EW309" s="208"/>
      <c r="EX309" s="208"/>
      <c r="EY309" s="208"/>
      <c r="EZ309" s="208"/>
      <c r="FA309" s="208"/>
      <c r="FB309" s="208"/>
      <c r="FC309" s="208"/>
      <c r="FD309" s="208"/>
      <c r="FE309" s="208"/>
      <c r="FF309" s="208"/>
      <c r="FG309" s="208"/>
      <c r="FH309" s="208"/>
      <c r="FI309" s="208"/>
      <c r="FJ309" s="208"/>
      <c r="FK309" s="208"/>
      <c r="FL309" s="208"/>
      <c r="FM309" s="208"/>
      <c r="FN309" s="208"/>
      <c r="FO309" s="208"/>
      <c r="FP309" s="208"/>
      <c r="FQ309" s="208"/>
      <c r="FR309" s="208"/>
      <c r="FS309" s="208"/>
      <c r="FT309" s="208"/>
      <c r="FU309" s="208"/>
      <c r="FV309" s="208"/>
      <c r="FW309" s="208"/>
      <c r="FX309" s="208"/>
      <c r="FY309" s="208"/>
      <c r="FZ309" s="208"/>
      <c r="GA309" s="208"/>
      <c r="GB309" s="208"/>
      <c r="GC309" s="208"/>
      <c r="GD309" s="208"/>
      <c r="GE309" s="208"/>
      <c r="GF309" s="208"/>
      <c r="GG309" s="208"/>
      <c r="GH309" s="208"/>
      <c r="GI309" s="208"/>
      <c r="GJ309" s="208"/>
      <c r="GK309" s="208"/>
      <c r="GL309" s="208"/>
      <c r="GM309" s="208"/>
      <c r="GN309" s="208"/>
      <c r="GO309" s="208"/>
      <c r="GP309" s="208"/>
      <c r="GQ309" s="208"/>
      <c r="GR309" s="208"/>
      <c r="GS309" s="208"/>
      <c r="GT309" s="208"/>
      <c r="GU309" s="208"/>
      <c r="GV309" s="208"/>
      <c r="GW309" s="208"/>
      <c r="GX309" s="208"/>
      <c r="GY309" s="208"/>
      <c r="GZ309" s="208"/>
      <c r="HA309" s="208"/>
      <c r="HB309" s="208"/>
      <c r="HC309" s="208"/>
      <c r="HD309" s="208"/>
      <c r="HE309" s="208"/>
      <c r="HF309" s="208"/>
      <c r="HG309" s="208"/>
      <c r="HH309" s="208"/>
      <c r="HI309" s="208"/>
      <c r="HJ309" s="208"/>
      <c r="HK309" s="208"/>
      <c r="HL309" s="208"/>
      <c r="HM309" s="208"/>
      <c r="HN309" s="208"/>
      <c r="HO309" s="208"/>
      <c r="HP309" s="208"/>
      <c r="HQ309" s="208"/>
      <c r="HR309" s="208"/>
      <c r="HS309" s="208"/>
      <c r="HT309" s="208"/>
      <c r="HU309" s="208"/>
      <c r="HV309" s="208"/>
      <c r="HW309" s="208"/>
      <c r="HX309" s="208"/>
      <c r="HY309" s="208"/>
      <c r="HZ309" s="208"/>
      <c r="IA309" s="208"/>
      <c r="IB309" s="208"/>
      <c r="IC309" s="208"/>
      <c r="ID309" s="208"/>
      <c r="IE309" s="208"/>
      <c r="IF309" s="208"/>
      <c r="IG309" s="208"/>
      <c r="IH309" s="208"/>
      <c r="II309" s="208"/>
      <c r="IJ309" s="208"/>
      <c r="IK309" s="208"/>
      <c r="IL309" s="208"/>
      <c r="IM309" s="208"/>
      <c r="IN309" s="208"/>
      <c r="IO309" s="208"/>
      <c r="IP309" s="208"/>
      <c r="IQ309" s="208"/>
      <c r="IR309" s="208"/>
      <c r="IS309" s="208"/>
      <c r="IT309" s="208"/>
      <c r="IU309" s="208"/>
      <c r="IV309" s="208"/>
    </row>
    <row r="310" spans="1:256" s="160" customFormat="1" ht="15" hidden="1" customHeight="1">
      <c r="A310" s="349">
        <v>28</v>
      </c>
      <c r="B310" s="358" t="s">
        <v>649</v>
      </c>
      <c r="C310" s="383"/>
      <c r="D310" s="411" t="s">
        <v>650</v>
      </c>
      <c r="E310" s="411" t="s">
        <v>227</v>
      </c>
      <c r="F310" s="422" t="s">
        <v>572</v>
      </c>
      <c r="G310" s="303" t="s">
        <v>573</v>
      </c>
      <c r="H310" s="432">
        <v>1999</v>
      </c>
      <c r="I310" s="303" t="s">
        <v>139</v>
      </c>
      <c r="J310" s="303"/>
      <c r="K310" s="303"/>
      <c r="L310" s="303" t="s">
        <v>651</v>
      </c>
      <c r="M310" s="303"/>
      <c r="N310" s="303"/>
      <c r="O310" s="303"/>
      <c r="P310" s="303"/>
      <c r="Q310" s="303"/>
      <c r="R310" s="303"/>
      <c r="S310" s="303"/>
      <c r="T310" s="303"/>
      <c r="U310" s="303" t="s">
        <v>161</v>
      </c>
      <c r="V310" s="464"/>
      <c r="W310" s="159">
        <f t="shared" si="8"/>
        <v>1</v>
      </c>
      <c r="X310" s="160">
        <f t="shared" si="9"/>
        <v>2</v>
      </c>
      <c r="Y310" s="208"/>
      <c r="Z310" s="208"/>
      <c r="AA310" s="208"/>
      <c r="AB310" s="208"/>
      <c r="AC310" s="208"/>
      <c r="AD310" s="208"/>
      <c r="AE310" s="208"/>
      <c r="AF310" s="208"/>
      <c r="AG310" s="208"/>
      <c r="AH310" s="208"/>
      <c r="AI310" s="208"/>
      <c r="AJ310" s="208"/>
      <c r="AK310" s="208"/>
      <c r="AL310" s="208"/>
      <c r="AM310" s="208"/>
      <c r="AN310" s="208"/>
      <c r="AO310" s="208"/>
      <c r="AP310" s="208"/>
      <c r="AQ310" s="208"/>
      <c r="AR310" s="208"/>
      <c r="AS310" s="208"/>
      <c r="AT310" s="208"/>
      <c r="AU310" s="208"/>
      <c r="AV310" s="208"/>
      <c r="AW310" s="208"/>
      <c r="AX310" s="208"/>
      <c r="AY310" s="208"/>
      <c r="AZ310" s="208"/>
      <c r="BA310" s="208"/>
      <c r="BB310" s="208"/>
      <c r="BC310" s="208"/>
      <c r="BD310" s="208"/>
      <c r="BE310" s="208"/>
      <c r="BF310" s="208"/>
      <c r="BG310" s="208"/>
      <c r="BH310" s="208"/>
      <c r="BI310" s="208"/>
      <c r="BJ310" s="208"/>
      <c r="BK310" s="208"/>
      <c r="BL310" s="208"/>
      <c r="BM310" s="208"/>
      <c r="BN310" s="208"/>
      <c r="BO310" s="208"/>
      <c r="BP310" s="208"/>
      <c r="BQ310" s="208"/>
      <c r="BR310" s="208"/>
      <c r="BS310" s="208"/>
      <c r="BT310" s="208"/>
      <c r="BU310" s="208"/>
      <c r="BV310" s="208"/>
      <c r="BW310" s="208"/>
      <c r="BX310" s="208"/>
      <c r="BY310" s="208"/>
      <c r="BZ310" s="208"/>
      <c r="CA310" s="208"/>
      <c r="CB310" s="208"/>
      <c r="CC310" s="208"/>
      <c r="CD310" s="208"/>
      <c r="CE310" s="208"/>
      <c r="CF310" s="208"/>
      <c r="CG310" s="208"/>
      <c r="CH310" s="208"/>
      <c r="CI310" s="208"/>
      <c r="CJ310" s="208"/>
      <c r="CK310" s="208"/>
      <c r="CL310" s="208"/>
      <c r="CM310" s="208"/>
      <c r="CN310" s="208"/>
      <c r="CO310" s="208"/>
      <c r="CP310" s="208"/>
      <c r="CQ310" s="208"/>
      <c r="CR310" s="208"/>
      <c r="CS310" s="208"/>
      <c r="CT310" s="208"/>
      <c r="CU310" s="208"/>
      <c r="CV310" s="208"/>
      <c r="CW310" s="208"/>
      <c r="CX310" s="208"/>
      <c r="CY310" s="208"/>
      <c r="CZ310" s="208"/>
      <c r="DA310" s="208"/>
      <c r="DB310" s="208"/>
      <c r="DC310" s="208"/>
      <c r="DD310" s="208"/>
      <c r="DE310" s="208"/>
      <c r="DF310" s="208"/>
      <c r="DG310" s="208"/>
      <c r="DH310" s="208"/>
      <c r="DI310" s="208"/>
      <c r="DJ310" s="208"/>
      <c r="DK310" s="208"/>
      <c r="DL310" s="208"/>
      <c r="DM310" s="208"/>
      <c r="DN310" s="208"/>
      <c r="DO310" s="208"/>
      <c r="DP310" s="208"/>
      <c r="DQ310" s="208"/>
      <c r="DR310" s="208"/>
      <c r="DS310" s="208"/>
      <c r="DT310" s="208"/>
      <c r="DU310" s="208"/>
      <c r="DV310" s="208"/>
      <c r="DW310" s="208"/>
      <c r="DX310" s="208"/>
      <c r="DY310" s="208"/>
      <c r="DZ310" s="208"/>
      <c r="EA310" s="208"/>
      <c r="EB310" s="208"/>
      <c r="EC310" s="208"/>
      <c r="ED310" s="208"/>
      <c r="EE310" s="208"/>
      <c r="EF310" s="208"/>
      <c r="EG310" s="208"/>
      <c r="EH310" s="208"/>
      <c r="EI310" s="208"/>
      <c r="EJ310" s="208"/>
      <c r="EK310" s="208"/>
      <c r="EL310" s="208"/>
      <c r="EM310" s="208"/>
      <c r="EN310" s="208"/>
      <c r="EO310" s="208"/>
      <c r="EP310" s="208"/>
      <c r="EQ310" s="208"/>
      <c r="ER310" s="208"/>
      <c r="ES310" s="208"/>
      <c r="ET310" s="208"/>
      <c r="EU310" s="208"/>
      <c r="EV310" s="208"/>
      <c r="EW310" s="208"/>
      <c r="EX310" s="208"/>
      <c r="EY310" s="208"/>
      <c r="EZ310" s="208"/>
      <c r="FA310" s="208"/>
      <c r="FB310" s="208"/>
      <c r="FC310" s="208"/>
      <c r="FD310" s="208"/>
      <c r="FE310" s="208"/>
      <c r="FF310" s="208"/>
      <c r="FG310" s="208"/>
      <c r="FH310" s="208"/>
      <c r="FI310" s="208"/>
      <c r="FJ310" s="208"/>
      <c r="FK310" s="208"/>
      <c r="FL310" s="208"/>
      <c r="FM310" s="208"/>
      <c r="FN310" s="208"/>
      <c r="FO310" s="208"/>
      <c r="FP310" s="208"/>
      <c r="FQ310" s="208"/>
      <c r="FR310" s="208"/>
      <c r="FS310" s="208"/>
      <c r="FT310" s="208"/>
      <c r="FU310" s="208"/>
      <c r="FV310" s="208"/>
      <c r="FW310" s="208"/>
      <c r="FX310" s="208"/>
      <c r="FY310" s="208"/>
      <c r="FZ310" s="208"/>
      <c r="GA310" s="208"/>
      <c r="GB310" s="208"/>
      <c r="GC310" s="208"/>
      <c r="GD310" s="208"/>
      <c r="GE310" s="208"/>
      <c r="GF310" s="208"/>
      <c r="GG310" s="208"/>
      <c r="GH310" s="208"/>
      <c r="GI310" s="208"/>
      <c r="GJ310" s="208"/>
      <c r="GK310" s="208"/>
      <c r="GL310" s="208"/>
      <c r="GM310" s="208"/>
      <c r="GN310" s="208"/>
      <c r="GO310" s="208"/>
      <c r="GP310" s="208"/>
      <c r="GQ310" s="208"/>
      <c r="GR310" s="208"/>
      <c r="GS310" s="208"/>
      <c r="GT310" s="208"/>
      <c r="GU310" s="208"/>
      <c r="GV310" s="208"/>
      <c r="GW310" s="208"/>
      <c r="GX310" s="208"/>
      <c r="GY310" s="208"/>
      <c r="GZ310" s="208"/>
      <c r="HA310" s="208"/>
      <c r="HB310" s="208"/>
      <c r="HC310" s="208"/>
      <c r="HD310" s="208"/>
      <c r="HE310" s="208"/>
      <c r="HF310" s="208"/>
      <c r="HG310" s="208"/>
      <c r="HH310" s="208"/>
      <c r="HI310" s="208"/>
      <c r="HJ310" s="208"/>
      <c r="HK310" s="208"/>
      <c r="HL310" s="208"/>
      <c r="HM310" s="208"/>
      <c r="HN310" s="208"/>
      <c r="HO310" s="208"/>
      <c r="HP310" s="208"/>
      <c r="HQ310" s="208"/>
      <c r="HR310" s="208"/>
      <c r="HS310" s="208"/>
      <c r="HT310" s="208"/>
      <c r="HU310" s="208"/>
      <c r="HV310" s="208"/>
      <c r="HW310" s="208"/>
      <c r="HX310" s="208"/>
      <c r="HY310" s="208"/>
      <c r="HZ310" s="208"/>
      <c r="IA310" s="208"/>
      <c r="IB310" s="208"/>
      <c r="IC310" s="208"/>
      <c r="ID310" s="208"/>
      <c r="IE310" s="208"/>
      <c r="IF310" s="208"/>
      <c r="IG310" s="208"/>
      <c r="IH310" s="208"/>
      <c r="II310" s="208"/>
      <c r="IJ310" s="208"/>
      <c r="IK310" s="208"/>
      <c r="IL310" s="208"/>
      <c r="IM310" s="208"/>
      <c r="IN310" s="208"/>
      <c r="IO310" s="208"/>
      <c r="IP310" s="208"/>
      <c r="IQ310" s="208"/>
      <c r="IR310" s="208"/>
      <c r="IS310" s="208"/>
      <c r="IT310" s="208"/>
      <c r="IU310" s="208"/>
      <c r="IV310" s="208"/>
    </row>
    <row r="311" spans="1:256" s="160" customFormat="1" ht="15" hidden="1" customHeight="1">
      <c r="A311" s="349">
        <v>29</v>
      </c>
      <c r="B311" s="358" t="s">
        <v>652</v>
      </c>
      <c r="C311" s="383"/>
      <c r="D311" s="411" t="s">
        <v>653</v>
      </c>
      <c r="E311" s="411" t="s">
        <v>654</v>
      </c>
      <c r="F311" s="422" t="s">
        <v>572</v>
      </c>
      <c r="G311" s="303" t="s">
        <v>573</v>
      </c>
      <c r="H311" s="432">
        <v>1998</v>
      </c>
      <c r="I311" s="303" t="s">
        <v>139</v>
      </c>
      <c r="J311" s="303"/>
      <c r="K311" s="303"/>
      <c r="L311" s="303" t="s">
        <v>655</v>
      </c>
      <c r="M311" s="303"/>
      <c r="N311" s="303"/>
      <c r="O311" s="303"/>
      <c r="P311" s="303"/>
      <c r="Q311" s="303"/>
      <c r="R311" s="303"/>
      <c r="S311" s="303"/>
      <c r="T311" s="303"/>
      <c r="U311" s="303" t="s">
        <v>161</v>
      </c>
      <c r="V311" s="464"/>
      <c r="W311" s="159">
        <f t="shared" si="8"/>
        <v>1</v>
      </c>
      <c r="X311" s="160">
        <f t="shared" si="9"/>
        <v>2</v>
      </c>
      <c r="Y311" s="208"/>
      <c r="Z311" s="208"/>
      <c r="AA311" s="208"/>
      <c r="AB311" s="208"/>
      <c r="AC311" s="208"/>
      <c r="AD311" s="208"/>
      <c r="AE311" s="208"/>
      <c r="AF311" s="208"/>
      <c r="AG311" s="208"/>
      <c r="AH311" s="208"/>
      <c r="AI311" s="208"/>
      <c r="AJ311" s="208"/>
      <c r="AK311" s="208"/>
      <c r="AL311" s="208"/>
      <c r="AM311" s="208"/>
      <c r="AN311" s="208"/>
      <c r="AO311" s="208"/>
      <c r="AP311" s="208"/>
      <c r="AQ311" s="208"/>
      <c r="AR311" s="208"/>
      <c r="AS311" s="208"/>
      <c r="AT311" s="208"/>
      <c r="AU311" s="208"/>
      <c r="AV311" s="208"/>
      <c r="AW311" s="208"/>
      <c r="AX311" s="208"/>
      <c r="AY311" s="208"/>
      <c r="AZ311" s="208"/>
      <c r="BA311" s="208"/>
      <c r="BB311" s="208"/>
      <c r="BC311" s="208"/>
      <c r="BD311" s="208"/>
      <c r="BE311" s="208"/>
      <c r="BF311" s="208"/>
      <c r="BG311" s="208"/>
      <c r="BH311" s="208"/>
      <c r="BI311" s="208"/>
      <c r="BJ311" s="208"/>
      <c r="BK311" s="208"/>
      <c r="BL311" s="208"/>
      <c r="BM311" s="208"/>
      <c r="BN311" s="208"/>
      <c r="BO311" s="208"/>
      <c r="BP311" s="208"/>
      <c r="BQ311" s="208"/>
      <c r="BR311" s="208"/>
      <c r="BS311" s="208"/>
      <c r="BT311" s="208"/>
      <c r="BU311" s="208"/>
      <c r="BV311" s="208"/>
      <c r="BW311" s="208"/>
      <c r="BX311" s="208"/>
      <c r="BY311" s="208"/>
      <c r="BZ311" s="208"/>
      <c r="CA311" s="208"/>
      <c r="CB311" s="208"/>
      <c r="CC311" s="208"/>
      <c r="CD311" s="208"/>
      <c r="CE311" s="208"/>
      <c r="CF311" s="208"/>
      <c r="CG311" s="208"/>
      <c r="CH311" s="208"/>
      <c r="CI311" s="208"/>
      <c r="CJ311" s="208"/>
      <c r="CK311" s="208"/>
      <c r="CL311" s="208"/>
      <c r="CM311" s="208"/>
      <c r="CN311" s="208"/>
      <c r="CO311" s="208"/>
      <c r="CP311" s="208"/>
      <c r="CQ311" s="208"/>
      <c r="CR311" s="208"/>
      <c r="CS311" s="208"/>
      <c r="CT311" s="208"/>
      <c r="CU311" s="208"/>
      <c r="CV311" s="208"/>
      <c r="CW311" s="208"/>
      <c r="CX311" s="208"/>
      <c r="CY311" s="208"/>
      <c r="CZ311" s="208"/>
      <c r="DA311" s="208"/>
      <c r="DB311" s="208"/>
      <c r="DC311" s="208"/>
      <c r="DD311" s="208"/>
      <c r="DE311" s="208"/>
      <c r="DF311" s="208"/>
      <c r="DG311" s="208"/>
      <c r="DH311" s="208"/>
      <c r="DI311" s="208"/>
      <c r="DJ311" s="208"/>
      <c r="DK311" s="208"/>
      <c r="DL311" s="208"/>
      <c r="DM311" s="208"/>
      <c r="DN311" s="208"/>
      <c r="DO311" s="208"/>
      <c r="DP311" s="208"/>
      <c r="DQ311" s="208"/>
      <c r="DR311" s="208"/>
      <c r="DS311" s="208"/>
      <c r="DT311" s="208"/>
      <c r="DU311" s="208"/>
      <c r="DV311" s="208"/>
      <c r="DW311" s="208"/>
      <c r="DX311" s="208"/>
      <c r="DY311" s="208"/>
      <c r="DZ311" s="208"/>
      <c r="EA311" s="208"/>
      <c r="EB311" s="208"/>
      <c r="EC311" s="208"/>
      <c r="ED311" s="208"/>
      <c r="EE311" s="208"/>
      <c r="EF311" s="208"/>
      <c r="EG311" s="208"/>
      <c r="EH311" s="208"/>
      <c r="EI311" s="208"/>
      <c r="EJ311" s="208"/>
      <c r="EK311" s="208"/>
      <c r="EL311" s="208"/>
      <c r="EM311" s="208"/>
      <c r="EN311" s="208"/>
      <c r="EO311" s="208"/>
      <c r="EP311" s="208"/>
      <c r="EQ311" s="208"/>
      <c r="ER311" s="208"/>
      <c r="ES311" s="208"/>
      <c r="ET311" s="208"/>
      <c r="EU311" s="208"/>
      <c r="EV311" s="208"/>
      <c r="EW311" s="208"/>
      <c r="EX311" s="208"/>
      <c r="EY311" s="208"/>
      <c r="EZ311" s="208"/>
      <c r="FA311" s="208"/>
      <c r="FB311" s="208"/>
      <c r="FC311" s="208"/>
      <c r="FD311" s="208"/>
      <c r="FE311" s="208"/>
      <c r="FF311" s="208"/>
      <c r="FG311" s="208"/>
      <c r="FH311" s="208"/>
      <c r="FI311" s="208"/>
      <c r="FJ311" s="208"/>
      <c r="FK311" s="208"/>
      <c r="FL311" s="208"/>
      <c r="FM311" s="208"/>
      <c r="FN311" s="208"/>
      <c r="FO311" s="208"/>
      <c r="FP311" s="208"/>
      <c r="FQ311" s="208"/>
      <c r="FR311" s="208"/>
      <c r="FS311" s="208"/>
      <c r="FT311" s="208"/>
      <c r="FU311" s="208"/>
      <c r="FV311" s="208"/>
      <c r="FW311" s="208"/>
      <c r="FX311" s="208"/>
      <c r="FY311" s="208"/>
      <c r="FZ311" s="208"/>
      <c r="GA311" s="208"/>
      <c r="GB311" s="208"/>
      <c r="GC311" s="208"/>
      <c r="GD311" s="208"/>
      <c r="GE311" s="208"/>
      <c r="GF311" s="208"/>
      <c r="GG311" s="208"/>
      <c r="GH311" s="208"/>
      <c r="GI311" s="208"/>
      <c r="GJ311" s="208"/>
      <c r="GK311" s="208"/>
      <c r="GL311" s="208"/>
      <c r="GM311" s="208"/>
      <c r="GN311" s="208"/>
      <c r="GO311" s="208"/>
      <c r="GP311" s="208"/>
      <c r="GQ311" s="208"/>
      <c r="GR311" s="208"/>
      <c r="GS311" s="208"/>
      <c r="GT311" s="208"/>
      <c r="GU311" s="208"/>
      <c r="GV311" s="208"/>
      <c r="GW311" s="208"/>
      <c r="GX311" s="208"/>
      <c r="GY311" s="208"/>
      <c r="GZ311" s="208"/>
      <c r="HA311" s="208"/>
      <c r="HB311" s="208"/>
      <c r="HC311" s="208"/>
      <c r="HD311" s="208"/>
      <c r="HE311" s="208"/>
      <c r="HF311" s="208"/>
      <c r="HG311" s="208"/>
      <c r="HH311" s="208"/>
      <c r="HI311" s="208"/>
      <c r="HJ311" s="208"/>
      <c r="HK311" s="208"/>
      <c r="HL311" s="208"/>
      <c r="HM311" s="208"/>
      <c r="HN311" s="208"/>
      <c r="HO311" s="208"/>
      <c r="HP311" s="208"/>
      <c r="HQ311" s="208"/>
      <c r="HR311" s="208"/>
      <c r="HS311" s="208"/>
      <c r="HT311" s="208"/>
      <c r="HU311" s="208"/>
      <c r="HV311" s="208"/>
      <c r="HW311" s="208"/>
      <c r="HX311" s="208"/>
      <c r="HY311" s="208"/>
      <c r="HZ311" s="208"/>
      <c r="IA311" s="208"/>
      <c r="IB311" s="208"/>
      <c r="IC311" s="208"/>
      <c r="ID311" s="208"/>
      <c r="IE311" s="208"/>
      <c r="IF311" s="208"/>
      <c r="IG311" s="208"/>
      <c r="IH311" s="208"/>
      <c r="II311" s="208"/>
      <c r="IJ311" s="208"/>
      <c r="IK311" s="208"/>
      <c r="IL311" s="208"/>
      <c r="IM311" s="208"/>
      <c r="IN311" s="208"/>
      <c r="IO311" s="208"/>
      <c r="IP311" s="208"/>
      <c r="IQ311" s="208"/>
      <c r="IR311" s="208"/>
      <c r="IS311" s="208"/>
      <c r="IT311" s="208"/>
      <c r="IU311" s="208"/>
      <c r="IV311" s="208"/>
    </row>
    <row r="312" spans="1:256" s="160" customFormat="1" ht="15" hidden="1" customHeight="1">
      <c r="A312" s="349">
        <v>30</v>
      </c>
      <c r="B312" s="358" t="s">
        <v>656</v>
      </c>
      <c r="C312" s="383"/>
      <c r="D312" s="411" t="s">
        <v>575</v>
      </c>
      <c r="E312" s="411" t="s">
        <v>657</v>
      </c>
      <c r="F312" s="422" t="s">
        <v>572</v>
      </c>
      <c r="G312" s="303" t="s">
        <v>573</v>
      </c>
      <c r="H312" s="432">
        <v>1997</v>
      </c>
      <c r="I312" s="303" t="s">
        <v>239</v>
      </c>
      <c r="J312" s="303"/>
      <c r="K312" s="303"/>
      <c r="L312" s="303"/>
      <c r="M312" s="303"/>
      <c r="N312" s="303"/>
      <c r="O312" s="303"/>
      <c r="P312" s="303"/>
      <c r="Q312" s="303"/>
      <c r="R312" s="303"/>
      <c r="S312" s="303" t="s">
        <v>161</v>
      </c>
      <c r="T312" s="303"/>
      <c r="U312" s="303" t="s">
        <v>161</v>
      </c>
      <c r="V312" s="464"/>
      <c r="W312" s="159">
        <f t="shared" si="8"/>
        <v>1</v>
      </c>
      <c r="X312" s="160">
        <f t="shared" si="9"/>
        <v>2</v>
      </c>
      <c r="Y312" s="208"/>
      <c r="Z312" s="208"/>
      <c r="AA312" s="208"/>
      <c r="AB312" s="208"/>
      <c r="AC312" s="208"/>
      <c r="AD312" s="208"/>
      <c r="AE312" s="208"/>
      <c r="AF312" s="208"/>
      <c r="AG312" s="208"/>
      <c r="AH312" s="208"/>
      <c r="AI312" s="208"/>
      <c r="AJ312" s="208"/>
      <c r="AK312" s="208"/>
      <c r="AL312" s="208"/>
      <c r="AM312" s="208"/>
      <c r="AN312" s="208"/>
      <c r="AO312" s="208"/>
      <c r="AP312" s="208"/>
      <c r="AQ312" s="208"/>
      <c r="AR312" s="208"/>
      <c r="AS312" s="208"/>
      <c r="AT312" s="208"/>
      <c r="AU312" s="208"/>
      <c r="AV312" s="208"/>
      <c r="AW312" s="208"/>
      <c r="AX312" s="208"/>
      <c r="AY312" s="208"/>
      <c r="AZ312" s="208"/>
      <c r="BA312" s="208"/>
      <c r="BB312" s="208"/>
      <c r="BC312" s="208"/>
      <c r="BD312" s="208"/>
      <c r="BE312" s="208"/>
      <c r="BF312" s="208"/>
      <c r="BG312" s="208"/>
      <c r="BH312" s="208"/>
      <c r="BI312" s="208"/>
      <c r="BJ312" s="208"/>
      <c r="BK312" s="208"/>
      <c r="BL312" s="208"/>
      <c r="BM312" s="208"/>
      <c r="BN312" s="208"/>
      <c r="BO312" s="208"/>
      <c r="BP312" s="208"/>
      <c r="BQ312" s="208"/>
      <c r="BR312" s="208"/>
      <c r="BS312" s="208"/>
      <c r="BT312" s="208"/>
      <c r="BU312" s="208"/>
      <c r="BV312" s="208"/>
      <c r="BW312" s="208"/>
      <c r="BX312" s="208"/>
      <c r="BY312" s="208"/>
      <c r="BZ312" s="208"/>
      <c r="CA312" s="208"/>
      <c r="CB312" s="208"/>
      <c r="CC312" s="208"/>
      <c r="CD312" s="208"/>
      <c r="CE312" s="208"/>
      <c r="CF312" s="208"/>
      <c r="CG312" s="208"/>
      <c r="CH312" s="208"/>
      <c r="CI312" s="208"/>
      <c r="CJ312" s="208"/>
      <c r="CK312" s="208"/>
      <c r="CL312" s="208"/>
      <c r="CM312" s="208"/>
      <c r="CN312" s="208"/>
      <c r="CO312" s="208"/>
      <c r="CP312" s="208"/>
      <c r="CQ312" s="208"/>
      <c r="CR312" s="208"/>
      <c r="CS312" s="208"/>
      <c r="CT312" s="208"/>
      <c r="CU312" s="208"/>
      <c r="CV312" s="208"/>
      <c r="CW312" s="208"/>
      <c r="CX312" s="208"/>
      <c r="CY312" s="208"/>
      <c r="CZ312" s="208"/>
      <c r="DA312" s="208"/>
      <c r="DB312" s="208"/>
      <c r="DC312" s="208"/>
      <c r="DD312" s="208"/>
      <c r="DE312" s="208"/>
      <c r="DF312" s="208"/>
      <c r="DG312" s="208"/>
      <c r="DH312" s="208"/>
      <c r="DI312" s="208"/>
      <c r="DJ312" s="208"/>
      <c r="DK312" s="208"/>
      <c r="DL312" s="208"/>
      <c r="DM312" s="208"/>
      <c r="DN312" s="208"/>
      <c r="DO312" s="208"/>
      <c r="DP312" s="208"/>
      <c r="DQ312" s="208"/>
      <c r="DR312" s="208"/>
      <c r="DS312" s="208"/>
      <c r="DT312" s="208"/>
      <c r="DU312" s="208"/>
      <c r="DV312" s="208"/>
      <c r="DW312" s="208"/>
      <c r="DX312" s="208"/>
      <c r="DY312" s="208"/>
      <c r="DZ312" s="208"/>
      <c r="EA312" s="208"/>
      <c r="EB312" s="208"/>
      <c r="EC312" s="208"/>
      <c r="ED312" s="208"/>
      <c r="EE312" s="208"/>
      <c r="EF312" s="208"/>
      <c r="EG312" s="208"/>
      <c r="EH312" s="208"/>
      <c r="EI312" s="208"/>
      <c r="EJ312" s="208"/>
      <c r="EK312" s="208"/>
      <c r="EL312" s="208"/>
      <c r="EM312" s="208"/>
      <c r="EN312" s="208"/>
      <c r="EO312" s="208"/>
      <c r="EP312" s="208"/>
      <c r="EQ312" s="208"/>
      <c r="ER312" s="208"/>
      <c r="ES312" s="208"/>
      <c r="ET312" s="208"/>
      <c r="EU312" s="208"/>
      <c r="EV312" s="208"/>
      <c r="EW312" s="208"/>
      <c r="EX312" s="208"/>
      <c r="EY312" s="208"/>
      <c r="EZ312" s="208"/>
      <c r="FA312" s="208"/>
      <c r="FB312" s="208"/>
      <c r="FC312" s="208"/>
      <c r="FD312" s="208"/>
      <c r="FE312" s="208"/>
      <c r="FF312" s="208"/>
      <c r="FG312" s="208"/>
      <c r="FH312" s="208"/>
      <c r="FI312" s="208"/>
      <c r="FJ312" s="208"/>
      <c r="FK312" s="208"/>
      <c r="FL312" s="208"/>
      <c r="FM312" s="208"/>
      <c r="FN312" s="208"/>
      <c r="FO312" s="208"/>
      <c r="FP312" s="208"/>
      <c r="FQ312" s="208"/>
      <c r="FR312" s="208"/>
      <c r="FS312" s="208"/>
      <c r="FT312" s="208"/>
      <c r="FU312" s="208"/>
      <c r="FV312" s="208"/>
      <c r="FW312" s="208"/>
      <c r="FX312" s="208"/>
      <c r="FY312" s="208"/>
      <c r="FZ312" s="208"/>
      <c r="GA312" s="208"/>
      <c r="GB312" s="208"/>
      <c r="GC312" s="208"/>
      <c r="GD312" s="208"/>
      <c r="GE312" s="208"/>
      <c r="GF312" s="208"/>
      <c r="GG312" s="208"/>
      <c r="GH312" s="208"/>
      <c r="GI312" s="208"/>
      <c r="GJ312" s="208"/>
      <c r="GK312" s="208"/>
      <c r="GL312" s="208"/>
      <c r="GM312" s="208"/>
      <c r="GN312" s="208"/>
      <c r="GO312" s="208"/>
      <c r="GP312" s="208"/>
      <c r="GQ312" s="208"/>
      <c r="GR312" s="208"/>
      <c r="GS312" s="208"/>
      <c r="GT312" s="208"/>
      <c r="GU312" s="208"/>
      <c r="GV312" s="208"/>
      <c r="GW312" s="208"/>
      <c r="GX312" s="208"/>
      <c r="GY312" s="208"/>
      <c r="GZ312" s="208"/>
      <c r="HA312" s="208"/>
      <c r="HB312" s="208"/>
      <c r="HC312" s="208"/>
      <c r="HD312" s="208"/>
      <c r="HE312" s="208"/>
      <c r="HF312" s="208"/>
      <c r="HG312" s="208"/>
      <c r="HH312" s="208"/>
      <c r="HI312" s="208"/>
      <c r="HJ312" s="208"/>
      <c r="HK312" s="208"/>
      <c r="HL312" s="208"/>
      <c r="HM312" s="208"/>
      <c r="HN312" s="208"/>
      <c r="HO312" s="208"/>
      <c r="HP312" s="208"/>
      <c r="HQ312" s="208"/>
      <c r="HR312" s="208"/>
      <c r="HS312" s="208"/>
      <c r="HT312" s="208"/>
      <c r="HU312" s="208"/>
      <c r="HV312" s="208"/>
      <c r="HW312" s="208"/>
      <c r="HX312" s="208"/>
      <c r="HY312" s="208"/>
      <c r="HZ312" s="208"/>
      <c r="IA312" s="208"/>
      <c r="IB312" s="208"/>
      <c r="IC312" s="208"/>
      <c r="ID312" s="208"/>
      <c r="IE312" s="208"/>
      <c r="IF312" s="208"/>
      <c r="IG312" s="208"/>
      <c r="IH312" s="208"/>
      <c r="II312" s="208"/>
      <c r="IJ312" s="208"/>
      <c r="IK312" s="208"/>
      <c r="IL312" s="208"/>
      <c r="IM312" s="208"/>
      <c r="IN312" s="208"/>
      <c r="IO312" s="208"/>
      <c r="IP312" s="208"/>
      <c r="IQ312" s="208"/>
      <c r="IR312" s="208"/>
      <c r="IS312" s="208"/>
      <c r="IT312" s="208"/>
      <c r="IU312" s="208"/>
      <c r="IV312" s="208"/>
    </row>
    <row r="313" spans="1:256" s="160" customFormat="1" ht="15" hidden="1" customHeight="1">
      <c r="A313" s="349">
        <v>31</v>
      </c>
      <c r="B313" s="358" t="s">
        <v>658</v>
      </c>
      <c r="C313" s="383">
        <v>476</v>
      </c>
      <c r="D313" s="411" t="s">
        <v>659</v>
      </c>
      <c r="E313" s="411" t="s">
        <v>266</v>
      </c>
      <c r="F313" s="422" t="s">
        <v>572</v>
      </c>
      <c r="G313" s="303" t="s">
        <v>573</v>
      </c>
      <c r="H313" s="432">
        <v>1997</v>
      </c>
      <c r="I313" s="303" t="s">
        <v>239</v>
      </c>
      <c r="J313" s="303"/>
      <c r="K313" s="303"/>
      <c r="L313" s="303"/>
      <c r="M313" s="303"/>
      <c r="N313" s="303"/>
      <c r="O313" s="303"/>
      <c r="P313" s="303"/>
      <c r="Q313" s="303" t="s">
        <v>660</v>
      </c>
      <c r="R313" s="303"/>
      <c r="S313" s="303"/>
      <c r="T313" s="303"/>
      <c r="U313" s="303" t="s">
        <v>161</v>
      </c>
      <c r="V313" s="464"/>
      <c r="W313" s="159">
        <f t="shared" si="8"/>
        <v>1</v>
      </c>
      <c r="X313" s="160">
        <f t="shared" si="9"/>
        <v>2</v>
      </c>
      <c r="Y313" s="208"/>
      <c r="Z313" s="208"/>
      <c r="AA313" s="208"/>
      <c r="AB313" s="208"/>
      <c r="AC313" s="208"/>
      <c r="AD313" s="208"/>
      <c r="AE313" s="208"/>
      <c r="AF313" s="208"/>
      <c r="AG313" s="208"/>
      <c r="AH313" s="208"/>
      <c r="AI313" s="208"/>
      <c r="AJ313" s="208"/>
      <c r="AK313" s="208"/>
      <c r="AL313" s="208"/>
      <c r="AM313" s="208"/>
      <c r="AN313" s="208"/>
      <c r="AO313" s="208"/>
      <c r="AP313" s="208"/>
      <c r="AQ313" s="208"/>
      <c r="AR313" s="208"/>
      <c r="AS313" s="208"/>
      <c r="AT313" s="208"/>
      <c r="AU313" s="208"/>
      <c r="AV313" s="208"/>
      <c r="AW313" s="208"/>
      <c r="AX313" s="208"/>
      <c r="AY313" s="208"/>
      <c r="AZ313" s="208"/>
      <c r="BA313" s="208"/>
      <c r="BB313" s="208"/>
      <c r="BC313" s="208"/>
      <c r="BD313" s="208"/>
      <c r="BE313" s="208"/>
      <c r="BF313" s="208"/>
      <c r="BG313" s="208"/>
      <c r="BH313" s="208"/>
      <c r="BI313" s="208"/>
      <c r="BJ313" s="208"/>
      <c r="BK313" s="208"/>
      <c r="BL313" s="208"/>
      <c r="BM313" s="208"/>
      <c r="BN313" s="208"/>
      <c r="BO313" s="208"/>
      <c r="BP313" s="208"/>
      <c r="BQ313" s="208"/>
      <c r="BR313" s="208"/>
      <c r="BS313" s="208"/>
      <c r="BT313" s="208"/>
      <c r="BU313" s="208"/>
      <c r="BV313" s="208"/>
      <c r="BW313" s="208"/>
      <c r="BX313" s="208"/>
      <c r="BY313" s="208"/>
      <c r="BZ313" s="208"/>
      <c r="CA313" s="208"/>
      <c r="CB313" s="208"/>
      <c r="CC313" s="208"/>
      <c r="CD313" s="208"/>
      <c r="CE313" s="208"/>
      <c r="CF313" s="208"/>
      <c r="CG313" s="208"/>
      <c r="CH313" s="208"/>
      <c r="CI313" s="208"/>
      <c r="CJ313" s="208"/>
      <c r="CK313" s="208"/>
      <c r="CL313" s="208"/>
      <c r="CM313" s="208"/>
      <c r="CN313" s="208"/>
      <c r="CO313" s="208"/>
      <c r="CP313" s="208"/>
      <c r="CQ313" s="208"/>
      <c r="CR313" s="208"/>
      <c r="CS313" s="208"/>
      <c r="CT313" s="208"/>
      <c r="CU313" s="208"/>
      <c r="CV313" s="208"/>
      <c r="CW313" s="208"/>
      <c r="CX313" s="208"/>
      <c r="CY313" s="208"/>
      <c r="CZ313" s="208"/>
      <c r="DA313" s="208"/>
      <c r="DB313" s="208"/>
      <c r="DC313" s="208"/>
      <c r="DD313" s="208"/>
      <c r="DE313" s="208"/>
      <c r="DF313" s="208"/>
      <c r="DG313" s="208"/>
      <c r="DH313" s="208"/>
      <c r="DI313" s="208"/>
      <c r="DJ313" s="208"/>
      <c r="DK313" s="208"/>
      <c r="DL313" s="208"/>
      <c r="DM313" s="208"/>
      <c r="DN313" s="208"/>
      <c r="DO313" s="208"/>
      <c r="DP313" s="208"/>
      <c r="DQ313" s="208"/>
      <c r="DR313" s="208"/>
      <c r="DS313" s="208"/>
      <c r="DT313" s="208"/>
      <c r="DU313" s="208"/>
      <c r="DV313" s="208"/>
      <c r="DW313" s="208"/>
      <c r="DX313" s="208"/>
      <c r="DY313" s="208"/>
      <c r="DZ313" s="208"/>
      <c r="EA313" s="208"/>
      <c r="EB313" s="208"/>
      <c r="EC313" s="208"/>
      <c r="ED313" s="208"/>
      <c r="EE313" s="208"/>
      <c r="EF313" s="208"/>
      <c r="EG313" s="208"/>
      <c r="EH313" s="208"/>
      <c r="EI313" s="208"/>
      <c r="EJ313" s="208"/>
      <c r="EK313" s="208"/>
      <c r="EL313" s="208"/>
      <c r="EM313" s="208"/>
      <c r="EN313" s="208"/>
      <c r="EO313" s="208"/>
      <c r="EP313" s="208"/>
      <c r="EQ313" s="208"/>
      <c r="ER313" s="208"/>
      <c r="ES313" s="208"/>
      <c r="ET313" s="208"/>
      <c r="EU313" s="208"/>
      <c r="EV313" s="208"/>
      <c r="EW313" s="208"/>
      <c r="EX313" s="208"/>
      <c r="EY313" s="208"/>
      <c r="EZ313" s="208"/>
      <c r="FA313" s="208"/>
      <c r="FB313" s="208"/>
      <c r="FC313" s="208"/>
      <c r="FD313" s="208"/>
      <c r="FE313" s="208"/>
      <c r="FF313" s="208"/>
      <c r="FG313" s="208"/>
      <c r="FH313" s="208"/>
      <c r="FI313" s="208"/>
      <c r="FJ313" s="208"/>
      <c r="FK313" s="208"/>
      <c r="FL313" s="208"/>
      <c r="FM313" s="208"/>
      <c r="FN313" s="208"/>
      <c r="FO313" s="208"/>
      <c r="FP313" s="208"/>
      <c r="FQ313" s="208"/>
      <c r="FR313" s="208"/>
      <c r="FS313" s="208"/>
      <c r="FT313" s="208"/>
      <c r="FU313" s="208"/>
      <c r="FV313" s="208"/>
      <c r="FW313" s="208"/>
      <c r="FX313" s="208"/>
      <c r="FY313" s="208"/>
      <c r="FZ313" s="208"/>
      <c r="GA313" s="208"/>
      <c r="GB313" s="208"/>
      <c r="GC313" s="208"/>
      <c r="GD313" s="208"/>
      <c r="GE313" s="208"/>
      <c r="GF313" s="208"/>
      <c r="GG313" s="208"/>
      <c r="GH313" s="208"/>
      <c r="GI313" s="208"/>
      <c r="GJ313" s="208"/>
      <c r="GK313" s="208"/>
      <c r="GL313" s="208"/>
      <c r="GM313" s="208"/>
      <c r="GN313" s="208"/>
      <c r="GO313" s="208"/>
      <c r="GP313" s="208"/>
      <c r="GQ313" s="208"/>
      <c r="GR313" s="208"/>
      <c r="GS313" s="208"/>
      <c r="GT313" s="208"/>
      <c r="GU313" s="208"/>
      <c r="GV313" s="208"/>
      <c r="GW313" s="208"/>
      <c r="GX313" s="208"/>
      <c r="GY313" s="208"/>
      <c r="GZ313" s="208"/>
      <c r="HA313" s="208"/>
      <c r="HB313" s="208"/>
      <c r="HC313" s="208"/>
      <c r="HD313" s="208"/>
      <c r="HE313" s="208"/>
      <c r="HF313" s="208"/>
      <c r="HG313" s="208"/>
      <c r="HH313" s="208"/>
      <c r="HI313" s="208"/>
      <c r="HJ313" s="208"/>
      <c r="HK313" s="208"/>
      <c r="HL313" s="208"/>
      <c r="HM313" s="208"/>
      <c r="HN313" s="208"/>
      <c r="HO313" s="208"/>
      <c r="HP313" s="208"/>
      <c r="HQ313" s="208"/>
      <c r="HR313" s="208"/>
      <c r="HS313" s="208"/>
      <c r="HT313" s="208"/>
      <c r="HU313" s="208"/>
      <c r="HV313" s="208"/>
      <c r="HW313" s="208"/>
      <c r="HX313" s="208"/>
      <c r="HY313" s="208"/>
      <c r="HZ313" s="208"/>
      <c r="IA313" s="208"/>
      <c r="IB313" s="208"/>
      <c r="IC313" s="208"/>
      <c r="ID313" s="208"/>
      <c r="IE313" s="208"/>
      <c r="IF313" s="208"/>
      <c r="IG313" s="208"/>
      <c r="IH313" s="208"/>
      <c r="II313" s="208"/>
      <c r="IJ313" s="208"/>
      <c r="IK313" s="208"/>
      <c r="IL313" s="208"/>
      <c r="IM313" s="208"/>
      <c r="IN313" s="208"/>
      <c r="IO313" s="208"/>
      <c r="IP313" s="208"/>
      <c r="IQ313" s="208"/>
      <c r="IR313" s="208"/>
      <c r="IS313" s="208"/>
      <c r="IT313" s="208"/>
      <c r="IU313" s="208"/>
      <c r="IV313" s="208"/>
    </row>
    <row r="314" spans="1:256" s="160" customFormat="1" ht="15" hidden="1" customHeight="1">
      <c r="A314" s="349">
        <v>32</v>
      </c>
      <c r="B314" s="358" t="s">
        <v>661</v>
      </c>
      <c r="C314" s="383"/>
      <c r="D314" s="411" t="s">
        <v>662</v>
      </c>
      <c r="E314" s="411" t="s">
        <v>663</v>
      </c>
      <c r="F314" s="422" t="s">
        <v>572</v>
      </c>
      <c r="G314" s="303" t="s">
        <v>573</v>
      </c>
      <c r="H314" s="432">
        <v>1996</v>
      </c>
      <c r="I314" s="303" t="s">
        <v>239</v>
      </c>
      <c r="J314" s="303"/>
      <c r="K314" s="303"/>
      <c r="L314" s="303"/>
      <c r="M314" s="303" t="s">
        <v>664</v>
      </c>
      <c r="N314" s="303"/>
      <c r="O314" s="303"/>
      <c r="P314" s="303"/>
      <c r="Q314" s="303"/>
      <c r="R314" s="303"/>
      <c r="S314" s="303" t="s">
        <v>161</v>
      </c>
      <c r="T314" s="303"/>
      <c r="U314" s="303"/>
      <c r="V314" s="464"/>
      <c r="W314" s="159">
        <f t="shared" si="8"/>
        <v>1</v>
      </c>
      <c r="X314" s="160">
        <f t="shared" si="9"/>
        <v>2</v>
      </c>
      <c r="Y314" s="208"/>
      <c r="Z314" s="208"/>
      <c r="AA314" s="208"/>
      <c r="AB314" s="208"/>
      <c r="AC314" s="208"/>
      <c r="AD314" s="208"/>
      <c r="AE314" s="208"/>
      <c r="AF314" s="208"/>
      <c r="AG314" s="208"/>
      <c r="AH314" s="208"/>
      <c r="AI314" s="208"/>
      <c r="AJ314" s="208"/>
      <c r="AK314" s="208"/>
      <c r="AL314" s="208"/>
      <c r="AM314" s="208"/>
      <c r="AN314" s="208"/>
      <c r="AO314" s="208"/>
      <c r="AP314" s="208"/>
      <c r="AQ314" s="208"/>
      <c r="AR314" s="208"/>
      <c r="AS314" s="208"/>
      <c r="AT314" s="208"/>
      <c r="AU314" s="208"/>
      <c r="AV314" s="208"/>
      <c r="AW314" s="208"/>
      <c r="AX314" s="208"/>
      <c r="AY314" s="208"/>
      <c r="AZ314" s="208"/>
      <c r="BA314" s="208"/>
      <c r="BB314" s="208"/>
      <c r="BC314" s="208"/>
      <c r="BD314" s="208"/>
      <c r="BE314" s="208"/>
      <c r="BF314" s="208"/>
      <c r="BG314" s="208"/>
      <c r="BH314" s="208"/>
      <c r="BI314" s="208"/>
      <c r="BJ314" s="208"/>
      <c r="BK314" s="208"/>
      <c r="BL314" s="208"/>
      <c r="BM314" s="208"/>
      <c r="BN314" s="208"/>
      <c r="BO314" s="208"/>
      <c r="BP314" s="208"/>
      <c r="BQ314" s="208"/>
      <c r="BR314" s="208"/>
      <c r="BS314" s="208"/>
      <c r="BT314" s="208"/>
      <c r="BU314" s="208"/>
      <c r="BV314" s="208"/>
      <c r="BW314" s="208"/>
      <c r="BX314" s="208"/>
      <c r="BY314" s="208"/>
      <c r="BZ314" s="208"/>
      <c r="CA314" s="208"/>
      <c r="CB314" s="208"/>
      <c r="CC314" s="208"/>
      <c r="CD314" s="208"/>
      <c r="CE314" s="208"/>
      <c r="CF314" s="208"/>
      <c r="CG314" s="208"/>
      <c r="CH314" s="208"/>
      <c r="CI314" s="208"/>
      <c r="CJ314" s="208"/>
      <c r="CK314" s="208"/>
      <c r="CL314" s="208"/>
      <c r="CM314" s="208"/>
      <c r="CN314" s="208"/>
      <c r="CO314" s="208"/>
      <c r="CP314" s="208"/>
      <c r="CQ314" s="208"/>
      <c r="CR314" s="208"/>
      <c r="CS314" s="208"/>
      <c r="CT314" s="208"/>
      <c r="CU314" s="208"/>
      <c r="CV314" s="208"/>
      <c r="CW314" s="208"/>
      <c r="CX314" s="208"/>
      <c r="CY314" s="208"/>
      <c r="CZ314" s="208"/>
      <c r="DA314" s="208"/>
      <c r="DB314" s="208"/>
      <c r="DC314" s="208"/>
      <c r="DD314" s="208"/>
      <c r="DE314" s="208"/>
      <c r="DF314" s="208"/>
      <c r="DG314" s="208"/>
      <c r="DH314" s="208"/>
      <c r="DI314" s="208"/>
      <c r="DJ314" s="208"/>
      <c r="DK314" s="208"/>
      <c r="DL314" s="208"/>
      <c r="DM314" s="208"/>
      <c r="DN314" s="208"/>
      <c r="DO314" s="208"/>
      <c r="DP314" s="208"/>
      <c r="DQ314" s="208"/>
      <c r="DR314" s="208"/>
      <c r="DS314" s="208"/>
      <c r="DT314" s="208"/>
      <c r="DU314" s="208"/>
      <c r="DV314" s="208"/>
      <c r="DW314" s="208"/>
      <c r="DX314" s="208"/>
      <c r="DY314" s="208"/>
      <c r="DZ314" s="208"/>
      <c r="EA314" s="208"/>
      <c r="EB314" s="208"/>
      <c r="EC314" s="208"/>
      <c r="ED314" s="208"/>
      <c r="EE314" s="208"/>
      <c r="EF314" s="208"/>
      <c r="EG314" s="208"/>
      <c r="EH314" s="208"/>
      <c r="EI314" s="208"/>
      <c r="EJ314" s="208"/>
      <c r="EK314" s="208"/>
      <c r="EL314" s="208"/>
      <c r="EM314" s="208"/>
      <c r="EN314" s="208"/>
      <c r="EO314" s="208"/>
      <c r="EP314" s="208"/>
      <c r="EQ314" s="208"/>
      <c r="ER314" s="208"/>
      <c r="ES314" s="208"/>
      <c r="ET314" s="208"/>
      <c r="EU314" s="208"/>
      <c r="EV314" s="208"/>
      <c r="EW314" s="208"/>
      <c r="EX314" s="208"/>
      <c r="EY314" s="208"/>
      <c r="EZ314" s="208"/>
      <c r="FA314" s="208"/>
      <c r="FB314" s="208"/>
      <c r="FC314" s="208"/>
      <c r="FD314" s="208"/>
      <c r="FE314" s="208"/>
      <c r="FF314" s="208"/>
      <c r="FG314" s="208"/>
      <c r="FH314" s="208"/>
      <c r="FI314" s="208"/>
      <c r="FJ314" s="208"/>
      <c r="FK314" s="208"/>
      <c r="FL314" s="208"/>
      <c r="FM314" s="208"/>
      <c r="FN314" s="208"/>
      <c r="FO314" s="208"/>
      <c r="FP314" s="208"/>
      <c r="FQ314" s="208"/>
      <c r="FR314" s="208"/>
      <c r="FS314" s="208"/>
      <c r="FT314" s="208"/>
      <c r="FU314" s="208"/>
      <c r="FV314" s="208"/>
      <c r="FW314" s="208"/>
      <c r="FX314" s="208"/>
      <c r="FY314" s="208"/>
      <c r="FZ314" s="208"/>
      <c r="GA314" s="208"/>
      <c r="GB314" s="208"/>
      <c r="GC314" s="208"/>
      <c r="GD314" s="208"/>
      <c r="GE314" s="208"/>
      <c r="GF314" s="208"/>
      <c r="GG314" s="208"/>
      <c r="GH314" s="208"/>
      <c r="GI314" s="208"/>
      <c r="GJ314" s="208"/>
      <c r="GK314" s="208"/>
      <c r="GL314" s="208"/>
      <c r="GM314" s="208"/>
      <c r="GN314" s="208"/>
      <c r="GO314" s="208"/>
      <c r="GP314" s="208"/>
      <c r="GQ314" s="208"/>
      <c r="GR314" s="208"/>
      <c r="GS314" s="208"/>
      <c r="GT314" s="208"/>
      <c r="GU314" s="208"/>
      <c r="GV314" s="208"/>
      <c r="GW314" s="208"/>
      <c r="GX314" s="208"/>
      <c r="GY314" s="208"/>
      <c r="GZ314" s="208"/>
      <c r="HA314" s="208"/>
      <c r="HB314" s="208"/>
      <c r="HC314" s="208"/>
      <c r="HD314" s="208"/>
      <c r="HE314" s="208"/>
      <c r="HF314" s="208"/>
      <c r="HG314" s="208"/>
      <c r="HH314" s="208"/>
      <c r="HI314" s="208"/>
      <c r="HJ314" s="208"/>
      <c r="HK314" s="208"/>
      <c r="HL314" s="208"/>
      <c r="HM314" s="208"/>
      <c r="HN314" s="208"/>
      <c r="HO314" s="208"/>
      <c r="HP314" s="208"/>
      <c r="HQ314" s="208"/>
      <c r="HR314" s="208"/>
      <c r="HS314" s="208"/>
      <c r="HT314" s="208"/>
      <c r="HU314" s="208"/>
      <c r="HV314" s="208"/>
      <c r="HW314" s="208"/>
      <c r="HX314" s="208"/>
      <c r="HY314" s="208"/>
      <c r="HZ314" s="208"/>
      <c r="IA314" s="208"/>
      <c r="IB314" s="208"/>
      <c r="IC314" s="208"/>
      <c r="ID314" s="208"/>
      <c r="IE314" s="208"/>
      <c r="IF314" s="208"/>
      <c r="IG314" s="208"/>
      <c r="IH314" s="208"/>
      <c r="II314" s="208"/>
      <c r="IJ314" s="208"/>
      <c r="IK314" s="208"/>
      <c r="IL314" s="208"/>
      <c r="IM314" s="208"/>
      <c r="IN314" s="208"/>
      <c r="IO314" s="208"/>
      <c r="IP314" s="208"/>
      <c r="IQ314" s="208"/>
      <c r="IR314" s="208"/>
      <c r="IS314" s="208"/>
      <c r="IT314" s="208"/>
      <c r="IU314" s="208"/>
      <c r="IV314" s="208"/>
    </row>
    <row r="315" spans="1:256" s="160" customFormat="1" ht="15" hidden="1" customHeight="1">
      <c r="A315" s="349">
        <v>33</v>
      </c>
      <c r="B315" s="358" t="s">
        <v>665</v>
      </c>
      <c r="C315" s="383">
        <v>582</v>
      </c>
      <c r="D315" s="411" t="s">
        <v>666</v>
      </c>
      <c r="E315" s="411" t="s">
        <v>667</v>
      </c>
      <c r="F315" s="422" t="s">
        <v>572</v>
      </c>
      <c r="G315" s="303" t="s">
        <v>573</v>
      </c>
      <c r="H315" s="432">
        <v>1993</v>
      </c>
      <c r="I315" s="303" t="s">
        <v>288</v>
      </c>
      <c r="J315" s="303"/>
      <c r="K315" s="303"/>
      <c r="L315" s="303"/>
      <c r="M315" s="303"/>
      <c r="N315" s="303"/>
      <c r="O315" s="303"/>
      <c r="P315" s="303"/>
      <c r="Q315" s="303" t="s">
        <v>668</v>
      </c>
      <c r="R315" s="303"/>
      <c r="S315" s="303"/>
      <c r="T315" s="303"/>
      <c r="U315" s="303"/>
      <c r="V315" s="464" t="s">
        <v>161</v>
      </c>
      <c r="W315" s="159">
        <f t="shared" si="8"/>
        <v>1</v>
      </c>
      <c r="X315" s="160">
        <f t="shared" si="9"/>
        <v>2</v>
      </c>
      <c r="Y315" s="208"/>
      <c r="Z315" s="208"/>
      <c r="AA315" s="208"/>
      <c r="AB315" s="208"/>
      <c r="AC315" s="208"/>
      <c r="AD315" s="208"/>
      <c r="AE315" s="208"/>
      <c r="AF315" s="208"/>
      <c r="AG315" s="208"/>
      <c r="AH315" s="208"/>
      <c r="AI315" s="208"/>
      <c r="AJ315" s="208"/>
      <c r="AK315" s="208"/>
      <c r="AL315" s="208"/>
      <c r="AM315" s="208"/>
      <c r="AN315" s="208"/>
      <c r="AO315" s="208"/>
      <c r="AP315" s="208"/>
      <c r="AQ315" s="208"/>
      <c r="AR315" s="208"/>
      <c r="AS315" s="208"/>
      <c r="AT315" s="208"/>
      <c r="AU315" s="208"/>
      <c r="AV315" s="208"/>
      <c r="AW315" s="208"/>
      <c r="AX315" s="208"/>
      <c r="AY315" s="208"/>
      <c r="AZ315" s="208"/>
      <c r="BA315" s="208"/>
      <c r="BB315" s="208"/>
      <c r="BC315" s="208"/>
      <c r="BD315" s="208"/>
      <c r="BE315" s="208"/>
      <c r="BF315" s="208"/>
      <c r="BG315" s="208"/>
      <c r="BH315" s="208"/>
      <c r="BI315" s="208"/>
      <c r="BJ315" s="208"/>
      <c r="BK315" s="208"/>
      <c r="BL315" s="208"/>
      <c r="BM315" s="208"/>
      <c r="BN315" s="208"/>
      <c r="BO315" s="208"/>
      <c r="BP315" s="208"/>
      <c r="BQ315" s="208"/>
      <c r="BR315" s="208"/>
      <c r="BS315" s="208"/>
      <c r="BT315" s="208"/>
      <c r="BU315" s="208"/>
      <c r="BV315" s="208"/>
      <c r="BW315" s="208"/>
      <c r="BX315" s="208"/>
      <c r="BY315" s="208"/>
      <c r="BZ315" s="208"/>
      <c r="CA315" s="208"/>
      <c r="CB315" s="208"/>
      <c r="CC315" s="208"/>
      <c r="CD315" s="208"/>
      <c r="CE315" s="208"/>
      <c r="CF315" s="208"/>
      <c r="CG315" s="208"/>
      <c r="CH315" s="208"/>
      <c r="CI315" s="208"/>
      <c r="CJ315" s="208"/>
      <c r="CK315" s="208"/>
      <c r="CL315" s="208"/>
      <c r="CM315" s="208"/>
      <c r="CN315" s="208"/>
      <c r="CO315" s="208"/>
      <c r="CP315" s="208"/>
      <c r="CQ315" s="208"/>
      <c r="CR315" s="208"/>
      <c r="CS315" s="208"/>
      <c r="CT315" s="208"/>
      <c r="CU315" s="208"/>
      <c r="CV315" s="208"/>
      <c r="CW315" s="208"/>
      <c r="CX315" s="208"/>
      <c r="CY315" s="208"/>
      <c r="CZ315" s="208"/>
      <c r="DA315" s="208"/>
      <c r="DB315" s="208"/>
      <c r="DC315" s="208"/>
      <c r="DD315" s="208"/>
      <c r="DE315" s="208"/>
      <c r="DF315" s="208"/>
      <c r="DG315" s="208"/>
      <c r="DH315" s="208"/>
      <c r="DI315" s="208"/>
      <c r="DJ315" s="208"/>
      <c r="DK315" s="208"/>
      <c r="DL315" s="208"/>
      <c r="DM315" s="208"/>
      <c r="DN315" s="208"/>
      <c r="DO315" s="208"/>
      <c r="DP315" s="208"/>
      <c r="DQ315" s="208"/>
      <c r="DR315" s="208"/>
      <c r="DS315" s="208"/>
      <c r="DT315" s="208"/>
      <c r="DU315" s="208"/>
      <c r="DV315" s="208"/>
      <c r="DW315" s="208"/>
      <c r="DX315" s="208"/>
      <c r="DY315" s="208"/>
      <c r="DZ315" s="208"/>
      <c r="EA315" s="208"/>
      <c r="EB315" s="208"/>
      <c r="EC315" s="208"/>
      <c r="ED315" s="208"/>
      <c r="EE315" s="208"/>
      <c r="EF315" s="208"/>
      <c r="EG315" s="208"/>
      <c r="EH315" s="208"/>
      <c r="EI315" s="208"/>
      <c r="EJ315" s="208"/>
      <c r="EK315" s="208"/>
      <c r="EL315" s="208"/>
      <c r="EM315" s="208"/>
      <c r="EN315" s="208"/>
      <c r="EO315" s="208"/>
      <c r="EP315" s="208"/>
      <c r="EQ315" s="208"/>
      <c r="ER315" s="208"/>
      <c r="ES315" s="208"/>
      <c r="ET315" s="208"/>
      <c r="EU315" s="208"/>
      <c r="EV315" s="208"/>
      <c r="EW315" s="208"/>
      <c r="EX315" s="208"/>
      <c r="EY315" s="208"/>
      <c r="EZ315" s="208"/>
      <c r="FA315" s="208"/>
      <c r="FB315" s="208"/>
      <c r="FC315" s="208"/>
      <c r="FD315" s="208"/>
      <c r="FE315" s="208"/>
      <c r="FF315" s="208"/>
      <c r="FG315" s="208"/>
      <c r="FH315" s="208"/>
      <c r="FI315" s="208"/>
      <c r="FJ315" s="208"/>
      <c r="FK315" s="208"/>
      <c r="FL315" s="208"/>
      <c r="FM315" s="208"/>
      <c r="FN315" s="208"/>
      <c r="FO315" s="208"/>
      <c r="FP315" s="208"/>
      <c r="FQ315" s="208"/>
      <c r="FR315" s="208"/>
      <c r="FS315" s="208"/>
      <c r="FT315" s="208"/>
      <c r="FU315" s="208"/>
      <c r="FV315" s="208"/>
      <c r="FW315" s="208"/>
      <c r="FX315" s="208"/>
      <c r="FY315" s="208"/>
      <c r="FZ315" s="208"/>
      <c r="GA315" s="208"/>
      <c r="GB315" s="208"/>
      <c r="GC315" s="208"/>
      <c r="GD315" s="208"/>
      <c r="GE315" s="208"/>
      <c r="GF315" s="208"/>
      <c r="GG315" s="208"/>
      <c r="GH315" s="208"/>
      <c r="GI315" s="208"/>
      <c r="GJ315" s="208"/>
      <c r="GK315" s="208"/>
      <c r="GL315" s="208"/>
      <c r="GM315" s="208"/>
      <c r="GN315" s="208"/>
      <c r="GO315" s="208"/>
      <c r="GP315" s="208"/>
      <c r="GQ315" s="208"/>
      <c r="GR315" s="208"/>
      <c r="GS315" s="208"/>
      <c r="GT315" s="208"/>
      <c r="GU315" s="208"/>
      <c r="GV315" s="208"/>
      <c r="GW315" s="208"/>
      <c r="GX315" s="208"/>
      <c r="GY315" s="208"/>
      <c r="GZ315" s="208"/>
      <c r="HA315" s="208"/>
      <c r="HB315" s="208"/>
      <c r="HC315" s="208"/>
      <c r="HD315" s="208"/>
      <c r="HE315" s="208"/>
      <c r="HF315" s="208"/>
      <c r="HG315" s="208"/>
      <c r="HH315" s="208"/>
      <c r="HI315" s="208"/>
      <c r="HJ315" s="208"/>
      <c r="HK315" s="208"/>
      <c r="HL315" s="208"/>
      <c r="HM315" s="208"/>
      <c r="HN315" s="208"/>
      <c r="HO315" s="208"/>
      <c r="HP315" s="208"/>
      <c r="HQ315" s="208"/>
      <c r="HR315" s="208"/>
      <c r="HS315" s="208"/>
      <c r="HT315" s="208"/>
      <c r="HU315" s="208"/>
      <c r="HV315" s="208"/>
      <c r="HW315" s="208"/>
      <c r="HX315" s="208"/>
      <c r="HY315" s="208"/>
      <c r="HZ315" s="208"/>
      <c r="IA315" s="208"/>
      <c r="IB315" s="208"/>
      <c r="IC315" s="208"/>
      <c r="ID315" s="208"/>
      <c r="IE315" s="208"/>
      <c r="IF315" s="208"/>
      <c r="IG315" s="208"/>
      <c r="IH315" s="208"/>
      <c r="II315" s="208"/>
      <c r="IJ315" s="208"/>
      <c r="IK315" s="208"/>
      <c r="IL315" s="208"/>
      <c r="IM315" s="208"/>
      <c r="IN315" s="208"/>
      <c r="IO315" s="208"/>
      <c r="IP315" s="208"/>
      <c r="IQ315" s="208"/>
      <c r="IR315" s="208"/>
      <c r="IS315" s="208"/>
      <c r="IT315" s="208"/>
      <c r="IU315" s="208"/>
      <c r="IV315" s="208"/>
    </row>
    <row r="316" spans="1:256" s="160" customFormat="1" ht="15" hidden="1" customHeight="1">
      <c r="A316" s="349">
        <v>34</v>
      </c>
      <c r="B316" s="358" t="s">
        <v>669</v>
      </c>
      <c r="C316" s="383">
        <v>692</v>
      </c>
      <c r="D316" s="411" t="s">
        <v>670</v>
      </c>
      <c r="E316" s="411" t="s">
        <v>469</v>
      </c>
      <c r="F316" s="422" t="s">
        <v>572</v>
      </c>
      <c r="G316" s="303" t="s">
        <v>573</v>
      </c>
      <c r="H316" s="432">
        <v>1993</v>
      </c>
      <c r="I316" s="303" t="s">
        <v>288</v>
      </c>
      <c r="J316" s="303"/>
      <c r="K316" s="303"/>
      <c r="L316" s="303"/>
      <c r="M316" s="303" t="s">
        <v>671</v>
      </c>
      <c r="N316" s="303"/>
      <c r="O316" s="303"/>
      <c r="P316" s="303"/>
      <c r="Q316" s="303" t="s">
        <v>672</v>
      </c>
      <c r="R316" s="303"/>
      <c r="S316" s="303"/>
      <c r="T316" s="303"/>
      <c r="U316" s="448"/>
      <c r="V316" s="303"/>
      <c r="W316" s="159">
        <f t="shared" si="8"/>
        <v>1</v>
      </c>
      <c r="X316" s="160">
        <f t="shared" si="9"/>
        <v>2</v>
      </c>
      <c r="Y316" s="208"/>
      <c r="Z316" s="208"/>
      <c r="AA316" s="208"/>
      <c r="AB316" s="208"/>
      <c r="AC316" s="208"/>
      <c r="AD316" s="208"/>
      <c r="AE316" s="208"/>
      <c r="AF316" s="208"/>
      <c r="AG316" s="208"/>
      <c r="AH316" s="208"/>
      <c r="AI316" s="208"/>
      <c r="AJ316" s="208"/>
      <c r="AK316" s="208"/>
      <c r="AL316" s="208"/>
      <c r="AM316" s="208"/>
      <c r="AN316" s="208"/>
      <c r="AO316" s="208"/>
      <c r="AP316" s="208"/>
      <c r="AQ316" s="208"/>
      <c r="AR316" s="208"/>
      <c r="AS316" s="208"/>
      <c r="AT316" s="208"/>
      <c r="AU316" s="208"/>
      <c r="AV316" s="208"/>
      <c r="AW316" s="208"/>
      <c r="AX316" s="208"/>
      <c r="AY316" s="208"/>
      <c r="AZ316" s="208"/>
      <c r="BA316" s="208"/>
      <c r="BB316" s="208"/>
      <c r="BC316" s="208"/>
      <c r="BD316" s="208"/>
      <c r="BE316" s="208"/>
      <c r="BF316" s="208"/>
      <c r="BG316" s="208"/>
      <c r="BH316" s="208"/>
      <c r="BI316" s="208"/>
      <c r="BJ316" s="208"/>
      <c r="BK316" s="208"/>
      <c r="BL316" s="208"/>
      <c r="BM316" s="208"/>
      <c r="BN316" s="208"/>
      <c r="BO316" s="208"/>
      <c r="BP316" s="208"/>
      <c r="BQ316" s="208"/>
      <c r="BR316" s="208"/>
      <c r="BS316" s="208"/>
      <c r="BT316" s="208"/>
      <c r="BU316" s="208"/>
      <c r="BV316" s="208"/>
      <c r="BW316" s="208"/>
      <c r="BX316" s="208"/>
      <c r="BY316" s="208"/>
      <c r="BZ316" s="208"/>
      <c r="CA316" s="208"/>
      <c r="CB316" s="208"/>
      <c r="CC316" s="208"/>
      <c r="CD316" s="208"/>
      <c r="CE316" s="208"/>
      <c r="CF316" s="208"/>
      <c r="CG316" s="208"/>
      <c r="CH316" s="208"/>
      <c r="CI316" s="208"/>
      <c r="CJ316" s="208"/>
      <c r="CK316" s="208"/>
      <c r="CL316" s="208"/>
      <c r="CM316" s="208"/>
      <c r="CN316" s="208"/>
      <c r="CO316" s="208"/>
      <c r="CP316" s="208"/>
      <c r="CQ316" s="208"/>
      <c r="CR316" s="208"/>
      <c r="CS316" s="208"/>
      <c r="CT316" s="208"/>
      <c r="CU316" s="208"/>
      <c r="CV316" s="208"/>
      <c r="CW316" s="208"/>
      <c r="CX316" s="208"/>
      <c r="CY316" s="208"/>
      <c r="CZ316" s="208"/>
      <c r="DA316" s="208"/>
      <c r="DB316" s="208"/>
      <c r="DC316" s="208"/>
      <c r="DD316" s="208"/>
      <c r="DE316" s="208"/>
      <c r="DF316" s="208"/>
      <c r="DG316" s="208"/>
      <c r="DH316" s="208"/>
      <c r="DI316" s="208"/>
      <c r="DJ316" s="208"/>
      <c r="DK316" s="208"/>
      <c r="DL316" s="208"/>
      <c r="DM316" s="208"/>
      <c r="DN316" s="208"/>
      <c r="DO316" s="208"/>
      <c r="DP316" s="208"/>
      <c r="DQ316" s="208"/>
      <c r="DR316" s="208"/>
      <c r="DS316" s="208"/>
      <c r="DT316" s="208"/>
      <c r="DU316" s="208"/>
      <c r="DV316" s="208"/>
      <c r="DW316" s="208"/>
      <c r="DX316" s="208"/>
      <c r="DY316" s="208"/>
      <c r="DZ316" s="208"/>
      <c r="EA316" s="208"/>
      <c r="EB316" s="208"/>
      <c r="EC316" s="208"/>
      <c r="ED316" s="208"/>
      <c r="EE316" s="208"/>
      <c r="EF316" s="208"/>
      <c r="EG316" s="208"/>
      <c r="EH316" s="208"/>
      <c r="EI316" s="208"/>
      <c r="EJ316" s="208"/>
      <c r="EK316" s="208"/>
      <c r="EL316" s="208"/>
      <c r="EM316" s="208"/>
      <c r="EN316" s="208"/>
      <c r="EO316" s="208"/>
      <c r="EP316" s="208"/>
      <c r="EQ316" s="208"/>
      <c r="ER316" s="208"/>
      <c r="ES316" s="208"/>
      <c r="ET316" s="208"/>
      <c r="EU316" s="208"/>
      <c r="EV316" s="208"/>
      <c r="EW316" s="208"/>
      <c r="EX316" s="208"/>
      <c r="EY316" s="208"/>
      <c r="EZ316" s="208"/>
      <c r="FA316" s="208"/>
      <c r="FB316" s="208"/>
      <c r="FC316" s="208"/>
      <c r="FD316" s="208"/>
      <c r="FE316" s="208"/>
      <c r="FF316" s="208"/>
      <c r="FG316" s="208"/>
      <c r="FH316" s="208"/>
      <c r="FI316" s="208"/>
      <c r="FJ316" s="208"/>
      <c r="FK316" s="208"/>
      <c r="FL316" s="208"/>
      <c r="FM316" s="208"/>
      <c r="FN316" s="208"/>
      <c r="FO316" s="208"/>
      <c r="FP316" s="208"/>
      <c r="FQ316" s="208"/>
      <c r="FR316" s="208"/>
      <c r="FS316" s="208"/>
      <c r="FT316" s="208"/>
      <c r="FU316" s="208"/>
      <c r="FV316" s="208"/>
      <c r="FW316" s="208"/>
      <c r="FX316" s="208"/>
      <c r="FY316" s="208"/>
      <c r="FZ316" s="208"/>
      <c r="GA316" s="208"/>
      <c r="GB316" s="208"/>
      <c r="GC316" s="208"/>
      <c r="GD316" s="208"/>
      <c r="GE316" s="208"/>
      <c r="GF316" s="208"/>
      <c r="GG316" s="208"/>
      <c r="GH316" s="208"/>
      <c r="GI316" s="208"/>
      <c r="GJ316" s="208"/>
      <c r="GK316" s="208"/>
      <c r="GL316" s="208"/>
      <c r="GM316" s="208"/>
      <c r="GN316" s="208"/>
      <c r="GO316" s="208"/>
      <c r="GP316" s="208"/>
      <c r="GQ316" s="208"/>
      <c r="GR316" s="208"/>
      <c r="GS316" s="208"/>
      <c r="GT316" s="208"/>
      <c r="GU316" s="208"/>
      <c r="GV316" s="208"/>
      <c r="GW316" s="208"/>
      <c r="GX316" s="208"/>
      <c r="GY316" s="208"/>
      <c r="GZ316" s="208"/>
      <c r="HA316" s="208"/>
      <c r="HB316" s="208"/>
      <c r="HC316" s="208"/>
      <c r="HD316" s="208"/>
      <c r="HE316" s="208"/>
      <c r="HF316" s="208"/>
      <c r="HG316" s="208"/>
      <c r="HH316" s="208"/>
      <c r="HI316" s="208"/>
      <c r="HJ316" s="208"/>
      <c r="HK316" s="208"/>
      <c r="HL316" s="208"/>
      <c r="HM316" s="208"/>
      <c r="HN316" s="208"/>
      <c r="HO316" s="208"/>
      <c r="HP316" s="208"/>
      <c r="HQ316" s="208"/>
      <c r="HR316" s="208"/>
      <c r="HS316" s="208"/>
      <c r="HT316" s="208"/>
      <c r="HU316" s="208"/>
      <c r="HV316" s="208"/>
      <c r="HW316" s="208"/>
      <c r="HX316" s="208"/>
      <c r="HY316" s="208"/>
      <c r="HZ316" s="208"/>
      <c r="IA316" s="208"/>
      <c r="IB316" s="208"/>
      <c r="IC316" s="208"/>
      <c r="ID316" s="208"/>
      <c r="IE316" s="208"/>
      <c r="IF316" s="208"/>
      <c r="IG316" s="208"/>
      <c r="IH316" s="208"/>
      <c r="II316" s="208"/>
      <c r="IJ316" s="208"/>
      <c r="IK316" s="208"/>
      <c r="IL316" s="208"/>
      <c r="IM316" s="208"/>
      <c r="IN316" s="208"/>
      <c r="IO316" s="208"/>
      <c r="IP316" s="208"/>
      <c r="IQ316" s="208"/>
      <c r="IR316" s="208"/>
      <c r="IS316" s="208"/>
      <c r="IT316" s="208"/>
      <c r="IU316" s="208"/>
      <c r="IV316" s="208"/>
    </row>
    <row r="317" spans="1:256" s="160" customFormat="1" ht="15" hidden="1" customHeight="1">
      <c r="A317" s="349">
        <v>35</v>
      </c>
      <c r="B317" s="358" t="s">
        <v>673</v>
      </c>
      <c r="C317" s="383">
        <v>693</v>
      </c>
      <c r="D317" s="411" t="s">
        <v>674</v>
      </c>
      <c r="E317" s="411" t="s">
        <v>220</v>
      </c>
      <c r="F317" s="422" t="s">
        <v>572</v>
      </c>
      <c r="G317" s="303" t="s">
        <v>573</v>
      </c>
      <c r="H317" s="432">
        <v>1990</v>
      </c>
      <c r="I317" s="303" t="s">
        <v>288</v>
      </c>
      <c r="J317" s="303"/>
      <c r="K317" s="303"/>
      <c r="L317" s="303"/>
      <c r="M317" s="303" t="s">
        <v>675</v>
      </c>
      <c r="N317" s="303"/>
      <c r="O317" s="303"/>
      <c r="P317" s="303"/>
      <c r="Q317" s="303" t="s">
        <v>676</v>
      </c>
      <c r="R317" s="303"/>
      <c r="S317" s="303"/>
      <c r="T317" s="303"/>
      <c r="U317" s="448"/>
      <c r="V317" s="303"/>
      <c r="W317" s="159">
        <f t="shared" si="8"/>
        <v>1</v>
      </c>
      <c r="X317" s="160">
        <f t="shared" si="9"/>
        <v>2</v>
      </c>
      <c r="Y317" s="208"/>
      <c r="Z317" s="208"/>
      <c r="AA317" s="208"/>
      <c r="AB317" s="208"/>
      <c r="AC317" s="208"/>
      <c r="AD317" s="208"/>
      <c r="AE317" s="208"/>
      <c r="AF317" s="208"/>
      <c r="AG317" s="208"/>
      <c r="AH317" s="208"/>
      <c r="AI317" s="208"/>
      <c r="AJ317" s="208"/>
      <c r="AK317" s="208"/>
      <c r="AL317" s="208"/>
      <c r="AM317" s="208"/>
      <c r="AN317" s="208"/>
      <c r="AO317" s="208"/>
      <c r="AP317" s="208"/>
      <c r="AQ317" s="208"/>
      <c r="AR317" s="208"/>
      <c r="AS317" s="208"/>
      <c r="AT317" s="208"/>
      <c r="AU317" s="208"/>
      <c r="AV317" s="208"/>
      <c r="AW317" s="208"/>
      <c r="AX317" s="208"/>
      <c r="AY317" s="208"/>
      <c r="AZ317" s="208"/>
      <c r="BA317" s="208"/>
      <c r="BB317" s="208"/>
      <c r="BC317" s="208"/>
      <c r="BD317" s="208"/>
      <c r="BE317" s="208"/>
      <c r="BF317" s="208"/>
      <c r="BG317" s="208"/>
      <c r="BH317" s="208"/>
      <c r="BI317" s="208"/>
      <c r="BJ317" s="208"/>
      <c r="BK317" s="208"/>
      <c r="BL317" s="208"/>
      <c r="BM317" s="208"/>
      <c r="BN317" s="208"/>
      <c r="BO317" s="208"/>
      <c r="BP317" s="208"/>
      <c r="BQ317" s="208"/>
      <c r="BR317" s="208"/>
      <c r="BS317" s="208"/>
      <c r="BT317" s="208"/>
      <c r="BU317" s="208"/>
      <c r="BV317" s="208"/>
      <c r="BW317" s="208"/>
      <c r="BX317" s="208"/>
      <c r="BY317" s="208"/>
      <c r="BZ317" s="208"/>
      <c r="CA317" s="208"/>
      <c r="CB317" s="208"/>
      <c r="CC317" s="208"/>
      <c r="CD317" s="208"/>
      <c r="CE317" s="208"/>
      <c r="CF317" s="208"/>
      <c r="CG317" s="208"/>
      <c r="CH317" s="208"/>
      <c r="CI317" s="208"/>
      <c r="CJ317" s="208"/>
      <c r="CK317" s="208"/>
      <c r="CL317" s="208"/>
      <c r="CM317" s="208"/>
      <c r="CN317" s="208"/>
      <c r="CO317" s="208"/>
      <c r="CP317" s="208"/>
      <c r="CQ317" s="208"/>
      <c r="CR317" s="208"/>
      <c r="CS317" s="208"/>
      <c r="CT317" s="208"/>
      <c r="CU317" s="208"/>
      <c r="CV317" s="208"/>
      <c r="CW317" s="208"/>
      <c r="CX317" s="208"/>
      <c r="CY317" s="208"/>
      <c r="CZ317" s="208"/>
      <c r="DA317" s="208"/>
      <c r="DB317" s="208"/>
      <c r="DC317" s="208"/>
      <c r="DD317" s="208"/>
      <c r="DE317" s="208"/>
      <c r="DF317" s="208"/>
      <c r="DG317" s="208"/>
      <c r="DH317" s="208"/>
      <c r="DI317" s="208"/>
      <c r="DJ317" s="208"/>
      <c r="DK317" s="208"/>
      <c r="DL317" s="208"/>
      <c r="DM317" s="208"/>
      <c r="DN317" s="208"/>
      <c r="DO317" s="208"/>
      <c r="DP317" s="208"/>
      <c r="DQ317" s="208"/>
      <c r="DR317" s="208"/>
      <c r="DS317" s="208"/>
      <c r="DT317" s="208"/>
      <c r="DU317" s="208"/>
      <c r="DV317" s="208"/>
      <c r="DW317" s="208"/>
      <c r="DX317" s="208"/>
      <c r="DY317" s="208"/>
      <c r="DZ317" s="208"/>
      <c r="EA317" s="208"/>
      <c r="EB317" s="208"/>
      <c r="EC317" s="208"/>
      <c r="ED317" s="208"/>
      <c r="EE317" s="208"/>
      <c r="EF317" s="208"/>
      <c r="EG317" s="208"/>
      <c r="EH317" s="208"/>
      <c r="EI317" s="208"/>
      <c r="EJ317" s="208"/>
      <c r="EK317" s="208"/>
      <c r="EL317" s="208"/>
      <c r="EM317" s="208"/>
      <c r="EN317" s="208"/>
      <c r="EO317" s="208"/>
      <c r="EP317" s="208"/>
      <c r="EQ317" s="208"/>
      <c r="ER317" s="208"/>
      <c r="ES317" s="208"/>
      <c r="ET317" s="208"/>
      <c r="EU317" s="208"/>
      <c r="EV317" s="208"/>
      <c r="EW317" s="208"/>
      <c r="EX317" s="208"/>
      <c r="EY317" s="208"/>
      <c r="EZ317" s="208"/>
      <c r="FA317" s="208"/>
      <c r="FB317" s="208"/>
      <c r="FC317" s="208"/>
      <c r="FD317" s="208"/>
      <c r="FE317" s="208"/>
      <c r="FF317" s="208"/>
      <c r="FG317" s="208"/>
      <c r="FH317" s="208"/>
      <c r="FI317" s="208"/>
      <c r="FJ317" s="208"/>
      <c r="FK317" s="208"/>
      <c r="FL317" s="208"/>
      <c r="FM317" s="208"/>
      <c r="FN317" s="208"/>
      <c r="FO317" s="208"/>
      <c r="FP317" s="208"/>
      <c r="FQ317" s="208"/>
      <c r="FR317" s="208"/>
      <c r="FS317" s="208"/>
      <c r="FT317" s="208"/>
      <c r="FU317" s="208"/>
      <c r="FV317" s="208"/>
      <c r="FW317" s="208"/>
      <c r="FX317" s="208"/>
      <c r="FY317" s="208"/>
      <c r="FZ317" s="208"/>
      <c r="GA317" s="208"/>
      <c r="GB317" s="208"/>
      <c r="GC317" s="208"/>
      <c r="GD317" s="208"/>
      <c r="GE317" s="208"/>
      <c r="GF317" s="208"/>
      <c r="GG317" s="208"/>
      <c r="GH317" s="208"/>
      <c r="GI317" s="208"/>
      <c r="GJ317" s="208"/>
      <c r="GK317" s="208"/>
      <c r="GL317" s="208"/>
      <c r="GM317" s="208"/>
      <c r="GN317" s="208"/>
      <c r="GO317" s="208"/>
      <c r="GP317" s="208"/>
      <c r="GQ317" s="208"/>
      <c r="GR317" s="208"/>
      <c r="GS317" s="208"/>
      <c r="GT317" s="208"/>
      <c r="GU317" s="208"/>
      <c r="GV317" s="208"/>
      <c r="GW317" s="208"/>
      <c r="GX317" s="208"/>
      <c r="GY317" s="208"/>
      <c r="GZ317" s="208"/>
      <c r="HA317" s="208"/>
      <c r="HB317" s="208"/>
      <c r="HC317" s="208"/>
      <c r="HD317" s="208"/>
      <c r="HE317" s="208"/>
      <c r="HF317" s="208"/>
      <c r="HG317" s="208"/>
      <c r="HH317" s="208"/>
      <c r="HI317" s="208"/>
      <c r="HJ317" s="208"/>
      <c r="HK317" s="208"/>
      <c r="HL317" s="208"/>
      <c r="HM317" s="208"/>
      <c r="HN317" s="208"/>
      <c r="HO317" s="208"/>
      <c r="HP317" s="208"/>
      <c r="HQ317" s="208"/>
      <c r="HR317" s="208"/>
      <c r="HS317" s="208"/>
      <c r="HT317" s="208"/>
      <c r="HU317" s="208"/>
      <c r="HV317" s="208"/>
      <c r="HW317" s="208"/>
      <c r="HX317" s="208"/>
      <c r="HY317" s="208"/>
      <c r="HZ317" s="208"/>
      <c r="IA317" s="208"/>
      <c r="IB317" s="208"/>
      <c r="IC317" s="208"/>
      <c r="ID317" s="208"/>
      <c r="IE317" s="208"/>
      <c r="IF317" s="208"/>
      <c r="IG317" s="208"/>
      <c r="IH317" s="208"/>
      <c r="II317" s="208"/>
      <c r="IJ317" s="208"/>
      <c r="IK317" s="208"/>
      <c r="IL317" s="208"/>
      <c r="IM317" s="208"/>
      <c r="IN317" s="208"/>
      <c r="IO317" s="208"/>
      <c r="IP317" s="208"/>
      <c r="IQ317" s="208"/>
      <c r="IR317" s="208"/>
      <c r="IS317" s="208"/>
      <c r="IT317" s="208"/>
      <c r="IU317" s="208"/>
      <c r="IV317" s="208"/>
    </row>
    <row r="318" spans="1:256" s="160" customFormat="1" ht="15" hidden="1" customHeight="1">
      <c r="A318" s="349">
        <v>36</v>
      </c>
      <c r="B318" s="358" t="s">
        <v>677</v>
      </c>
      <c r="C318" s="383"/>
      <c r="D318" s="411" t="s">
        <v>678</v>
      </c>
      <c r="E318" s="411" t="s">
        <v>679</v>
      </c>
      <c r="F318" s="422" t="s">
        <v>572</v>
      </c>
      <c r="G318" s="303" t="s">
        <v>573</v>
      </c>
      <c r="H318" s="432">
        <v>1988</v>
      </c>
      <c r="I318" s="303" t="s">
        <v>288</v>
      </c>
      <c r="J318" s="303"/>
      <c r="K318" s="303"/>
      <c r="L318" s="303"/>
      <c r="M318" s="303" t="s">
        <v>680</v>
      </c>
      <c r="N318" s="303"/>
      <c r="O318" s="303"/>
      <c r="P318" s="303"/>
      <c r="Q318" s="303"/>
      <c r="R318" s="303"/>
      <c r="S318" s="303" t="s">
        <v>161</v>
      </c>
      <c r="T318" s="303"/>
      <c r="U318" s="448"/>
      <c r="V318" s="303"/>
      <c r="W318" s="159">
        <f t="shared" si="8"/>
        <v>1</v>
      </c>
      <c r="X318" s="160">
        <f t="shared" si="9"/>
        <v>2</v>
      </c>
      <c r="Y318" s="208"/>
      <c r="Z318" s="208"/>
      <c r="AA318" s="208"/>
      <c r="AB318" s="208"/>
      <c r="AC318" s="208"/>
      <c r="AD318" s="208"/>
      <c r="AE318" s="208"/>
      <c r="AF318" s="208"/>
      <c r="AG318" s="208"/>
      <c r="AH318" s="208"/>
      <c r="AI318" s="208"/>
      <c r="AJ318" s="208"/>
      <c r="AK318" s="208"/>
      <c r="AL318" s="208"/>
      <c r="AM318" s="208"/>
      <c r="AN318" s="208"/>
      <c r="AO318" s="208"/>
      <c r="AP318" s="208"/>
      <c r="AQ318" s="208"/>
      <c r="AR318" s="208"/>
      <c r="AS318" s="208"/>
      <c r="AT318" s="208"/>
      <c r="AU318" s="208"/>
      <c r="AV318" s="208"/>
      <c r="AW318" s="208"/>
      <c r="AX318" s="208"/>
      <c r="AY318" s="208"/>
      <c r="AZ318" s="208"/>
      <c r="BA318" s="208"/>
      <c r="BB318" s="208"/>
      <c r="BC318" s="208"/>
      <c r="BD318" s="208"/>
      <c r="BE318" s="208"/>
      <c r="BF318" s="208"/>
      <c r="BG318" s="208"/>
      <c r="BH318" s="208"/>
      <c r="BI318" s="208"/>
      <c r="BJ318" s="208"/>
      <c r="BK318" s="208"/>
      <c r="BL318" s="208"/>
      <c r="BM318" s="208"/>
      <c r="BN318" s="208"/>
      <c r="BO318" s="208"/>
      <c r="BP318" s="208"/>
      <c r="BQ318" s="208"/>
      <c r="BR318" s="208"/>
      <c r="BS318" s="208"/>
      <c r="BT318" s="208"/>
      <c r="BU318" s="208"/>
      <c r="BV318" s="208"/>
      <c r="BW318" s="208"/>
      <c r="BX318" s="208"/>
      <c r="BY318" s="208"/>
      <c r="BZ318" s="208"/>
      <c r="CA318" s="208"/>
      <c r="CB318" s="208"/>
      <c r="CC318" s="208"/>
      <c r="CD318" s="208"/>
      <c r="CE318" s="208"/>
      <c r="CF318" s="208"/>
      <c r="CG318" s="208"/>
      <c r="CH318" s="208"/>
      <c r="CI318" s="208"/>
      <c r="CJ318" s="208"/>
      <c r="CK318" s="208"/>
      <c r="CL318" s="208"/>
      <c r="CM318" s="208"/>
      <c r="CN318" s="208"/>
      <c r="CO318" s="208"/>
      <c r="CP318" s="208"/>
      <c r="CQ318" s="208"/>
      <c r="CR318" s="208"/>
      <c r="CS318" s="208"/>
      <c r="CT318" s="208"/>
      <c r="CU318" s="208"/>
      <c r="CV318" s="208"/>
      <c r="CW318" s="208"/>
      <c r="CX318" s="208"/>
      <c r="CY318" s="208"/>
      <c r="CZ318" s="208"/>
      <c r="DA318" s="208"/>
      <c r="DB318" s="208"/>
      <c r="DC318" s="208"/>
      <c r="DD318" s="208"/>
      <c r="DE318" s="208"/>
      <c r="DF318" s="208"/>
      <c r="DG318" s="208"/>
      <c r="DH318" s="208"/>
      <c r="DI318" s="208"/>
      <c r="DJ318" s="208"/>
      <c r="DK318" s="208"/>
      <c r="DL318" s="208"/>
      <c r="DM318" s="208"/>
      <c r="DN318" s="208"/>
      <c r="DO318" s="208"/>
      <c r="DP318" s="208"/>
      <c r="DQ318" s="208"/>
      <c r="DR318" s="208"/>
      <c r="DS318" s="208"/>
      <c r="DT318" s="208"/>
      <c r="DU318" s="208"/>
      <c r="DV318" s="208"/>
      <c r="DW318" s="208"/>
      <c r="DX318" s="208"/>
      <c r="DY318" s="208"/>
      <c r="DZ318" s="208"/>
      <c r="EA318" s="208"/>
      <c r="EB318" s="208"/>
      <c r="EC318" s="208"/>
      <c r="ED318" s="208"/>
      <c r="EE318" s="208"/>
      <c r="EF318" s="208"/>
      <c r="EG318" s="208"/>
      <c r="EH318" s="208"/>
      <c r="EI318" s="208"/>
      <c r="EJ318" s="208"/>
      <c r="EK318" s="208"/>
      <c r="EL318" s="208"/>
      <c r="EM318" s="208"/>
      <c r="EN318" s="208"/>
      <c r="EO318" s="208"/>
      <c r="EP318" s="208"/>
      <c r="EQ318" s="208"/>
      <c r="ER318" s="208"/>
      <c r="ES318" s="208"/>
      <c r="ET318" s="208"/>
      <c r="EU318" s="208"/>
      <c r="EV318" s="208"/>
      <c r="EW318" s="208"/>
      <c r="EX318" s="208"/>
      <c r="EY318" s="208"/>
      <c r="EZ318" s="208"/>
      <c r="FA318" s="208"/>
      <c r="FB318" s="208"/>
      <c r="FC318" s="208"/>
      <c r="FD318" s="208"/>
      <c r="FE318" s="208"/>
      <c r="FF318" s="208"/>
      <c r="FG318" s="208"/>
      <c r="FH318" s="208"/>
      <c r="FI318" s="208"/>
      <c r="FJ318" s="208"/>
      <c r="FK318" s="208"/>
      <c r="FL318" s="208"/>
      <c r="FM318" s="208"/>
      <c r="FN318" s="208"/>
      <c r="FO318" s="208"/>
      <c r="FP318" s="208"/>
      <c r="FQ318" s="208"/>
      <c r="FR318" s="208"/>
      <c r="FS318" s="208"/>
      <c r="FT318" s="208"/>
      <c r="FU318" s="208"/>
      <c r="FV318" s="208"/>
      <c r="FW318" s="208"/>
      <c r="FX318" s="208"/>
      <c r="FY318" s="208"/>
      <c r="FZ318" s="208"/>
      <c r="GA318" s="208"/>
      <c r="GB318" s="208"/>
      <c r="GC318" s="208"/>
      <c r="GD318" s="208"/>
      <c r="GE318" s="208"/>
      <c r="GF318" s="208"/>
      <c r="GG318" s="208"/>
      <c r="GH318" s="208"/>
      <c r="GI318" s="208"/>
      <c r="GJ318" s="208"/>
      <c r="GK318" s="208"/>
      <c r="GL318" s="208"/>
      <c r="GM318" s="208"/>
      <c r="GN318" s="208"/>
      <c r="GO318" s="208"/>
      <c r="GP318" s="208"/>
      <c r="GQ318" s="208"/>
      <c r="GR318" s="208"/>
      <c r="GS318" s="208"/>
      <c r="GT318" s="208"/>
      <c r="GU318" s="208"/>
      <c r="GV318" s="208"/>
      <c r="GW318" s="208"/>
      <c r="GX318" s="208"/>
      <c r="GY318" s="208"/>
      <c r="GZ318" s="208"/>
      <c r="HA318" s="208"/>
      <c r="HB318" s="208"/>
      <c r="HC318" s="208"/>
      <c r="HD318" s="208"/>
      <c r="HE318" s="208"/>
      <c r="HF318" s="208"/>
      <c r="HG318" s="208"/>
      <c r="HH318" s="208"/>
      <c r="HI318" s="208"/>
      <c r="HJ318" s="208"/>
      <c r="HK318" s="208"/>
      <c r="HL318" s="208"/>
      <c r="HM318" s="208"/>
      <c r="HN318" s="208"/>
      <c r="HO318" s="208"/>
      <c r="HP318" s="208"/>
      <c r="HQ318" s="208"/>
      <c r="HR318" s="208"/>
      <c r="HS318" s="208"/>
      <c r="HT318" s="208"/>
      <c r="HU318" s="208"/>
      <c r="HV318" s="208"/>
      <c r="HW318" s="208"/>
      <c r="HX318" s="208"/>
      <c r="HY318" s="208"/>
      <c r="HZ318" s="208"/>
      <c r="IA318" s="208"/>
      <c r="IB318" s="208"/>
      <c r="IC318" s="208"/>
      <c r="ID318" s="208"/>
      <c r="IE318" s="208"/>
      <c r="IF318" s="208"/>
      <c r="IG318" s="208"/>
      <c r="IH318" s="208"/>
      <c r="II318" s="208"/>
      <c r="IJ318" s="208"/>
      <c r="IK318" s="208"/>
      <c r="IL318" s="208"/>
      <c r="IM318" s="208"/>
      <c r="IN318" s="208"/>
      <c r="IO318" s="208"/>
      <c r="IP318" s="208"/>
      <c r="IQ318" s="208"/>
      <c r="IR318" s="208"/>
      <c r="IS318" s="208"/>
      <c r="IT318" s="208"/>
      <c r="IU318" s="208"/>
      <c r="IV318" s="208"/>
    </row>
    <row r="319" spans="1:256" s="160" customFormat="1" ht="15" hidden="1" customHeight="1">
      <c r="A319" s="349">
        <v>37</v>
      </c>
      <c r="B319" s="358" t="s">
        <v>681</v>
      </c>
      <c r="C319" s="383"/>
      <c r="D319" s="411" t="s">
        <v>417</v>
      </c>
      <c r="E319" s="411" t="s">
        <v>321</v>
      </c>
      <c r="F319" s="422" t="s">
        <v>572</v>
      </c>
      <c r="G319" s="303" t="s">
        <v>573</v>
      </c>
      <c r="H319" s="432">
        <v>1971</v>
      </c>
      <c r="I319" s="303" t="s">
        <v>199</v>
      </c>
      <c r="J319" s="303"/>
      <c r="K319" s="303"/>
      <c r="L319" s="303"/>
      <c r="M319" s="303" t="s">
        <v>161</v>
      </c>
      <c r="N319" s="303"/>
      <c r="O319" s="303"/>
      <c r="P319" s="303"/>
      <c r="Q319" s="303"/>
      <c r="R319" s="303"/>
      <c r="S319" s="303" t="s">
        <v>161</v>
      </c>
      <c r="T319" s="303"/>
      <c r="U319" s="448"/>
      <c r="V319" s="303"/>
      <c r="W319" s="159">
        <f t="shared" si="8"/>
        <v>1</v>
      </c>
      <c r="X319" s="160">
        <f t="shared" si="9"/>
        <v>2</v>
      </c>
      <c r="Y319" s="208"/>
      <c r="Z319" s="208"/>
      <c r="AA319" s="208"/>
      <c r="AB319" s="208"/>
      <c r="AC319" s="208"/>
      <c r="AD319" s="208"/>
      <c r="AE319" s="208"/>
      <c r="AF319" s="208"/>
      <c r="AG319" s="208"/>
      <c r="AH319" s="208"/>
      <c r="AI319" s="208"/>
      <c r="AJ319" s="208"/>
      <c r="AK319" s="208"/>
      <c r="AL319" s="208"/>
      <c r="AM319" s="208"/>
      <c r="AN319" s="208"/>
      <c r="AO319" s="208"/>
      <c r="AP319" s="208"/>
      <c r="AQ319" s="208"/>
      <c r="AR319" s="208"/>
      <c r="AS319" s="208"/>
      <c r="AT319" s="208"/>
      <c r="AU319" s="208"/>
      <c r="AV319" s="208"/>
      <c r="AW319" s="208"/>
      <c r="AX319" s="208"/>
      <c r="AY319" s="208"/>
      <c r="AZ319" s="208"/>
      <c r="BA319" s="208"/>
      <c r="BB319" s="208"/>
      <c r="BC319" s="208"/>
      <c r="BD319" s="208"/>
      <c r="BE319" s="208"/>
      <c r="BF319" s="208"/>
      <c r="BG319" s="208"/>
      <c r="BH319" s="208"/>
      <c r="BI319" s="208"/>
      <c r="BJ319" s="208"/>
      <c r="BK319" s="208"/>
      <c r="BL319" s="208"/>
      <c r="BM319" s="208"/>
      <c r="BN319" s="208"/>
      <c r="BO319" s="208"/>
      <c r="BP319" s="208"/>
      <c r="BQ319" s="208"/>
      <c r="BR319" s="208"/>
      <c r="BS319" s="208"/>
      <c r="BT319" s="208"/>
      <c r="BU319" s="208"/>
      <c r="BV319" s="208"/>
      <c r="BW319" s="208"/>
      <c r="BX319" s="208"/>
      <c r="BY319" s="208"/>
      <c r="BZ319" s="208"/>
      <c r="CA319" s="208"/>
      <c r="CB319" s="208"/>
      <c r="CC319" s="208"/>
      <c r="CD319" s="208"/>
      <c r="CE319" s="208"/>
      <c r="CF319" s="208"/>
      <c r="CG319" s="208"/>
      <c r="CH319" s="208"/>
      <c r="CI319" s="208"/>
      <c r="CJ319" s="208"/>
      <c r="CK319" s="208"/>
      <c r="CL319" s="208"/>
      <c r="CM319" s="208"/>
      <c r="CN319" s="208"/>
      <c r="CO319" s="208"/>
      <c r="CP319" s="208"/>
      <c r="CQ319" s="208"/>
      <c r="CR319" s="208"/>
      <c r="CS319" s="208"/>
      <c r="CT319" s="208"/>
      <c r="CU319" s="208"/>
      <c r="CV319" s="208"/>
      <c r="CW319" s="208"/>
      <c r="CX319" s="208"/>
      <c r="CY319" s="208"/>
      <c r="CZ319" s="208"/>
      <c r="DA319" s="208"/>
      <c r="DB319" s="208"/>
      <c r="DC319" s="208"/>
      <c r="DD319" s="208"/>
      <c r="DE319" s="208"/>
      <c r="DF319" s="208"/>
      <c r="DG319" s="208"/>
      <c r="DH319" s="208"/>
      <c r="DI319" s="208"/>
      <c r="DJ319" s="208"/>
      <c r="DK319" s="208"/>
      <c r="DL319" s="208"/>
      <c r="DM319" s="208"/>
      <c r="DN319" s="208"/>
      <c r="DO319" s="208"/>
      <c r="DP319" s="208"/>
      <c r="DQ319" s="208"/>
      <c r="DR319" s="208"/>
      <c r="DS319" s="208"/>
      <c r="DT319" s="208"/>
      <c r="DU319" s="208"/>
      <c r="DV319" s="208"/>
      <c r="DW319" s="208"/>
      <c r="DX319" s="208"/>
      <c r="DY319" s="208"/>
      <c r="DZ319" s="208"/>
      <c r="EA319" s="208"/>
      <c r="EB319" s="208"/>
      <c r="EC319" s="208"/>
      <c r="ED319" s="208"/>
      <c r="EE319" s="208"/>
      <c r="EF319" s="208"/>
      <c r="EG319" s="208"/>
      <c r="EH319" s="208"/>
      <c r="EI319" s="208"/>
      <c r="EJ319" s="208"/>
      <c r="EK319" s="208"/>
      <c r="EL319" s="208"/>
      <c r="EM319" s="208"/>
      <c r="EN319" s="208"/>
      <c r="EO319" s="208"/>
      <c r="EP319" s="208"/>
      <c r="EQ319" s="208"/>
      <c r="ER319" s="208"/>
      <c r="ES319" s="208"/>
      <c r="ET319" s="208"/>
      <c r="EU319" s="208"/>
      <c r="EV319" s="208"/>
      <c r="EW319" s="208"/>
      <c r="EX319" s="208"/>
      <c r="EY319" s="208"/>
      <c r="EZ319" s="208"/>
      <c r="FA319" s="208"/>
      <c r="FB319" s="208"/>
      <c r="FC319" s="208"/>
      <c r="FD319" s="208"/>
      <c r="FE319" s="208"/>
      <c r="FF319" s="208"/>
      <c r="FG319" s="208"/>
      <c r="FH319" s="208"/>
      <c r="FI319" s="208"/>
      <c r="FJ319" s="208"/>
      <c r="FK319" s="208"/>
      <c r="FL319" s="208"/>
      <c r="FM319" s="208"/>
      <c r="FN319" s="208"/>
      <c r="FO319" s="208"/>
      <c r="FP319" s="208"/>
      <c r="FQ319" s="208"/>
      <c r="FR319" s="208"/>
      <c r="FS319" s="208"/>
      <c r="FT319" s="208"/>
      <c r="FU319" s="208"/>
      <c r="FV319" s="208"/>
      <c r="FW319" s="208"/>
      <c r="FX319" s="208"/>
      <c r="FY319" s="208"/>
      <c r="FZ319" s="208"/>
      <c r="GA319" s="208"/>
      <c r="GB319" s="208"/>
      <c r="GC319" s="208"/>
      <c r="GD319" s="208"/>
      <c r="GE319" s="208"/>
      <c r="GF319" s="208"/>
      <c r="GG319" s="208"/>
      <c r="GH319" s="208"/>
      <c r="GI319" s="208"/>
      <c r="GJ319" s="208"/>
      <c r="GK319" s="208"/>
      <c r="GL319" s="208"/>
      <c r="GM319" s="208"/>
      <c r="GN319" s="208"/>
      <c r="GO319" s="208"/>
      <c r="GP319" s="208"/>
      <c r="GQ319" s="208"/>
      <c r="GR319" s="208"/>
      <c r="GS319" s="208"/>
      <c r="GT319" s="208"/>
      <c r="GU319" s="208"/>
      <c r="GV319" s="208"/>
      <c r="GW319" s="208"/>
      <c r="GX319" s="208"/>
      <c r="GY319" s="208"/>
      <c r="GZ319" s="208"/>
      <c r="HA319" s="208"/>
      <c r="HB319" s="208"/>
      <c r="HC319" s="208"/>
      <c r="HD319" s="208"/>
      <c r="HE319" s="208"/>
      <c r="HF319" s="208"/>
      <c r="HG319" s="208"/>
      <c r="HH319" s="208"/>
      <c r="HI319" s="208"/>
      <c r="HJ319" s="208"/>
      <c r="HK319" s="208"/>
      <c r="HL319" s="208"/>
      <c r="HM319" s="208"/>
      <c r="HN319" s="208"/>
      <c r="HO319" s="208"/>
      <c r="HP319" s="208"/>
      <c r="HQ319" s="208"/>
      <c r="HR319" s="208"/>
      <c r="HS319" s="208"/>
      <c r="HT319" s="208"/>
      <c r="HU319" s="208"/>
      <c r="HV319" s="208"/>
      <c r="HW319" s="208"/>
      <c r="HX319" s="208"/>
      <c r="HY319" s="208"/>
      <c r="HZ319" s="208"/>
      <c r="IA319" s="208"/>
      <c r="IB319" s="208"/>
      <c r="IC319" s="208"/>
      <c r="ID319" s="208"/>
      <c r="IE319" s="208"/>
      <c r="IF319" s="208"/>
      <c r="IG319" s="208"/>
      <c r="IH319" s="208"/>
      <c r="II319" s="208"/>
      <c r="IJ319" s="208"/>
      <c r="IK319" s="208"/>
      <c r="IL319" s="208"/>
      <c r="IM319" s="208"/>
      <c r="IN319" s="208"/>
      <c r="IO319" s="208"/>
      <c r="IP319" s="208"/>
      <c r="IQ319" s="208"/>
      <c r="IR319" s="208"/>
      <c r="IS319" s="208"/>
      <c r="IT319" s="208"/>
      <c r="IU319" s="208"/>
      <c r="IV319" s="208"/>
    </row>
    <row r="320" spans="1:256" s="160" customFormat="1" ht="15" hidden="1" customHeight="1">
      <c r="A320" s="349">
        <v>38</v>
      </c>
      <c r="B320" s="358" t="s">
        <v>682</v>
      </c>
      <c r="C320" s="383">
        <v>471</v>
      </c>
      <c r="D320" s="411" t="s">
        <v>683</v>
      </c>
      <c r="E320" s="411" t="s">
        <v>684</v>
      </c>
      <c r="F320" s="422" t="s">
        <v>572</v>
      </c>
      <c r="G320" s="303" t="s">
        <v>573</v>
      </c>
      <c r="H320" s="432">
        <v>1966</v>
      </c>
      <c r="I320" s="303" t="s">
        <v>305</v>
      </c>
      <c r="J320" s="303"/>
      <c r="K320" s="303"/>
      <c r="L320" s="303"/>
      <c r="M320" s="303"/>
      <c r="N320" s="303"/>
      <c r="O320" s="303" t="s">
        <v>161</v>
      </c>
      <c r="P320" s="303"/>
      <c r="Q320" s="303"/>
      <c r="R320" s="303"/>
      <c r="S320" s="303"/>
      <c r="T320" s="303"/>
      <c r="U320" s="448" t="s">
        <v>161</v>
      </c>
      <c r="V320" s="303"/>
      <c r="W320" s="159">
        <f t="shared" si="8"/>
        <v>1</v>
      </c>
      <c r="X320" s="160">
        <f t="shared" si="9"/>
        <v>2</v>
      </c>
      <c r="Y320" s="208"/>
      <c r="Z320" s="208"/>
      <c r="AA320" s="208"/>
      <c r="AB320" s="208"/>
      <c r="AC320" s="208"/>
      <c r="AD320" s="208"/>
      <c r="AE320" s="208"/>
      <c r="AF320" s="208"/>
      <c r="AG320" s="208"/>
      <c r="AH320" s="208"/>
      <c r="AI320" s="208"/>
      <c r="AJ320" s="208"/>
      <c r="AK320" s="208"/>
      <c r="AL320" s="208"/>
      <c r="AM320" s="208"/>
      <c r="AN320" s="208"/>
      <c r="AO320" s="208"/>
      <c r="AP320" s="208"/>
      <c r="AQ320" s="208"/>
      <c r="AR320" s="208"/>
      <c r="AS320" s="208"/>
      <c r="AT320" s="208"/>
      <c r="AU320" s="208"/>
      <c r="AV320" s="208"/>
      <c r="AW320" s="208"/>
      <c r="AX320" s="208"/>
      <c r="AY320" s="208"/>
      <c r="AZ320" s="208"/>
      <c r="BA320" s="208"/>
      <c r="BB320" s="208"/>
      <c r="BC320" s="208"/>
      <c r="BD320" s="208"/>
      <c r="BE320" s="208"/>
      <c r="BF320" s="208"/>
      <c r="BG320" s="208"/>
      <c r="BH320" s="208"/>
      <c r="BI320" s="208"/>
      <c r="BJ320" s="208"/>
      <c r="BK320" s="208"/>
      <c r="BL320" s="208"/>
      <c r="BM320" s="208"/>
      <c r="BN320" s="208"/>
      <c r="BO320" s="208"/>
      <c r="BP320" s="208"/>
      <c r="BQ320" s="208"/>
      <c r="BR320" s="208"/>
      <c r="BS320" s="208"/>
      <c r="BT320" s="208"/>
      <c r="BU320" s="208"/>
      <c r="BV320" s="208"/>
      <c r="BW320" s="208"/>
      <c r="BX320" s="208"/>
      <c r="BY320" s="208"/>
      <c r="BZ320" s="208"/>
      <c r="CA320" s="208"/>
      <c r="CB320" s="208"/>
      <c r="CC320" s="208"/>
      <c r="CD320" s="208"/>
      <c r="CE320" s="208"/>
      <c r="CF320" s="208"/>
      <c r="CG320" s="208"/>
      <c r="CH320" s="208"/>
      <c r="CI320" s="208"/>
      <c r="CJ320" s="208"/>
      <c r="CK320" s="208"/>
      <c r="CL320" s="208"/>
      <c r="CM320" s="208"/>
      <c r="CN320" s="208"/>
      <c r="CO320" s="208"/>
      <c r="CP320" s="208"/>
      <c r="CQ320" s="208"/>
      <c r="CR320" s="208"/>
      <c r="CS320" s="208"/>
      <c r="CT320" s="208"/>
      <c r="CU320" s="208"/>
      <c r="CV320" s="208"/>
      <c r="CW320" s="208"/>
      <c r="CX320" s="208"/>
      <c r="CY320" s="208"/>
      <c r="CZ320" s="208"/>
      <c r="DA320" s="208"/>
      <c r="DB320" s="208"/>
      <c r="DC320" s="208"/>
      <c r="DD320" s="208"/>
      <c r="DE320" s="208"/>
      <c r="DF320" s="208"/>
      <c r="DG320" s="208"/>
      <c r="DH320" s="208"/>
      <c r="DI320" s="208"/>
      <c r="DJ320" s="208"/>
      <c r="DK320" s="208"/>
      <c r="DL320" s="208"/>
      <c r="DM320" s="208"/>
      <c r="DN320" s="208"/>
      <c r="DO320" s="208"/>
      <c r="DP320" s="208"/>
      <c r="DQ320" s="208"/>
      <c r="DR320" s="208"/>
      <c r="DS320" s="208"/>
      <c r="DT320" s="208"/>
      <c r="DU320" s="208"/>
      <c r="DV320" s="208"/>
      <c r="DW320" s="208"/>
      <c r="DX320" s="208"/>
      <c r="DY320" s="208"/>
      <c r="DZ320" s="208"/>
      <c r="EA320" s="208"/>
      <c r="EB320" s="208"/>
      <c r="EC320" s="208"/>
      <c r="ED320" s="208"/>
      <c r="EE320" s="208"/>
      <c r="EF320" s="208"/>
      <c r="EG320" s="208"/>
      <c r="EH320" s="208"/>
      <c r="EI320" s="208"/>
      <c r="EJ320" s="208"/>
      <c r="EK320" s="208"/>
      <c r="EL320" s="208"/>
      <c r="EM320" s="208"/>
      <c r="EN320" s="208"/>
      <c r="EO320" s="208"/>
      <c r="EP320" s="208"/>
      <c r="EQ320" s="208"/>
      <c r="ER320" s="208"/>
      <c r="ES320" s="208"/>
      <c r="ET320" s="208"/>
      <c r="EU320" s="208"/>
      <c r="EV320" s="208"/>
      <c r="EW320" s="208"/>
      <c r="EX320" s="208"/>
      <c r="EY320" s="208"/>
      <c r="EZ320" s="208"/>
      <c r="FA320" s="208"/>
      <c r="FB320" s="208"/>
      <c r="FC320" s="208"/>
      <c r="FD320" s="208"/>
      <c r="FE320" s="208"/>
      <c r="FF320" s="208"/>
      <c r="FG320" s="208"/>
      <c r="FH320" s="208"/>
      <c r="FI320" s="208"/>
      <c r="FJ320" s="208"/>
      <c r="FK320" s="208"/>
      <c r="FL320" s="208"/>
      <c r="FM320" s="208"/>
      <c r="FN320" s="208"/>
      <c r="FO320" s="208"/>
      <c r="FP320" s="208"/>
      <c r="FQ320" s="208"/>
      <c r="FR320" s="208"/>
      <c r="FS320" s="208"/>
      <c r="FT320" s="208"/>
      <c r="FU320" s="208"/>
      <c r="FV320" s="208"/>
      <c r="FW320" s="208"/>
      <c r="FX320" s="208"/>
      <c r="FY320" s="208"/>
      <c r="FZ320" s="208"/>
      <c r="GA320" s="208"/>
      <c r="GB320" s="208"/>
      <c r="GC320" s="208"/>
      <c r="GD320" s="208"/>
      <c r="GE320" s="208"/>
      <c r="GF320" s="208"/>
      <c r="GG320" s="208"/>
      <c r="GH320" s="208"/>
      <c r="GI320" s="208"/>
      <c r="GJ320" s="208"/>
      <c r="GK320" s="208"/>
      <c r="GL320" s="208"/>
      <c r="GM320" s="208"/>
      <c r="GN320" s="208"/>
      <c r="GO320" s="208"/>
      <c r="GP320" s="208"/>
      <c r="GQ320" s="208"/>
      <c r="GR320" s="208"/>
      <c r="GS320" s="208"/>
      <c r="GT320" s="208"/>
      <c r="GU320" s="208"/>
      <c r="GV320" s="208"/>
      <c r="GW320" s="208"/>
      <c r="GX320" s="208"/>
      <c r="GY320" s="208"/>
      <c r="GZ320" s="208"/>
      <c r="HA320" s="208"/>
      <c r="HB320" s="208"/>
      <c r="HC320" s="208"/>
      <c r="HD320" s="208"/>
      <c r="HE320" s="208"/>
      <c r="HF320" s="208"/>
      <c r="HG320" s="208"/>
      <c r="HH320" s="208"/>
      <c r="HI320" s="208"/>
      <c r="HJ320" s="208"/>
      <c r="HK320" s="208"/>
      <c r="HL320" s="208"/>
      <c r="HM320" s="208"/>
      <c r="HN320" s="208"/>
      <c r="HO320" s="208"/>
      <c r="HP320" s="208"/>
      <c r="HQ320" s="208"/>
      <c r="HR320" s="208"/>
      <c r="HS320" s="208"/>
      <c r="HT320" s="208"/>
      <c r="HU320" s="208"/>
      <c r="HV320" s="208"/>
      <c r="HW320" s="208"/>
      <c r="HX320" s="208"/>
      <c r="HY320" s="208"/>
      <c r="HZ320" s="208"/>
      <c r="IA320" s="208"/>
      <c r="IB320" s="208"/>
      <c r="IC320" s="208"/>
      <c r="ID320" s="208"/>
      <c r="IE320" s="208"/>
      <c r="IF320" s="208"/>
      <c r="IG320" s="208"/>
      <c r="IH320" s="208"/>
      <c r="II320" s="208"/>
      <c r="IJ320" s="208"/>
      <c r="IK320" s="208"/>
      <c r="IL320" s="208"/>
      <c r="IM320" s="208"/>
      <c r="IN320" s="208"/>
      <c r="IO320" s="208"/>
      <c r="IP320" s="208"/>
      <c r="IQ320" s="208"/>
      <c r="IR320" s="208"/>
      <c r="IS320" s="208"/>
      <c r="IT320" s="208"/>
      <c r="IU320" s="208"/>
      <c r="IV320" s="208"/>
    </row>
    <row r="321" spans="1:256" s="160" customFormat="1" ht="15" hidden="1" customHeight="1">
      <c r="A321" s="349">
        <v>39</v>
      </c>
      <c r="B321" s="358" t="s">
        <v>685</v>
      </c>
      <c r="C321" s="383"/>
      <c r="D321" s="411" t="s">
        <v>650</v>
      </c>
      <c r="E321" s="411" t="s">
        <v>231</v>
      </c>
      <c r="F321" s="422" t="s">
        <v>572</v>
      </c>
      <c r="G321" s="303" t="s">
        <v>573</v>
      </c>
      <c r="H321" s="432">
        <v>1965</v>
      </c>
      <c r="I321" s="303" t="s">
        <v>164</v>
      </c>
      <c r="J321" s="303"/>
      <c r="K321" s="303"/>
      <c r="L321" s="303"/>
      <c r="M321" s="303" t="s">
        <v>161</v>
      </c>
      <c r="N321" s="303"/>
      <c r="O321" s="303"/>
      <c r="P321" s="303"/>
      <c r="Q321" s="303"/>
      <c r="R321" s="303"/>
      <c r="S321" s="303" t="s">
        <v>161</v>
      </c>
      <c r="T321" s="303"/>
      <c r="U321" s="448"/>
      <c r="V321" s="303"/>
      <c r="W321" s="159">
        <f t="shared" si="8"/>
        <v>1</v>
      </c>
      <c r="X321" s="160">
        <f t="shared" si="9"/>
        <v>2</v>
      </c>
      <c r="Y321" s="208"/>
      <c r="Z321" s="208"/>
      <c r="AA321" s="208"/>
      <c r="AB321" s="208"/>
      <c r="AC321" s="208"/>
      <c r="AD321" s="208"/>
      <c r="AE321" s="208"/>
      <c r="AF321" s="208"/>
      <c r="AG321" s="208"/>
      <c r="AH321" s="208"/>
      <c r="AI321" s="208"/>
      <c r="AJ321" s="208"/>
      <c r="AK321" s="208"/>
      <c r="AL321" s="208"/>
      <c r="AM321" s="208"/>
      <c r="AN321" s="208"/>
      <c r="AO321" s="208"/>
      <c r="AP321" s="208"/>
      <c r="AQ321" s="208"/>
      <c r="AR321" s="208"/>
      <c r="AS321" s="208"/>
      <c r="AT321" s="208"/>
      <c r="AU321" s="208"/>
      <c r="AV321" s="208"/>
      <c r="AW321" s="208"/>
      <c r="AX321" s="208"/>
      <c r="AY321" s="208"/>
      <c r="AZ321" s="208"/>
      <c r="BA321" s="208"/>
      <c r="BB321" s="208"/>
      <c r="BC321" s="208"/>
      <c r="BD321" s="208"/>
      <c r="BE321" s="208"/>
      <c r="BF321" s="208"/>
      <c r="BG321" s="208"/>
      <c r="BH321" s="208"/>
      <c r="BI321" s="208"/>
      <c r="BJ321" s="208"/>
      <c r="BK321" s="208"/>
      <c r="BL321" s="208"/>
      <c r="BM321" s="208"/>
      <c r="BN321" s="208"/>
      <c r="BO321" s="208"/>
      <c r="BP321" s="208"/>
      <c r="BQ321" s="208"/>
      <c r="BR321" s="208"/>
      <c r="BS321" s="208"/>
      <c r="BT321" s="208"/>
      <c r="BU321" s="208"/>
      <c r="BV321" s="208"/>
      <c r="BW321" s="208"/>
      <c r="BX321" s="208"/>
      <c r="BY321" s="208"/>
      <c r="BZ321" s="208"/>
      <c r="CA321" s="208"/>
      <c r="CB321" s="208"/>
      <c r="CC321" s="208"/>
      <c r="CD321" s="208"/>
      <c r="CE321" s="208"/>
      <c r="CF321" s="208"/>
      <c r="CG321" s="208"/>
      <c r="CH321" s="208"/>
      <c r="CI321" s="208"/>
      <c r="CJ321" s="208"/>
      <c r="CK321" s="208"/>
      <c r="CL321" s="208"/>
      <c r="CM321" s="208"/>
      <c r="CN321" s="208"/>
      <c r="CO321" s="208"/>
      <c r="CP321" s="208"/>
      <c r="CQ321" s="208"/>
      <c r="CR321" s="208"/>
      <c r="CS321" s="208"/>
      <c r="CT321" s="208"/>
      <c r="CU321" s="208"/>
      <c r="CV321" s="208"/>
      <c r="CW321" s="208"/>
      <c r="CX321" s="208"/>
      <c r="CY321" s="208"/>
      <c r="CZ321" s="208"/>
      <c r="DA321" s="208"/>
      <c r="DB321" s="208"/>
      <c r="DC321" s="208"/>
      <c r="DD321" s="208"/>
      <c r="DE321" s="208"/>
      <c r="DF321" s="208"/>
      <c r="DG321" s="208"/>
      <c r="DH321" s="208"/>
      <c r="DI321" s="208"/>
      <c r="DJ321" s="208"/>
      <c r="DK321" s="208"/>
      <c r="DL321" s="208"/>
      <c r="DM321" s="208"/>
      <c r="DN321" s="208"/>
      <c r="DO321" s="208"/>
      <c r="DP321" s="208"/>
      <c r="DQ321" s="208"/>
      <c r="DR321" s="208"/>
      <c r="DS321" s="208"/>
      <c r="DT321" s="208"/>
      <c r="DU321" s="208"/>
      <c r="DV321" s="208"/>
      <c r="DW321" s="208"/>
      <c r="DX321" s="208"/>
      <c r="DY321" s="208"/>
      <c r="DZ321" s="208"/>
      <c r="EA321" s="208"/>
      <c r="EB321" s="208"/>
      <c r="EC321" s="208"/>
      <c r="ED321" s="208"/>
      <c r="EE321" s="208"/>
      <c r="EF321" s="208"/>
      <c r="EG321" s="208"/>
      <c r="EH321" s="208"/>
      <c r="EI321" s="208"/>
      <c r="EJ321" s="208"/>
      <c r="EK321" s="208"/>
      <c r="EL321" s="208"/>
      <c r="EM321" s="208"/>
      <c r="EN321" s="208"/>
      <c r="EO321" s="208"/>
      <c r="EP321" s="208"/>
      <c r="EQ321" s="208"/>
      <c r="ER321" s="208"/>
      <c r="ES321" s="208"/>
      <c r="ET321" s="208"/>
      <c r="EU321" s="208"/>
      <c r="EV321" s="208"/>
      <c r="EW321" s="208"/>
      <c r="EX321" s="208"/>
      <c r="EY321" s="208"/>
      <c r="EZ321" s="208"/>
      <c r="FA321" s="208"/>
      <c r="FB321" s="208"/>
      <c r="FC321" s="208"/>
      <c r="FD321" s="208"/>
      <c r="FE321" s="208"/>
      <c r="FF321" s="208"/>
      <c r="FG321" s="208"/>
      <c r="FH321" s="208"/>
      <c r="FI321" s="208"/>
      <c r="FJ321" s="208"/>
      <c r="FK321" s="208"/>
      <c r="FL321" s="208"/>
      <c r="FM321" s="208"/>
      <c r="FN321" s="208"/>
      <c r="FO321" s="208"/>
      <c r="FP321" s="208"/>
      <c r="FQ321" s="208"/>
      <c r="FR321" s="208"/>
      <c r="FS321" s="208"/>
      <c r="FT321" s="208"/>
      <c r="FU321" s="208"/>
      <c r="FV321" s="208"/>
      <c r="FW321" s="208"/>
      <c r="FX321" s="208"/>
      <c r="FY321" s="208"/>
      <c r="FZ321" s="208"/>
      <c r="GA321" s="208"/>
      <c r="GB321" s="208"/>
      <c r="GC321" s="208"/>
      <c r="GD321" s="208"/>
      <c r="GE321" s="208"/>
      <c r="GF321" s="208"/>
      <c r="GG321" s="208"/>
      <c r="GH321" s="208"/>
      <c r="GI321" s="208"/>
      <c r="GJ321" s="208"/>
      <c r="GK321" s="208"/>
      <c r="GL321" s="208"/>
      <c r="GM321" s="208"/>
      <c r="GN321" s="208"/>
      <c r="GO321" s="208"/>
      <c r="GP321" s="208"/>
      <c r="GQ321" s="208"/>
      <c r="GR321" s="208"/>
      <c r="GS321" s="208"/>
      <c r="GT321" s="208"/>
      <c r="GU321" s="208"/>
      <c r="GV321" s="208"/>
      <c r="GW321" s="208"/>
      <c r="GX321" s="208"/>
      <c r="GY321" s="208"/>
      <c r="GZ321" s="208"/>
      <c r="HA321" s="208"/>
      <c r="HB321" s="208"/>
      <c r="HC321" s="208"/>
      <c r="HD321" s="208"/>
      <c r="HE321" s="208"/>
      <c r="HF321" s="208"/>
      <c r="HG321" s="208"/>
      <c r="HH321" s="208"/>
      <c r="HI321" s="208"/>
      <c r="HJ321" s="208"/>
      <c r="HK321" s="208"/>
      <c r="HL321" s="208"/>
      <c r="HM321" s="208"/>
      <c r="HN321" s="208"/>
      <c r="HO321" s="208"/>
      <c r="HP321" s="208"/>
      <c r="HQ321" s="208"/>
      <c r="HR321" s="208"/>
      <c r="HS321" s="208"/>
      <c r="HT321" s="208"/>
      <c r="HU321" s="208"/>
      <c r="HV321" s="208"/>
      <c r="HW321" s="208"/>
      <c r="HX321" s="208"/>
      <c r="HY321" s="208"/>
      <c r="HZ321" s="208"/>
      <c r="IA321" s="208"/>
      <c r="IB321" s="208"/>
      <c r="IC321" s="208"/>
      <c r="ID321" s="208"/>
      <c r="IE321" s="208"/>
      <c r="IF321" s="208"/>
      <c r="IG321" s="208"/>
      <c r="IH321" s="208"/>
      <c r="II321" s="208"/>
      <c r="IJ321" s="208"/>
      <c r="IK321" s="208"/>
      <c r="IL321" s="208"/>
      <c r="IM321" s="208"/>
      <c r="IN321" s="208"/>
      <c r="IO321" s="208"/>
      <c r="IP321" s="208"/>
      <c r="IQ321" s="208"/>
      <c r="IR321" s="208"/>
      <c r="IS321" s="208"/>
      <c r="IT321" s="208"/>
      <c r="IU321" s="208"/>
      <c r="IV321" s="208"/>
    </row>
    <row r="322" spans="1:256" s="160" customFormat="1" ht="15" hidden="1" customHeight="1">
      <c r="A322" s="349">
        <v>40</v>
      </c>
      <c r="B322" s="358" t="s">
        <v>686</v>
      </c>
      <c r="C322" s="383"/>
      <c r="D322" s="411" t="s">
        <v>575</v>
      </c>
      <c r="E322" s="411" t="s">
        <v>687</v>
      </c>
      <c r="F322" s="422" t="s">
        <v>572</v>
      </c>
      <c r="G322" s="303" t="s">
        <v>573</v>
      </c>
      <c r="H322" s="432">
        <v>1964</v>
      </c>
      <c r="I322" s="303" t="s">
        <v>164</v>
      </c>
      <c r="J322" s="303"/>
      <c r="K322" s="303"/>
      <c r="L322" s="303"/>
      <c r="M322" s="303" t="s">
        <v>688</v>
      </c>
      <c r="N322" s="303"/>
      <c r="O322" s="303"/>
      <c r="P322" s="303"/>
      <c r="Q322" s="303"/>
      <c r="R322" s="303"/>
      <c r="S322" s="303" t="s">
        <v>161</v>
      </c>
      <c r="T322" s="303"/>
      <c r="U322" s="448"/>
      <c r="V322" s="303"/>
      <c r="W322" s="159">
        <f t="shared" si="8"/>
        <v>1</v>
      </c>
      <c r="X322" s="160">
        <f t="shared" si="9"/>
        <v>2</v>
      </c>
      <c r="Y322" s="208"/>
      <c r="Z322" s="208"/>
      <c r="AA322" s="208"/>
      <c r="AB322" s="208"/>
      <c r="AC322" s="208"/>
      <c r="AD322" s="208"/>
      <c r="AE322" s="208"/>
      <c r="AF322" s="208"/>
      <c r="AG322" s="208"/>
      <c r="AH322" s="208"/>
      <c r="AI322" s="208"/>
      <c r="AJ322" s="208"/>
      <c r="AK322" s="208"/>
      <c r="AL322" s="208"/>
      <c r="AM322" s="208"/>
      <c r="AN322" s="208"/>
      <c r="AO322" s="208"/>
      <c r="AP322" s="208"/>
      <c r="AQ322" s="208"/>
      <c r="AR322" s="208"/>
      <c r="AS322" s="208"/>
      <c r="AT322" s="208"/>
      <c r="AU322" s="208"/>
      <c r="AV322" s="208"/>
      <c r="AW322" s="208"/>
      <c r="AX322" s="208"/>
      <c r="AY322" s="208"/>
      <c r="AZ322" s="208"/>
      <c r="BA322" s="208"/>
      <c r="BB322" s="208"/>
      <c r="BC322" s="208"/>
      <c r="BD322" s="208"/>
      <c r="BE322" s="208"/>
      <c r="BF322" s="208"/>
      <c r="BG322" s="208"/>
      <c r="BH322" s="208"/>
      <c r="BI322" s="208"/>
      <c r="BJ322" s="208"/>
      <c r="BK322" s="208"/>
      <c r="BL322" s="208"/>
      <c r="BM322" s="208"/>
      <c r="BN322" s="208"/>
      <c r="BO322" s="208"/>
      <c r="BP322" s="208"/>
      <c r="BQ322" s="208"/>
      <c r="BR322" s="208"/>
      <c r="BS322" s="208"/>
      <c r="BT322" s="208"/>
      <c r="BU322" s="208"/>
      <c r="BV322" s="208"/>
      <c r="BW322" s="208"/>
      <c r="BX322" s="208"/>
      <c r="BY322" s="208"/>
      <c r="BZ322" s="208"/>
      <c r="CA322" s="208"/>
      <c r="CB322" s="208"/>
      <c r="CC322" s="208"/>
      <c r="CD322" s="208"/>
      <c r="CE322" s="208"/>
      <c r="CF322" s="208"/>
      <c r="CG322" s="208"/>
      <c r="CH322" s="208"/>
      <c r="CI322" s="208"/>
      <c r="CJ322" s="208"/>
      <c r="CK322" s="208"/>
      <c r="CL322" s="208"/>
      <c r="CM322" s="208"/>
      <c r="CN322" s="208"/>
      <c r="CO322" s="208"/>
      <c r="CP322" s="208"/>
      <c r="CQ322" s="208"/>
      <c r="CR322" s="208"/>
      <c r="CS322" s="208"/>
      <c r="CT322" s="208"/>
      <c r="CU322" s="208"/>
      <c r="CV322" s="208"/>
      <c r="CW322" s="208"/>
      <c r="CX322" s="208"/>
      <c r="CY322" s="208"/>
      <c r="CZ322" s="208"/>
      <c r="DA322" s="208"/>
      <c r="DB322" s="208"/>
      <c r="DC322" s="208"/>
      <c r="DD322" s="208"/>
      <c r="DE322" s="208"/>
      <c r="DF322" s="208"/>
      <c r="DG322" s="208"/>
      <c r="DH322" s="208"/>
      <c r="DI322" s="208"/>
      <c r="DJ322" s="208"/>
      <c r="DK322" s="208"/>
      <c r="DL322" s="208"/>
      <c r="DM322" s="208"/>
      <c r="DN322" s="208"/>
      <c r="DO322" s="208"/>
      <c r="DP322" s="208"/>
      <c r="DQ322" s="208"/>
      <c r="DR322" s="208"/>
      <c r="DS322" s="208"/>
      <c r="DT322" s="208"/>
      <c r="DU322" s="208"/>
      <c r="DV322" s="208"/>
      <c r="DW322" s="208"/>
      <c r="DX322" s="208"/>
      <c r="DY322" s="208"/>
      <c r="DZ322" s="208"/>
      <c r="EA322" s="208"/>
      <c r="EB322" s="208"/>
      <c r="EC322" s="208"/>
      <c r="ED322" s="208"/>
      <c r="EE322" s="208"/>
      <c r="EF322" s="208"/>
      <c r="EG322" s="208"/>
      <c r="EH322" s="208"/>
      <c r="EI322" s="208"/>
      <c r="EJ322" s="208"/>
      <c r="EK322" s="208"/>
      <c r="EL322" s="208"/>
      <c r="EM322" s="208"/>
      <c r="EN322" s="208"/>
      <c r="EO322" s="208"/>
      <c r="EP322" s="208"/>
      <c r="EQ322" s="208"/>
      <c r="ER322" s="208"/>
      <c r="ES322" s="208"/>
      <c r="ET322" s="208"/>
      <c r="EU322" s="208"/>
      <c r="EV322" s="208"/>
      <c r="EW322" s="208"/>
      <c r="EX322" s="208"/>
      <c r="EY322" s="208"/>
      <c r="EZ322" s="208"/>
      <c r="FA322" s="208"/>
      <c r="FB322" s="208"/>
      <c r="FC322" s="208"/>
      <c r="FD322" s="208"/>
      <c r="FE322" s="208"/>
      <c r="FF322" s="208"/>
      <c r="FG322" s="208"/>
      <c r="FH322" s="208"/>
      <c r="FI322" s="208"/>
      <c r="FJ322" s="208"/>
      <c r="FK322" s="208"/>
      <c r="FL322" s="208"/>
      <c r="FM322" s="208"/>
      <c r="FN322" s="208"/>
      <c r="FO322" s="208"/>
      <c r="FP322" s="208"/>
      <c r="FQ322" s="208"/>
      <c r="FR322" s="208"/>
      <c r="FS322" s="208"/>
      <c r="FT322" s="208"/>
      <c r="FU322" s="208"/>
      <c r="FV322" s="208"/>
      <c r="FW322" s="208"/>
      <c r="FX322" s="208"/>
      <c r="FY322" s="208"/>
      <c r="FZ322" s="208"/>
      <c r="GA322" s="208"/>
      <c r="GB322" s="208"/>
      <c r="GC322" s="208"/>
      <c r="GD322" s="208"/>
      <c r="GE322" s="208"/>
      <c r="GF322" s="208"/>
      <c r="GG322" s="208"/>
      <c r="GH322" s="208"/>
      <c r="GI322" s="208"/>
      <c r="GJ322" s="208"/>
      <c r="GK322" s="208"/>
      <c r="GL322" s="208"/>
      <c r="GM322" s="208"/>
      <c r="GN322" s="208"/>
      <c r="GO322" s="208"/>
      <c r="GP322" s="208"/>
      <c r="GQ322" s="208"/>
      <c r="GR322" s="208"/>
      <c r="GS322" s="208"/>
      <c r="GT322" s="208"/>
      <c r="GU322" s="208"/>
      <c r="GV322" s="208"/>
      <c r="GW322" s="208"/>
      <c r="GX322" s="208"/>
      <c r="GY322" s="208"/>
      <c r="GZ322" s="208"/>
      <c r="HA322" s="208"/>
      <c r="HB322" s="208"/>
      <c r="HC322" s="208"/>
      <c r="HD322" s="208"/>
      <c r="HE322" s="208"/>
      <c r="HF322" s="208"/>
      <c r="HG322" s="208"/>
      <c r="HH322" s="208"/>
      <c r="HI322" s="208"/>
      <c r="HJ322" s="208"/>
      <c r="HK322" s="208"/>
      <c r="HL322" s="208"/>
      <c r="HM322" s="208"/>
      <c r="HN322" s="208"/>
      <c r="HO322" s="208"/>
      <c r="HP322" s="208"/>
      <c r="HQ322" s="208"/>
      <c r="HR322" s="208"/>
      <c r="HS322" s="208"/>
      <c r="HT322" s="208"/>
      <c r="HU322" s="208"/>
      <c r="HV322" s="208"/>
      <c r="HW322" s="208"/>
      <c r="HX322" s="208"/>
      <c r="HY322" s="208"/>
      <c r="HZ322" s="208"/>
      <c r="IA322" s="208"/>
      <c r="IB322" s="208"/>
      <c r="IC322" s="208"/>
      <c r="ID322" s="208"/>
      <c r="IE322" s="208"/>
      <c r="IF322" s="208"/>
      <c r="IG322" s="208"/>
      <c r="IH322" s="208"/>
      <c r="II322" s="208"/>
      <c r="IJ322" s="208"/>
      <c r="IK322" s="208"/>
      <c r="IL322" s="208"/>
      <c r="IM322" s="208"/>
      <c r="IN322" s="208"/>
      <c r="IO322" s="208"/>
      <c r="IP322" s="208"/>
      <c r="IQ322" s="208"/>
      <c r="IR322" s="208"/>
      <c r="IS322" s="208"/>
      <c r="IT322" s="208"/>
      <c r="IU322" s="208"/>
      <c r="IV322" s="208"/>
    </row>
    <row r="323" spans="1:256" s="160" customFormat="1" ht="15" hidden="1" customHeight="1">
      <c r="A323" s="349">
        <v>41</v>
      </c>
      <c r="B323" s="358" t="s">
        <v>689</v>
      </c>
      <c r="C323" s="383"/>
      <c r="D323" s="411" t="s">
        <v>690</v>
      </c>
      <c r="E323" s="411" t="s">
        <v>284</v>
      </c>
      <c r="F323" s="422" t="s">
        <v>572</v>
      </c>
      <c r="G323" s="303" t="s">
        <v>573</v>
      </c>
      <c r="H323" s="432">
        <v>1960</v>
      </c>
      <c r="I323" s="303" t="s">
        <v>164</v>
      </c>
      <c r="J323" s="303"/>
      <c r="K323" s="303"/>
      <c r="L323" s="303"/>
      <c r="M323" s="303" t="s">
        <v>161</v>
      </c>
      <c r="N323" s="303"/>
      <c r="O323" s="303"/>
      <c r="P323" s="303"/>
      <c r="Q323" s="303"/>
      <c r="R323" s="303"/>
      <c r="S323" s="303" t="s">
        <v>161</v>
      </c>
      <c r="T323" s="303"/>
      <c r="U323" s="448"/>
      <c r="V323" s="303"/>
      <c r="W323" s="159">
        <f t="shared" si="8"/>
        <v>1</v>
      </c>
      <c r="X323" s="160">
        <f t="shared" si="9"/>
        <v>2</v>
      </c>
      <c r="Y323" s="208"/>
      <c r="Z323" s="208"/>
      <c r="AA323" s="208"/>
      <c r="AB323" s="208"/>
      <c r="AC323" s="208"/>
      <c r="AD323" s="208"/>
      <c r="AE323" s="208"/>
      <c r="AF323" s="208"/>
      <c r="AG323" s="208"/>
      <c r="AH323" s="208"/>
      <c r="AI323" s="208"/>
      <c r="AJ323" s="208"/>
      <c r="AK323" s="208"/>
      <c r="AL323" s="208"/>
      <c r="AM323" s="208"/>
      <c r="AN323" s="208"/>
      <c r="AO323" s="208"/>
      <c r="AP323" s="208"/>
      <c r="AQ323" s="208"/>
      <c r="AR323" s="208"/>
      <c r="AS323" s="208"/>
      <c r="AT323" s="208"/>
      <c r="AU323" s="208"/>
      <c r="AV323" s="208"/>
      <c r="AW323" s="208"/>
      <c r="AX323" s="208"/>
      <c r="AY323" s="208"/>
      <c r="AZ323" s="208"/>
      <c r="BA323" s="208"/>
      <c r="BB323" s="208"/>
      <c r="BC323" s="208"/>
      <c r="BD323" s="208"/>
      <c r="BE323" s="208"/>
      <c r="BF323" s="208"/>
      <c r="BG323" s="208"/>
      <c r="BH323" s="208"/>
      <c r="BI323" s="208"/>
      <c r="BJ323" s="208"/>
      <c r="BK323" s="208"/>
      <c r="BL323" s="208"/>
      <c r="BM323" s="208"/>
      <c r="BN323" s="208"/>
      <c r="BO323" s="208"/>
      <c r="BP323" s="208"/>
      <c r="BQ323" s="208"/>
      <c r="BR323" s="208"/>
      <c r="BS323" s="208"/>
      <c r="BT323" s="208"/>
      <c r="BU323" s="208"/>
      <c r="BV323" s="208"/>
      <c r="BW323" s="208"/>
      <c r="BX323" s="208"/>
      <c r="BY323" s="208"/>
      <c r="BZ323" s="208"/>
      <c r="CA323" s="208"/>
      <c r="CB323" s="208"/>
      <c r="CC323" s="208"/>
      <c r="CD323" s="208"/>
      <c r="CE323" s="208"/>
      <c r="CF323" s="208"/>
      <c r="CG323" s="208"/>
      <c r="CH323" s="208"/>
      <c r="CI323" s="208"/>
      <c r="CJ323" s="208"/>
      <c r="CK323" s="208"/>
      <c r="CL323" s="208"/>
      <c r="CM323" s="208"/>
      <c r="CN323" s="208"/>
      <c r="CO323" s="208"/>
      <c r="CP323" s="208"/>
      <c r="CQ323" s="208"/>
      <c r="CR323" s="208"/>
      <c r="CS323" s="208"/>
      <c r="CT323" s="208"/>
      <c r="CU323" s="208"/>
      <c r="CV323" s="208"/>
      <c r="CW323" s="208"/>
      <c r="CX323" s="208"/>
      <c r="CY323" s="208"/>
      <c r="CZ323" s="208"/>
      <c r="DA323" s="208"/>
      <c r="DB323" s="208"/>
      <c r="DC323" s="208"/>
      <c r="DD323" s="208"/>
      <c r="DE323" s="208"/>
      <c r="DF323" s="208"/>
      <c r="DG323" s="208"/>
      <c r="DH323" s="208"/>
      <c r="DI323" s="208"/>
      <c r="DJ323" s="208"/>
      <c r="DK323" s="208"/>
      <c r="DL323" s="208"/>
      <c r="DM323" s="208"/>
      <c r="DN323" s="208"/>
      <c r="DO323" s="208"/>
      <c r="DP323" s="208"/>
      <c r="DQ323" s="208"/>
      <c r="DR323" s="208"/>
      <c r="DS323" s="208"/>
      <c r="DT323" s="208"/>
      <c r="DU323" s="208"/>
      <c r="DV323" s="208"/>
      <c r="DW323" s="208"/>
      <c r="DX323" s="208"/>
      <c r="DY323" s="208"/>
      <c r="DZ323" s="208"/>
      <c r="EA323" s="208"/>
      <c r="EB323" s="208"/>
      <c r="EC323" s="208"/>
      <c r="ED323" s="208"/>
      <c r="EE323" s="208"/>
      <c r="EF323" s="208"/>
      <c r="EG323" s="208"/>
      <c r="EH323" s="208"/>
      <c r="EI323" s="208"/>
      <c r="EJ323" s="208"/>
      <c r="EK323" s="208"/>
      <c r="EL323" s="208"/>
      <c r="EM323" s="208"/>
      <c r="EN323" s="208"/>
      <c r="EO323" s="208"/>
      <c r="EP323" s="208"/>
      <c r="EQ323" s="208"/>
      <c r="ER323" s="208"/>
      <c r="ES323" s="208"/>
      <c r="ET323" s="208"/>
      <c r="EU323" s="208"/>
      <c r="EV323" s="208"/>
      <c r="EW323" s="208"/>
      <c r="EX323" s="208"/>
      <c r="EY323" s="208"/>
      <c r="EZ323" s="208"/>
      <c r="FA323" s="208"/>
      <c r="FB323" s="208"/>
      <c r="FC323" s="208"/>
      <c r="FD323" s="208"/>
      <c r="FE323" s="208"/>
      <c r="FF323" s="208"/>
      <c r="FG323" s="208"/>
      <c r="FH323" s="208"/>
      <c r="FI323" s="208"/>
      <c r="FJ323" s="208"/>
      <c r="FK323" s="208"/>
      <c r="FL323" s="208"/>
      <c r="FM323" s="208"/>
      <c r="FN323" s="208"/>
      <c r="FO323" s="208"/>
      <c r="FP323" s="208"/>
      <c r="FQ323" s="208"/>
      <c r="FR323" s="208"/>
      <c r="FS323" s="208"/>
      <c r="FT323" s="208"/>
      <c r="FU323" s="208"/>
      <c r="FV323" s="208"/>
      <c r="FW323" s="208"/>
      <c r="FX323" s="208"/>
      <c r="FY323" s="208"/>
      <c r="FZ323" s="208"/>
      <c r="GA323" s="208"/>
      <c r="GB323" s="208"/>
      <c r="GC323" s="208"/>
      <c r="GD323" s="208"/>
      <c r="GE323" s="208"/>
      <c r="GF323" s="208"/>
      <c r="GG323" s="208"/>
      <c r="GH323" s="208"/>
      <c r="GI323" s="208"/>
      <c r="GJ323" s="208"/>
      <c r="GK323" s="208"/>
      <c r="GL323" s="208"/>
      <c r="GM323" s="208"/>
      <c r="GN323" s="208"/>
      <c r="GO323" s="208"/>
      <c r="GP323" s="208"/>
      <c r="GQ323" s="208"/>
      <c r="GR323" s="208"/>
      <c r="GS323" s="208"/>
      <c r="GT323" s="208"/>
      <c r="GU323" s="208"/>
      <c r="GV323" s="208"/>
      <c r="GW323" s="208"/>
      <c r="GX323" s="208"/>
      <c r="GY323" s="208"/>
      <c r="GZ323" s="208"/>
      <c r="HA323" s="208"/>
      <c r="HB323" s="208"/>
      <c r="HC323" s="208"/>
      <c r="HD323" s="208"/>
      <c r="HE323" s="208"/>
      <c r="HF323" s="208"/>
      <c r="HG323" s="208"/>
      <c r="HH323" s="208"/>
      <c r="HI323" s="208"/>
      <c r="HJ323" s="208"/>
      <c r="HK323" s="208"/>
      <c r="HL323" s="208"/>
      <c r="HM323" s="208"/>
      <c r="HN323" s="208"/>
      <c r="HO323" s="208"/>
      <c r="HP323" s="208"/>
      <c r="HQ323" s="208"/>
      <c r="HR323" s="208"/>
      <c r="HS323" s="208"/>
      <c r="HT323" s="208"/>
      <c r="HU323" s="208"/>
      <c r="HV323" s="208"/>
      <c r="HW323" s="208"/>
      <c r="HX323" s="208"/>
      <c r="HY323" s="208"/>
      <c r="HZ323" s="208"/>
      <c r="IA323" s="208"/>
      <c r="IB323" s="208"/>
      <c r="IC323" s="208"/>
      <c r="ID323" s="208"/>
      <c r="IE323" s="208"/>
      <c r="IF323" s="208"/>
      <c r="IG323" s="208"/>
      <c r="IH323" s="208"/>
      <c r="II323" s="208"/>
      <c r="IJ323" s="208"/>
      <c r="IK323" s="208"/>
      <c r="IL323" s="208"/>
      <c r="IM323" s="208"/>
      <c r="IN323" s="208"/>
      <c r="IO323" s="208"/>
      <c r="IP323" s="208"/>
      <c r="IQ323" s="208"/>
      <c r="IR323" s="208"/>
      <c r="IS323" s="208"/>
      <c r="IT323" s="208"/>
      <c r="IU323" s="208"/>
      <c r="IV323" s="208"/>
    </row>
    <row r="324" spans="1:256" s="160" customFormat="1" ht="15" hidden="1" customHeight="1">
      <c r="A324" s="349">
        <v>42</v>
      </c>
      <c r="B324" s="358" t="s">
        <v>691</v>
      </c>
      <c r="C324" s="383">
        <v>473</v>
      </c>
      <c r="D324" s="411" t="s">
        <v>692</v>
      </c>
      <c r="E324" s="411" t="s">
        <v>693</v>
      </c>
      <c r="F324" s="422" t="s">
        <v>572</v>
      </c>
      <c r="G324" s="303" t="s">
        <v>573</v>
      </c>
      <c r="H324" s="432">
        <v>1955</v>
      </c>
      <c r="I324" s="303" t="s">
        <v>694</v>
      </c>
      <c r="J324" s="303"/>
      <c r="K324" s="303"/>
      <c r="L324" s="303" t="s">
        <v>161</v>
      </c>
      <c r="M324" s="303"/>
      <c r="N324" s="303"/>
      <c r="O324" s="303" t="s">
        <v>161</v>
      </c>
      <c r="P324" s="303"/>
      <c r="Q324" s="303"/>
      <c r="R324" s="303"/>
      <c r="S324" s="303"/>
      <c r="T324" s="303"/>
      <c r="U324" s="448"/>
      <c r="V324" s="303"/>
      <c r="W324" s="159">
        <f t="shared" ref="W324:W342" si="10">IF(F324=F323,1,0)</f>
        <v>1</v>
      </c>
      <c r="X324" s="160">
        <f t="shared" ref="X324:X387" si="11">COUNTA(J324:V324)</f>
        <v>2</v>
      </c>
      <c r="Y324" s="208"/>
      <c r="Z324" s="208"/>
      <c r="AA324" s="208"/>
      <c r="AB324" s="208"/>
      <c r="AC324" s="208"/>
      <c r="AD324" s="208"/>
      <c r="AE324" s="208"/>
      <c r="AF324" s="208"/>
      <c r="AG324" s="208"/>
      <c r="AH324" s="208"/>
      <c r="AI324" s="208"/>
      <c r="AJ324" s="208"/>
      <c r="AK324" s="208"/>
      <c r="AL324" s="208"/>
      <c r="AM324" s="208"/>
      <c r="AN324" s="208"/>
      <c r="AO324" s="208"/>
      <c r="AP324" s="208"/>
      <c r="AQ324" s="208"/>
      <c r="AR324" s="208"/>
      <c r="AS324" s="208"/>
      <c r="AT324" s="208"/>
      <c r="AU324" s="208"/>
      <c r="AV324" s="208"/>
      <c r="AW324" s="208"/>
      <c r="AX324" s="208"/>
      <c r="AY324" s="208"/>
      <c r="AZ324" s="208"/>
      <c r="BA324" s="208"/>
      <c r="BB324" s="208"/>
      <c r="BC324" s="208"/>
      <c r="BD324" s="208"/>
      <c r="BE324" s="208"/>
      <c r="BF324" s="208"/>
      <c r="BG324" s="208"/>
      <c r="BH324" s="208"/>
      <c r="BI324" s="208"/>
      <c r="BJ324" s="208"/>
      <c r="BK324" s="208"/>
      <c r="BL324" s="208"/>
      <c r="BM324" s="208"/>
      <c r="BN324" s="208"/>
      <c r="BO324" s="208"/>
      <c r="BP324" s="208"/>
      <c r="BQ324" s="208"/>
      <c r="BR324" s="208"/>
      <c r="BS324" s="208"/>
      <c r="BT324" s="208"/>
      <c r="BU324" s="208"/>
      <c r="BV324" s="208"/>
      <c r="BW324" s="208"/>
      <c r="BX324" s="208"/>
      <c r="BY324" s="208"/>
      <c r="BZ324" s="208"/>
      <c r="CA324" s="208"/>
      <c r="CB324" s="208"/>
      <c r="CC324" s="208"/>
      <c r="CD324" s="208"/>
      <c r="CE324" s="208"/>
      <c r="CF324" s="208"/>
      <c r="CG324" s="208"/>
      <c r="CH324" s="208"/>
      <c r="CI324" s="208"/>
      <c r="CJ324" s="208"/>
      <c r="CK324" s="208"/>
      <c r="CL324" s="208"/>
      <c r="CM324" s="208"/>
      <c r="CN324" s="208"/>
      <c r="CO324" s="208"/>
      <c r="CP324" s="208"/>
      <c r="CQ324" s="208"/>
      <c r="CR324" s="208"/>
      <c r="CS324" s="208"/>
      <c r="CT324" s="208"/>
      <c r="CU324" s="208"/>
      <c r="CV324" s="208"/>
      <c r="CW324" s="208"/>
      <c r="CX324" s="208"/>
      <c r="CY324" s="208"/>
      <c r="CZ324" s="208"/>
      <c r="DA324" s="208"/>
      <c r="DB324" s="208"/>
      <c r="DC324" s="208"/>
      <c r="DD324" s="208"/>
      <c r="DE324" s="208"/>
      <c r="DF324" s="208"/>
      <c r="DG324" s="208"/>
      <c r="DH324" s="208"/>
      <c r="DI324" s="208"/>
      <c r="DJ324" s="208"/>
      <c r="DK324" s="208"/>
      <c r="DL324" s="208"/>
      <c r="DM324" s="208"/>
      <c r="DN324" s="208"/>
      <c r="DO324" s="208"/>
      <c r="DP324" s="208"/>
      <c r="DQ324" s="208"/>
      <c r="DR324" s="208"/>
      <c r="DS324" s="208"/>
      <c r="DT324" s="208"/>
      <c r="DU324" s="208"/>
      <c r="DV324" s="208"/>
      <c r="DW324" s="208"/>
      <c r="DX324" s="208"/>
      <c r="DY324" s="208"/>
      <c r="DZ324" s="208"/>
      <c r="EA324" s="208"/>
      <c r="EB324" s="208"/>
      <c r="EC324" s="208"/>
      <c r="ED324" s="208"/>
      <c r="EE324" s="208"/>
      <c r="EF324" s="208"/>
      <c r="EG324" s="208"/>
      <c r="EH324" s="208"/>
      <c r="EI324" s="208"/>
      <c r="EJ324" s="208"/>
      <c r="EK324" s="208"/>
      <c r="EL324" s="208"/>
      <c r="EM324" s="208"/>
      <c r="EN324" s="208"/>
      <c r="EO324" s="208"/>
      <c r="EP324" s="208"/>
      <c r="EQ324" s="208"/>
      <c r="ER324" s="208"/>
      <c r="ES324" s="208"/>
      <c r="ET324" s="208"/>
      <c r="EU324" s="208"/>
      <c r="EV324" s="208"/>
      <c r="EW324" s="208"/>
      <c r="EX324" s="208"/>
      <c r="EY324" s="208"/>
      <c r="EZ324" s="208"/>
      <c r="FA324" s="208"/>
      <c r="FB324" s="208"/>
      <c r="FC324" s="208"/>
      <c r="FD324" s="208"/>
      <c r="FE324" s="208"/>
      <c r="FF324" s="208"/>
      <c r="FG324" s="208"/>
      <c r="FH324" s="208"/>
      <c r="FI324" s="208"/>
      <c r="FJ324" s="208"/>
      <c r="FK324" s="208"/>
      <c r="FL324" s="208"/>
      <c r="FM324" s="208"/>
      <c r="FN324" s="208"/>
      <c r="FO324" s="208"/>
      <c r="FP324" s="208"/>
      <c r="FQ324" s="208"/>
      <c r="FR324" s="208"/>
      <c r="FS324" s="208"/>
      <c r="FT324" s="208"/>
      <c r="FU324" s="208"/>
      <c r="FV324" s="208"/>
      <c r="FW324" s="208"/>
      <c r="FX324" s="208"/>
      <c r="FY324" s="208"/>
      <c r="FZ324" s="208"/>
      <c r="GA324" s="208"/>
      <c r="GB324" s="208"/>
      <c r="GC324" s="208"/>
      <c r="GD324" s="208"/>
      <c r="GE324" s="208"/>
      <c r="GF324" s="208"/>
      <c r="GG324" s="208"/>
      <c r="GH324" s="208"/>
      <c r="GI324" s="208"/>
      <c r="GJ324" s="208"/>
      <c r="GK324" s="208"/>
      <c r="GL324" s="208"/>
      <c r="GM324" s="208"/>
      <c r="GN324" s="208"/>
      <c r="GO324" s="208"/>
      <c r="GP324" s="208"/>
      <c r="GQ324" s="208"/>
      <c r="GR324" s="208"/>
      <c r="GS324" s="208"/>
      <c r="GT324" s="208"/>
      <c r="GU324" s="208"/>
      <c r="GV324" s="208"/>
      <c r="GW324" s="208"/>
      <c r="GX324" s="208"/>
      <c r="GY324" s="208"/>
      <c r="GZ324" s="208"/>
      <c r="HA324" s="208"/>
      <c r="HB324" s="208"/>
      <c r="HC324" s="208"/>
      <c r="HD324" s="208"/>
      <c r="HE324" s="208"/>
      <c r="HF324" s="208"/>
      <c r="HG324" s="208"/>
      <c r="HH324" s="208"/>
      <c r="HI324" s="208"/>
      <c r="HJ324" s="208"/>
      <c r="HK324" s="208"/>
      <c r="HL324" s="208"/>
      <c r="HM324" s="208"/>
      <c r="HN324" s="208"/>
      <c r="HO324" s="208"/>
      <c r="HP324" s="208"/>
      <c r="HQ324" s="208"/>
      <c r="HR324" s="208"/>
      <c r="HS324" s="208"/>
      <c r="HT324" s="208"/>
      <c r="HU324" s="208"/>
      <c r="HV324" s="208"/>
      <c r="HW324" s="208"/>
      <c r="HX324" s="208"/>
      <c r="HY324" s="208"/>
      <c r="HZ324" s="208"/>
      <c r="IA324" s="208"/>
      <c r="IB324" s="208"/>
      <c r="IC324" s="208"/>
      <c r="ID324" s="208"/>
      <c r="IE324" s="208"/>
      <c r="IF324" s="208"/>
      <c r="IG324" s="208"/>
      <c r="IH324" s="208"/>
      <c r="II324" s="208"/>
      <c r="IJ324" s="208"/>
      <c r="IK324" s="208"/>
      <c r="IL324" s="208"/>
      <c r="IM324" s="208"/>
      <c r="IN324" s="208"/>
      <c r="IO324" s="208"/>
      <c r="IP324" s="208"/>
      <c r="IQ324" s="208"/>
      <c r="IR324" s="208"/>
      <c r="IS324" s="208"/>
      <c r="IT324" s="208"/>
      <c r="IU324" s="208"/>
      <c r="IV324" s="208"/>
    </row>
    <row r="325" spans="1:256" s="160" customFormat="1" ht="15" hidden="1" customHeight="1">
      <c r="A325" s="349">
        <v>43</v>
      </c>
      <c r="B325" s="358" t="s">
        <v>695</v>
      </c>
      <c r="C325" s="383"/>
      <c r="D325" s="411" t="s">
        <v>625</v>
      </c>
      <c r="E325" s="411" t="s">
        <v>469</v>
      </c>
      <c r="F325" s="422" t="s">
        <v>572</v>
      </c>
      <c r="G325" s="303" t="s">
        <v>573</v>
      </c>
      <c r="H325" s="432">
        <v>1952</v>
      </c>
      <c r="I325" s="303" t="s">
        <v>160</v>
      </c>
      <c r="J325" s="303"/>
      <c r="K325" s="303"/>
      <c r="L325" s="303"/>
      <c r="M325" s="303" t="s">
        <v>161</v>
      </c>
      <c r="N325" s="303"/>
      <c r="O325" s="303"/>
      <c r="P325" s="303"/>
      <c r="Q325" s="303"/>
      <c r="R325" s="303"/>
      <c r="S325" s="303" t="s">
        <v>161</v>
      </c>
      <c r="T325" s="303"/>
      <c r="U325" s="448"/>
      <c r="V325" s="303"/>
      <c r="W325" s="159">
        <f t="shared" si="10"/>
        <v>1</v>
      </c>
      <c r="X325" s="160">
        <f t="shared" si="11"/>
        <v>2</v>
      </c>
      <c r="Y325" s="208"/>
      <c r="Z325" s="208"/>
      <c r="AA325" s="208"/>
      <c r="AB325" s="208"/>
      <c r="AC325" s="208"/>
      <c r="AD325" s="208"/>
      <c r="AE325" s="208"/>
      <c r="AF325" s="208"/>
      <c r="AG325" s="208"/>
      <c r="AH325" s="208"/>
      <c r="AI325" s="208"/>
      <c r="AJ325" s="208"/>
      <c r="AK325" s="208"/>
      <c r="AL325" s="208"/>
      <c r="AM325" s="208"/>
      <c r="AN325" s="208"/>
      <c r="AO325" s="208"/>
      <c r="AP325" s="208"/>
      <c r="AQ325" s="208"/>
      <c r="AR325" s="208"/>
      <c r="AS325" s="208"/>
      <c r="AT325" s="208"/>
      <c r="AU325" s="208"/>
      <c r="AV325" s="208"/>
      <c r="AW325" s="208"/>
      <c r="AX325" s="208"/>
      <c r="AY325" s="208"/>
      <c r="AZ325" s="208"/>
      <c r="BA325" s="208"/>
      <c r="BB325" s="208"/>
      <c r="BC325" s="208"/>
      <c r="BD325" s="208"/>
      <c r="BE325" s="208"/>
      <c r="BF325" s="208"/>
      <c r="BG325" s="208"/>
      <c r="BH325" s="208"/>
      <c r="BI325" s="208"/>
      <c r="BJ325" s="208"/>
      <c r="BK325" s="208"/>
      <c r="BL325" s="208"/>
      <c r="BM325" s="208"/>
      <c r="BN325" s="208"/>
      <c r="BO325" s="208"/>
      <c r="BP325" s="208"/>
      <c r="BQ325" s="208"/>
      <c r="BR325" s="208"/>
      <c r="BS325" s="208"/>
      <c r="BT325" s="208"/>
      <c r="BU325" s="208"/>
      <c r="BV325" s="208"/>
      <c r="BW325" s="208"/>
      <c r="BX325" s="208"/>
      <c r="BY325" s="208"/>
      <c r="BZ325" s="208"/>
      <c r="CA325" s="208"/>
      <c r="CB325" s="208"/>
      <c r="CC325" s="208"/>
      <c r="CD325" s="208"/>
      <c r="CE325" s="208"/>
      <c r="CF325" s="208"/>
      <c r="CG325" s="208"/>
      <c r="CH325" s="208"/>
      <c r="CI325" s="208"/>
      <c r="CJ325" s="208"/>
      <c r="CK325" s="208"/>
      <c r="CL325" s="208"/>
      <c r="CM325" s="208"/>
      <c r="CN325" s="208"/>
      <c r="CO325" s="208"/>
      <c r="CP325" s="208"/>
      <c r="CQ325" s="208"/>
      <c r="CR325" s="208"/>
      <c r="CS325" s="208"/>
      <c r="CT325" s="208"/>
      <c r="CU325" s="208"/>
      <c r="CV325" s="208"/>
      <c r="CW325" s="208"/>
      <c r="CX325" s="208"/>
      <c r="CY325" s="208"/>
      <c r="CZ325" s="208"/>
      <c r="DA325" s="208"/>
      <c r="DB325" s="208"/>
      <c r="DC325" s="208"/>
      <c r="DD325" s="208"/>
      <c r="DE325" s="208"/>
      <c r="DF325" s="208"/>
      <c r="DG325" s="208"/>
      <c r="DH325" s="208"/>
      <c r="DI325" s="208"/>
      <c r="DJ325" s="208"/>
      <c r="DK325" s="208"/>
      <c r="DL325" s="208"/>
      <c r="DM325" s="208"/>
      <c r="DN325" s="208"/>
      <c r="DO325" s="208"/>
      <c r="DP325" s="208"/>
      <c r="DQ325" s="208"/>
      <c r="DR325" s="208"/>
      <c r="DS325" s="208"/>
      <c r="DT325" s="208"/>
      <c r="DU325" s="208"/>
      <c r="DV325" s="208"/>
      <c r="DW325" s="208"/>
      <c r="DX325" s="208"/>
      <c r="DY325" s="208"/>
      <c r="DZ325" s="208"/>
      <c r="EA325" s="208"/>
      <c r="EB325" s="208"/>
      <c r="EC325" s="208"/>
      <c r="ED325" s="208"/>
      <c r="EE325" s="208"/>
      <c r="EF325" s="208"/>
      <c r="EG325" s="208"/>
      <c r="EH325" s="208"/>
      <c r="EI325" s="208"/>
      <c r="EJ325" s="208"/>
      <c r="EK325" s="208"/>
      <c r="EL325" s="208"/>
      <c r="EM325" s="208"/>
      <c r="EN325" s="208"/>
      <c r="EO325" s="208"/>
      <c r="EP325" s="208"/>
      <c r="EQ325" s="208"/>
      <c r="ER325" s="208"/>
      <c r="ES325" s="208"/>
      <c r="ET325" s="208"/>
      <c r="EU325" s="208"/>
      <c r="EV325" s="208"/>
      <c r="EW325" s="208"/>
      <c r="EX325" s="208"/>
      <c r="EY325" s="208"/>
      <c r="EZ325" s="208"/>
      <c r="FA325" s="208"/>
      <c r="FB325" s="208"/>
      <c r="FC325" s="208"/>
      <c r="FD325" s="208"/>
      <c r="FE325" s="208"/>
      <c r="FF325" s="208"/>
      <c r="FG325" s="208"/>
      <c r="FH325" s="208"/>
      <c r="FI325" s="208"/>
      <c r="FJ325" s="208"/>
      <c r="FK325" s="208"/>
      <c r="FL325" s="208"/>
      <c r="FM325" s="208"/>
      <c r="FN325" s="208"/>
      <c r="FO325" s="208"/>
      <c r="FP325" s="208"/>
      <c r="FQ325" s="208"/>
      <c r="FR325" s="208"/>
      <c r="FS325" s="208"/>
      <c r="FT325" s="208"/>
      <c r="FU325" s="208"/>
      <c r="FV325" s="208"/>
      <c r="FW325" s="208"/>
      <c r="FX325" s="208"/>
      <c r="FY325" s="208"/>
      <c r="FZ325" s="208"/>
      <c r="GA325" s="208"/>
      <c r="GB325" s="208"/>
      <c r="GC325" s="208"/>
      <c r="GD325" s="208"/>
      <c r="GE325" s="208"/>
      <c r="GF325" s="208"/>
      <c r="GG325" s="208"/>
      <c r="GH325" s="208"/>
      <c r="GI325" s="208"/>
      <c r="GJ325" s="208"/>
      <c r="GK325" s="208"/>
      <c r="GL325" s="208"/>
      <c r="GM325" s="208"/>
      <c r="GN325" s="208"/>
      <c r="GO325" s="208"/>
      <c r="GP325" s="208"/>
      <c r="GQ325" s="208"/>
      <c r="GR325" s="208"/>
      <c r="GS325" s="208"/>
      <c r="GT325" s="208"/>
      <c r="GU325" s="208"/>
      <c r="GV325" s="208"/>
      <c r="GW325" s="208"/>
      <c r="GX325" s="208"/>
      <c r="GY325" s="208"/>
      <c r="GZ325" s="208"/>
      <c r="HA325" s="208"/>
      <c r="HB325" s="208"/>
      <c r="HC325" s="208"/>
      <c r="HD325" s="208"/>
      <c r="HE325" s="208"/>
      <c r="HF325" s="208"/>
      <c r="HG325" s="208"/>
      <c r="HH325" s="208"/>
      <c r="HI325" s="208"/>
      <c r="HJ325" s="208"/>
      <c r="HK325" s="208"/>
      <c r="HL325" s="208"/>
      <c r="HM325" s="208"/>
      <c r="HN325" s="208"/>
      <c r="HO325" s="208"/>
      <c r="HP325" s="208"/>
      <c r="HQ325" s="208"/>
      <c r="HR325" s="208"/>
      <c r="HS325" s="208"/>
      <c r="HT325" s="208"/>
      <c r="HU325" s="208"/>
      <c r="HV325" s="208"/>
      <c r="HW325" s="208"/>
      <c r="HX325" s="208"/>
      <c r="HY325" s="208"/>
      <c r="HZ325" s="208"/>
      <c r="IA325" s="208"/>
      <c r="IB325" s="208"/>
      <c r="IC325" s="208"/>
      <c r="ID325" s="208"/>
      <c r="IE325" s="208"/>
      <c r="IF325" s="208"/>
      <c r="IG325" s="208"/>
      <c r="IH325" s="208"/>
      <c r="II325" s="208"/>
      <c r="IJ325" s="208"/>
      <c r="IK325" s="208"/>
      <c r="IL325" s="208"/>
      <c r="IM325" s="208"/>
      <c r="IN325" s="208"/>
      <c r="IO325" s="208"/>
      <c r="IP325" s="208"/>
      <c r="IQ325" s="208"/>
      <c r="IR325" s="208"/>
      <c r="IS325" s="208"/>
      <c r="IT325" s="208"/>
      <c r="IU325" s="208"/>
      <c r="IV325" s="208"/>
    </row>
    <row r="326" spans="1:256" s="160" customFormat="1" ht="15" hidden="1" customHeight="1">
      <c r="A326" s="349">
        <v>44</v>
      </c>
      <c r="B326" s="358" t="s">
        <v>696</v>
      </c>
      <c r="C326" s="383"/>
      <c r="D326" s="411" t="s">
        <v>697</v>
      </c>
      <c r="E326" s="411" t="s">
        <v>195</v>
      </c>
      <c r="F326" s="422" t="s">
        <v>572</v>
      </c>
      <c r="G326" s="303" t="s">
        <v>573</v>
      </c>
      <c r="H326" s="432">
        <v>1997</v>
      </c>
      <c r="I326" s="303" t="s">
        <v>459</v>
      </c>
      <c r="J326" s="303"/>
      <c r="K326" s="303"/>
      <c r="L326" s="303" t="s">
        <v>161</v>
      </c>
      <c r="M326" s="303"/>
      <c r="N326" s="303"/>
      <c r="O326" s="303"/>
      <c r="P326" s="303"/>
      <c r="Q326" s="303"/>
      <c r="R326" s="303"/>
      <c r="S326" s="303"/>
      <c r="T326" s="303"/>
      <c r="U326" s="448" t="s">
        <v>161</v>
      </c>
      <c r="V326" s="303"/>
      <c r="W326" s="159">
        <f t="shared" si="10"/>
        <v>1</v>
      </c>
      <c r="X326" s="160">
        <f t="shared" si="11"/>
        <v>2</v>
      </c>
      <c r="Y326" s="208"/>
      <c r="Z326" s="208"/>
      <c r="AA326" s="208"/>
      <c r="AB326" s="208"/>
      <c r="AC326" s="208"/>
      <c r="AD326" s="208"/>
      <c r="AE326" s="208"/>
      <c r="AF326" s="208"/>
      <c r="AG326" s="208"/>
      <c r="AH326" s="208"/>
      <c r="AI326" s="208"/>
      <c r="AJ326" s="208"/>
      <c r="AK326" s="208"/>
      <c r="AL326" s="208"/>
      <c r="AM326" s="208"/>
      <c r="AN326" s="208"/>
      <c r="AO326" s="208"/>
      <c r="AP326" s="208"/>
      <c r="AQ326" s="208"/>
      <c r="AR326" s="208"/>
      <c r="AS326" s="208"/>
      <c r="AT326" s="208"/>
      <c r="AU326" s="208"/>
      <c r="AV326" s="208"/>
      <c r="AW326" s="208"/>
      <c r="AX326" s="208"/>
      <c r="AY326" s="208"/>
      <c r="AZ326" s="208"/>
      <c r="BA326" s="208"/>
      <c r="BB326" s="208"/>
      <c r="BC326" s="208"/>
      <c r="BD326" s="208"/>
      <c r="BE326" s="208"/>
      <c r="BF326" s="208"/>
      <c r="BG326" s="208"/>
      <c r="BH326" s="208"/>
      <c r="BI326" s="208"/>
      <c r="BJ326" s="208"/>
      <c r="BK326" s="208"/>
      <c r="BL326" s="208"/>
      <c r="BM326" s="208"/>
      <c r="BN326" s="208"/>
      <c r="BO326" s="208"/>
      <c r="BP326" s="208"/>
      <c r="BQ326" s="208"/>
      <c r="BR326" s="208"/>
      <c r="BS326" s="208"/>
      <c r="BT326" s="208"/>
      <c r="BU326" s="208"/>
      <c r="BV326" s="208"/>
      <c r="BW326" s="208"/>
      <c r="BX326" s="208"/>
      <c r="BY326" s="208"/>
      <c r="BZ326" s="208"/>
      <c r="CA326" s="208"/>
      <c r="CB326" s="208"/>
      <c r="CC326" s="208"/>
      <c r="CD326" s="208"/>
      <c r="CE326" s="208"/>
      <c r="CF326" s="208"/>
      <c r="CG326" s="208"/>
      <c r="CH326" s="208"/>
      <c r="CI326" s="208"/>
      <c r="CJ326" s="208"/>
      <c r="CK326" s="208"/>
      <c r="CL326" s="208"/>
      <c r="CM326" s="208"/>
      <c r="CN326" s="208"/>
      <c r="CO326" s="208"/>
      <c r="CP326" s="208"/>
      <c r="CQ326" s="208"/>
      <c r="CR326" s="208"/>
      <c r="CS326" s="208"/>
      <c r="CT326" s="208"/>
      <c r="CU326" s="208"/>
      <c r="CV326" s="208"/>
      <c r="CW326" s="208"/>
      <c r="CX326" s="208"/>
      <c r="CY326" s="208"/>
      <c r="CZ326" s="208"/>
      <c r="DA326" s="208"/>
      <c r="DB326" s="208"/>
      <c r="DC326" s="208"/>
      <c r="DD326" s="208"/>
      <c r="DE326" s="208"/>
      <c r="DF326" s="208"/>
      <c r="DG326" s="208"/>
      <c r="DH326" s="208"/>
      <c r="DI326" s="208"/>
      <c r="DJ326" s="208"/>
      <c r="DK326" s="208"/>
      <c r="DL326" s="208"/>
      <c r="DM326" s="208"/>
      <c r="DN326" s="208"/>
      <c r="DO326" s="208"/>
      <c r="DP326" s="208"/>
      <c r="DQ326" s="208"/>
      <c r="DR326" s="208"/>
      <c r="DS326" s="208"/>
      <c r="DT326" s="208"/>
      <c r="DU326" s="208"/>
      <c r="DV326" s="208"/>
      <c r="DW326" s="208"/>
      <c r="DX326" s="208"/>
      <c r="DY326" s="208"/>
      <c r="DZ326" s="208"/>
      <c r="EA326" s="208"/>
      <c r="EB326" s="208"/>
      <c r="EC326" s="208"/>
      <c r="ED326" s="208"/>
      <c r="EE326" s="208"/>
      <c r="EF326" s="208"/>
      <c r="EG326" s="208"/>
      <c r="EH326" s="208"/>
      <c r="EI326" s="208"/>
      <c r="EJ326" s="208"/>
      <c r="EK326" s="208"/>
      <c r="EL326" s="208"/>
      <c r="EM326" s="208"/>
      <c r="EN326" s="208"/>
      <c r="EO326" s="208"/>
      <c r="EP326" s="208"/>
      <c r="EQ326" s="208"/>
      <c r="ER326" s="208"/>
      <c r="ES326" s="208"/>
      <c r="ET326" s="208"/>
      <c r="EU326" s="208"/>
      <c r="EV326" s="208"/>
      <c r="EW326" s="208"/>
      <c r="EX326" s="208"/>
      <c r="EY326" s="208"/>
      <c r="EZ326" s="208"/>
      <c r="FA326" s="208"/>
      <c r="FB326" s="208"/>
      <c r="FC326" s="208"/>
      <c r="FD326" s="208"/>
      <c r="FE326" s="208"/>
      <c r="FF326" s="208"/>
      <c r="FG326" s="208"/>
      <c r="FH326" s="208"/>
      <c r="FI326" s="208"/>
      <c r="FJ326" s="208"/>
      <c r="FK326" s="208"/>
      <c r="FL326" s="208"/>
      <c r="FM326" s="208"/>
      <c r="FN326" s="208"/>
      <c r="FO326" s="208"/>
      <c r="FP326" s="208"/>
      <c r="FQ326" s="208"/>
      <c r="FR326" s="208"/>
      <c r="FS326" s="208"/>
      <c r="FT326" s="208"/>
      <c r="FU326" s="208"/>
      <c r="FV326" s="208"/>
      <c r="FW326" s="208"/>
      <c r="FX326" s="208"/>
      <c r="FY326" s="208"/>
      <c r="FZ326" s="208"/>
      <c r="GA326" s="208"/>
      <c r="GB326" s="208"/>
      <c r="GC326" s="208"/>
      <c r="GD326" s="208"/>
      <c r="GE326" s="208"/>
      <c r="GF326" s="208"/>
      <c r="GG326" s="208"/>
      <c r="GH326" s="208"/>
      <c r="GI326" s="208"/>
      <c r="GJ326" s="208"/>
      <c r="GK326" s="208"/>
      <c r="GL326" s="208"/>
      <c r="GM326" s="208"/>
      <c r="GN326" s="208"/>
      <c r="GO326" s="208"/>
      <c r="GP326" s="208"/>
      <c r="GQ326" s="208"/>
      <c r="GR326" s="208"/>
      <c r="GS326" s="208"/>
      <c r="GT326" s="208"/>
      <c r="GU326" s="208"/>
      <c r="GV326" s="208"/>
      <c r="GW326" s="208"/>
      <c r="GX326" s="208"/>
      <c r="GY326" s="208"/>
      <c r="GZ326" s="208"/>
      <c r="HA326" s="208"/>
      <c r="HB326" s="208"/>
      <c r="HC326" s="208"/>
      <c r="HD326" s="208"/>
      <c r="HE326" s="208"/>
      <c r="HF326" s="208"/>
      <c r="HG326" s="208"/>
      <c r="HH326" s="208"/>
      <c r="HI326" s="208"/>
      <c r="HJ326" s="208"/>
      <c r="HK326" s="208"/>
      <c r="HL326" s="208"/>
      <c r="HM326" s="208"/>
      <c r="HN326" s="208"/>
      <c r="HO326" s="208"/>
      <c r="HP326" s="208"/>
      <c r="HQ326" s="208"/>
      <c r="HR326" s="208"/>
      <c r="HS326" s="208"/>
      <c r="HT326" s="208"/>
      <c r="HU326" s="208"/>
      <c r="HV326" s="208"/>
      <c r="HW326" s="208"/>
      <c r="HX326" s="208"/>
      <c r="HY326" s="208"/>
      <c r="HZ326" s="208"/>
      <c r="IA326" s="208"/>
      <c r="IB326" s="208"/>
      <c r="IC326" s="208"/>
      <c r="ID326" s="208"/>
      <c r="IE326" s="208"/>
      <c r="IF326" s="208"/>
      <c r="IG326" s="208"/>
      <c r="IH326" s="208"/>
      <c r="II326" s="208"/>
      <c r="IJ326" s="208"/>
      <c r="IK326" s="208"/>
      <c r="IL326" s="208"/>
      <c r="IM326" s="208"/>
      <c r="IN326" s="208"/>
      <c r="IO326" s="208"/>
      <c r="IP326" s="208"/>
      <c r="IQ326" s="208"/>
      <c r="IR326" s="208"/>
      <c r="IS326" s="208"/>
      <c r="IT326" s="208"/>
      <c r="IU326" s="208"/>
      <c r="IV326" s="208"/>
    </row>
    <row r="327" spans="1:256" s="160" customFormat="1" ht="15" hidden="1" customHeight="1">
      <c r="A327" s="349">
        <v>45</v>
      </c>
      <c r="B327" s="358" t="s">
        <v>698</v>
      </c>
      <c r="C327" s="383"/>
      <c r="D327" s="411" t="s">
        <v>699</v>
      </c>
      <c r="E327" s="411" t="s">
        <v>700</v>
      </c>
      <c r="F327" s="422" t="s">
        <v>572</v>
      </c>
      <c r="G327" s="303" t="s">
        <v>573</v>
      </c>
      <c r="H327" s="432">
        <v>2001</v>
      </c>
      <c r="I327" s="303" t="s">
        <v>137</v>
      </c>
      <c r="J327" s="303"/>
      <c r="K327" s="303"/>
      <c r="L327" s="303"/>
      <c r="M327" s="303"/>
      <c r="N327" s="303" t="s">
        <v>701</v>
      </c>
      <c r="O327" s="303"/>
      <c r="P327" s="303"/>
      <c r="Q327" s="303"/>
      <c r="R327" s="303"/>
      <c r="S327" s="303" t="s">
        <v>161</v>
      </c>
      <c r="T327" s="303"/>
      <c r="U327" s="448"/>
      <c r="V327" s="303"/>
      <c r="W327" s="159">
        <f t="shared" si="10"/>
        <v>1</v>
      </c>
      <c r="X327" s="160">
        <f t="shared" si="11"/>
        <v>2</v>
      </c>
      <c r="Y327" s="208"/>
      <c r="Z327" s="208"/>
      <c r="AA327" s="208"/>
      <c r="AB327" s="208"/>
      <c r="AC327" s="208"/>
      <c r="AD327" s="208"/>
      <c r="AE327" s="208"/>
      <c r="AF327" s="208"/>
      <c r="AG327" s="208"/>
      <c r="AH327" s="208"/>
      <c r="AI327" s="208"/>
      <c r="AJ327" s="208"/>
      <c r="AK327" s="208"/>
      <c r="AL327" s="208"/>
      <c r="AM327" s="208"/>
      <c r="AN327" s="208"/>
      <c r="AO327" s="208"/>
      <c r="AP327" s="208"/>
      <c r="AQ327" s="208"/>
      <c r="AR327" s="208"/>
      <c r="AS327" s="208"/>
      <c r="AT327" s="208"/>
      <c r="AU327" s="208"/>
      <c r="AV327" s="208"/>
      <c r="AW327" s="208"/>
      <c r="AX327" s="208"/>
      <c r="AY327" s="208"/>
      <c r="AZ327" s="208"/>
      <c r="BA327" s="208"/>
      <c r="BB327" s="208"/>
      <c r="BC327" s="208"/>
      <c r="BD327" s="208"/>
      <c r="BE327" s="208"/>
      <c r="BF327" s="208"/>
      <c r="BG327" s="208"/>
      <c r="BH327" s="208"/>
      <c r="BI327" s="208"/>
      <c r="BJ327" s="208"/>
      <c r="BK327" s="208"/>
      <c r="BL327" s="208"/>
      <c r="BM327" s="208"/>
      <c r="BN327" s="208"/>
      <c r="BO327" s="208"/>
      <c r="BP327" s="208"/>
      <c r="BQ327" s="208"/>
      <c r="BR327" s="208"/>
      <c r="BS327" s="208"/>
      <c r="BT327" s="208"/>
      <c r="BU327" s="208"/>
      <c r="BV327" s="208"/>
      <c r="BW327" s="208"/>
      <c r="BX327" s="208"/>
      <c r="BY327" s="208"/>
      <c r="BZ327" s="208"/>
      <c r="CA327" s="208"/>
      <c r="CB327" s="208"/>
      <c r="CC327" s="208"/>
      <c r="CD327" s="208"/>
      <c r="CE327" s="208"/>
      <c r="CF327" s="208"/>
      <c r="CG327" s="208"/>
      <c r="CH327" s="208"/>
      <c r="CI327" s="208"/>
      <c r="CJ327" s="208"/>
      <c r="CK327" s="208"/>
      <c r="CL327" s="208"/>
      <c r="CM327" s="208"/>
      <c r="CN327" s="208"/>
      <c r="CO327" s="208"/>
      <c r="CP327" s="208"/>
      <c r="CQ327" s="208"/>
      <c r="CR327" s="208"/>
      <c r="CS327" s="208"/>
      <c r="CT327" s="208"/>
      <c r="CU327" s="208"/>
      <c r="CV327" s="208"/>
      <c r="CW327" s="208"/>
      <c r="CX327" s="208"/>
      <c r="CY327" s="208"/>
      <c r="CZ327" s="208"/>
      <c r="DA327" s="208"/>
      <c r="DB327" s="208"/>
      <c r="DC327" s="208"/>
      <c r="DD327" s="208"/>
      <c r="DE327" s="208"/>
      <c r="DF327" s="208"/>
      <c r="DG327" s="208"/>
      <c r="DH327" s="208"/>
      <c r="DI327" s="208"/>
      <c r="DJ327" s="208"/>
      <c r="DK327" s="208"/>
      <c r="DL327" s="208"/>
      <c r="DM327" s="208"/>
      <c r="DN327" s="208"/>
      <c r="DO327" s="208"/>
      <c r="DP327" s="208"/>
      <c r="DQ327" s="208"/>
      <c r="DR327" s="208"/>
      <c r="DS327" s="208"/>
      <c r="DT327" s="208"/>
      <c r="DU327" s="208"/>
      <c r="DV327" s="208"/>
      <c r="DW327" s="208"/>
      <c r="DX327" s="208"/>
      <c r="DY327" s="208"/>
      <c r="DZ327" s="208"/>
      <c r="EA327" s="208"/>
      <c r="EB327" s="208"/>
      <c r="EC327" s="208"/>
      <c r="ED327" s="208"/>
      <c r="EE327" s="208"/>
      <c r="EF327" s="208"/>
      <c r="EG327" s="208"/>
      <c r="EH327" s="208"/>
      <c r="EI327" s="208"/>
      <c r="EJ327" s="208"/>
      <c r="EK327" s="208"/>
      <c r="EL327" s="208"/>
      <c r="EM327" s="208"/>
      <c r="EN327" s="208"/>
      <c r="EO327" s="208"/>
      <c r="EP327" s="208"/>
      <c r="EQ327" s="208"/>
      <c r="ER327" s="208"/>
      <c r="ES327" s="208"/>
      <c r="ET327" s="208"/>
      <c r="EU327" s="208"/>
      <c r="EV327" s="208"/>
      <c r="EW327" s="208"/>
      <c r="EX327" s="208"/>
      <c r="EY327" s="208"/>
      <c r="EZ327" s="208"/>
      <c r="FA327" s="208"/>
      <c r="FB327" s="208"/>
      <c r="FC327" s="208"/>
      <c r="FD327" s="208"/>
      <c r="FE327" s="208"/>
      <c r="FF327" s="208"/>
      <c r="FG327" s="208"/>
      <c r="FH327" s="208"/>
      <c r="FI327" s="208"/>
      <c r="FJ327" s="208"/>
      <c r="FK327" s="208"/>
      <c r="FL327" s="208"/>
      <c r="FM327" s="208"/>
      <c r="FN327" s="208"/>
      <c r="FO327" s="208"/>
      <c r="FP327" s="208"/>
      <c r="FQ327" s="208"/>
      <c r="FR327" s="208"/>
      <c r="FS327" s="208"/>
      <c r="FT327" s="208"/>
      <c r="FU327" s="208"/>
      <c r="FV327" s="208"/>
      <c r="FW327" s="208"/>
      <c r="FX327" s="208"/>
      <c r="FY327" s="208"/>
      <c r="FZ327" s="208"/>
      <c r="GA327" s="208"/>
      <c r="GB327" s="208"/>
      <c r="GC327" s="208"/>
      <c r="GD327" s="208"/>
      <c r="GE327" s="208"/>
      <c r="GF327" s="208"/>
      <c r="GG327" s="208"/>
      <c r="GH327" s="208"/>
      <c r="GI327" s="208"/>
      <c r="GJ327" s="208"/>
      <c r="GK327" s="208"/>
      <c r="GL327" s="208"/>
      <c r="GM327" s="208"/>
      <c r="GN327" s="208"/>
      <c r="GO327" s="208"/>
      <c r="GP327" s="208"/>
      <c r="GQ327" s="208"/>
      <c r="GR327" s="208"/>
      <c r="GS327" s="208"/>
      <c r="GT327" s="208"/>
      <c r="GU327" s="208"/>
      <c r="GV327" s="208"/>
      <c r="GW327" s="208"/>
      <c r="GX327" s="208"/>
      <c r="GY327" s="208"/>
      <c r="GZ327" s="208"/>
      <c r="HA327" s="208"/>
      <c r="HB327" s="208"/>
      <c r="HC327" s="208"/>
      <c r="HD327" s="208"/>
      <c r="HE327" s="208"/>
      <c r="HF327" s="208"/>
      <c r="HG327" s="208"/>
      <c r="HH327" s="208"/>
      <c r="HI327" s="208"/>
      <c r="HJ327" s="208"/>
      <c r="HK327" s="208"/>
      <c r="HL327" s="208"/>
      <c r="HM327" s="208"/>
      <c r="HN327" s="208"/>
      <c r="HO327" s="208"/>
      <c r="HP327" s="208"/>
      <c r="HQ327" s="208"/>
      <c r="HR327" s="208"/>
      <c r="HS327" s="208"/>
      <c r="HT327" s="208"/>
      <c r="HU327" s="208"/>
      <c r="HV327" s="208"/>
      <c r="HW327" s="208"/>
      <c r="HX327" s="208"/>
      <c r="HY327" s="208"/>
      <c r="HZ327" s="208"/>
      <c r="IA327" s="208"/>
      <c r="IB327" s="208"/>
      <c r="IC327" s="208"/>
      <c r="ID327" s="208"/>
      <c r="IE327" s="208"/>
      <c r="IF327" s="208"/>
      <c r="IG327" s="208"/>
      <c r="IH327" s="208"/>
      <c r="II327" s="208"/>
      <c r="IJ327" s="208"/>
      <c r="IK327" s="208"/>
      <c r="IL327" s="208"/>
      <c r="IM327" s="208"/>
      <c r="IN327" s="208"/>
      <c r="IO327" s="208"/>
      <c r="IP327" s="208"/>
      <c r="IQ327" s="208"/>
      <c r="IR327" s="208"/>
      <c r="IS327" s="208"/>
      <c r="IT327" s="208"/>
      <c r="IU327" s="208"/>
      <c r="IV327" s="208"/>
    </row>
    <row r="328" spans="1:256" s="160" customFormat="1" ht="15" customHeight="1">
      <c r="A328" s="151">
        <v>1</v>
      </c>
      <c r="B328" s="166">
        <v>3603222</v>
      </c>
      <c r="C328" s="289"/>
      <c r="D328" s="232" t="s">
        <v>702</v>
      </c>
      <c r="E328" s="232" t="s">
        <v>231</v>
      </c>
      <c r="F328" s="343" t="s">
        <v>703</v>
      </c>
      <c r="G328" s="156" t="s">
        <v>342</v>
      </c>
      <c r="H328" s="156">
        <v>2003</v>
      </c>
      <c r="I328" s="162" t="s">
        <v>186</v>
      </c>
      <c r="J328" s="156"/>
      <c r="K328" s="156" t="s">
        <v>704</v>
      </c>
      <c r="L328" s="156"/>
      <c r="M328" s="156"/>
      <c r="N328" s="156"/>
      <c r="O328" s="156"/>
      <c r="P328" s="156"/>
      <c r="Q328" s="156"/>
      <c r="R328" s="156"/>
      <c r="S328" s="156"/>
      <c r="T328" s="156" t="s">
        <v>161</v>
      </c>
      <c r="U328" s="158"/>
      <c r="V328" s="156"/>
      <c r="W328" s="159">
        <f t="shared" si="10"/>
        <v>0</v>
      </c>
      <c r="X328" s="160">
        <f t="shared" si="11"/>
        <v>2</v>
      </c>
    </row>
    <row r="329" spans="1:256" s="160" customFormat="1" ht="15" hidden="1" customHeight="1">
      <c r="A329" s="151">
        <v>2</v>
      </c>
      <c r="B329" s="166">
        <v>3603200</v>
      </c>
      <c r="C329" s="289"/>
      <c r="D329" s="232" t="s">
        <v>705</v>
      </c>
      <c r="E329" s="232" t="s">
        <v>706</v>
      </c>
      <c r="F329" s="343" t="s">
        <v>703</v>
      </c>
      <c r="G329" s="156" t="s">
        <v>342</v>
      </c>
      <c r="H329" s="156">
        <v>2002</v>
      </c>
      <c r="I329" s="162" t="s">
        <v>93</v>
      </c>
      <c r="J329" s="156"/>
      <c r="K329" s="156" t="s">
        <v>707</v>
      </c>
      <c r="L329" s="156"/>
      <c r="M329" s="156"/>
      <c r="N329" s="156"/>
      <c r="O329" s="156"/>
      <c r="P329" s="156"/>
      <c r="Q329" s="156"/>
      <c r="R329" s="156"/>
      <c r="S329" s="156"/>
      <c r="T329" s="156"/>
      <c r="U329" s="158"/>
      <c r="V329" s="156" t="s">
        <v>161</v>
      </c>
      <c r="W329" s="159">
        <f t="shared" si="10"/>
        <v>1</v>
      </c>
      <c r="X329" s="160">
        <f t="shared" si="11"/>
        <v>2</v>
      </c>
    </row>
    <row r="330" spans="1:256" s="160" customFormat="1" ht="15" hidden="1" customHeight="1">
      <c r="A330" s="151">
        <v>3</v>
      </c>
      <c r="B330" s="166">
        <v>3603219</v>
      </c>
      <c r="C330" s="289"/>
      <c r="D330" s="232" t="s">
        <v>708</v>
      </c>
      <c r="E330" s="232" t="s">
        <v>709</v>
      </c>
      <c r="F330" s="343" t="s">
        <v>703</v>
      </c>
      <c r="G330" s="156" t="s">
        <v>342</v>
      </c>
      <c r="H330" s="156">
        <v>2003</v>
      </c>
      <c r="I330" s="162" t="s">
        <v>93</v>
      </c>
      <c r="J330" s="156"/>
      <c r="K330" s="156" t="s">
        <v>704</v>
      </c>
      <c r="L330" s="156"/>
      <c r="M330" s="156"/>
      <c r="N330" s="156"/>
      <c r="O330" s="156"/>
      <c r="P330" s="156"/>
      <c r="Q330" s="156"/>
      <c r="R330" s="156"/>
      <c r="S330" s="156"/>
      <c r="T330" s="156"/>
      <c r="U330" s="158"/>
      <c r="V330" s="156" t="s">
        <v>161</v>
      </c>
      <c r="W330" s="159">
        <f t="shared" si="10"/>
        <v>1</v>
      </c>
      <c r="X330" s="160">
        <f t="shared" si="11"/>
        <v>2</v>
      </c>
    </row>
    <row r="331" spans="1:256" s="160" customFormat="1" ht="15" hidden="1" customHeight="1">
      <c r="A331" s="151">
        <v>4</v>
      </c>
      <c r="B331" s="166">
        <v>3605130</v>
      </c>
      <c r="C331" s="289"/>
      <c r="D331" s="232" t="s">
        <v>710</v>
      </c>
      <c r="E331" s="232" t="s">
        <v>711</v>
      </c>
      <c r="F331" s="343" t="s">
        <v>703</v>
      </c>
      <c r="G331" s="156" t="s">
        <v>342</v>
      </c>
      <c r="H331" s="156">
        <v>2003</v>
      </c>
      <c r="I331" s="162" t="s">
        <v>93</v>
      </c>
      <c r="J331" s="156"/>
      <c r="K331" s="156" t="s">
        <v>712</v>
      </c>
      <c r="L331" s="156"/>
      <c r="M331" s="156"/>
      <c r="N331" s="156"/>
      <c r="O331" s="156"/>
      <c r="P331" s="156"/>
      <c r="Q331" s="156"/>
      <c r="R331" s="156"/>
      <c r="S331" s="156"/>
      <c r="T331" s="156" t="s">
        <v>161</v>
      </c>
      <c r="U331" s="158"/>
      <c r="V331" s="156"/>
      <c r="W331" s="159">
        <f t="shared" si="10"/>
        <v>1</v>
      </c>
      <c r="X331" s="160">
        <f t="shared" si="11"/>
        <v>2</v>
      </c>
    </row>
    <row r="332" spans="1:256" s="160" customFormat="1" ht="15" hidden="1" customHeight="1">
      <c r="A332" s="151">
        <v>5</v>
      </c>
      <c r="B332" s="166">
        <v>3605116</v>
      </c>
      <c r="C332" s="289"/>
      <c r="D332" s="232" t="s">
        <v>713</v>
      </c>
      <c r="E332" s="232" t="s">
        <v>714</v>
      </c>
      <c r="F332" s="343" t="s">
        <v>703</v>
      </c>
      <c r="G332" s="156" t="s">
        <v>342</v>
      </c>
      <c r="H332" s="156">
        <v>2002</v>
      </c>
      <c r="I332" s="162" t="s">
        <v>93</v>
      </c>
      <c r="J332" s="156"/>
      <c r="K332" s="156" t="s">
        <v>715</v>
      </c>
      <c r="L332" s="156"/>
      <c r="M332" s="156"/>
      <c r="N332" s="156"/>
      <c r="O332" s="156"/>
      <c r="P332" s="156"/>
      <c r="Q332" s="156"/>
      <c r="R332" s="156"/>
      <c r="S332" s="156"/>
      <c r="T332" s="156"/>
      <c r="U332" s="158"/>
      <c r="V332" s="156" t="s">
        <v>161</v>
      </c>
      <c r="W332" s="159">
        <f t="shared" si="10"/>
        <v>1</v>
      </c>
      <c r="X332" s="160">
        <f t="shared" si="11"/>
        <v>2</v>
      </c>
    </row>
    <row r="333" spans="1:256" s="160" customFormat="1" ht="15" hidden="1" customHeight="1">
      <c r="A333" s="151">
        <v>6</v>
      </c>
      <c r="B333" s="166">
        <v>3603014</v>
      </c>
      <c r="C333" s="289"/>
      <c r="D333" s="232" t="s">
        <v>716</v>
      </c>
      <c r="E333" s="232" t="s">
        <v>717</v>
      </c>
      <c r="F333" s="343" t="s">
        <v>703</v>
      </c>
      <c r="G333" s="156" t="s">
        <v>342</v>
      </c>
      <c r="H333" s="156">
        <v>2002</v>
      </c>
      <c r="I333" s="162" t="s">
        <v>93</v>
      </c>
      <c r="J333" s="156"/>
      <c r="K333" s="156"/>
      <c r="L333" s="156"/>
      <c r="M333" s="156"/>
      <c r="N333" s="156"/>
      <c r="O333" s="156"/>
      <c r="P333" s="156"/>
      <c r="Q333" s="156"/>
      <c r="R333" s="156"/>
      <c r="S333" s="156"/>
      <c r="T333" s="156" t="s">
        <v>161</v>
      </c>
      <c r="U333" s="158"/>
      <c r="V333" s="156" t="s">
        <v>161</v>
      </c>
      <c r="W333" s="159">
        <f t="shared" si="10"/>
        <v>1</v>
      </c>
      <c r="X333" s="160">
        <f t="shared" si="11"/>
        <v>2</v>
      </c>
    </row>
    <row r="334" spans="1:256" s="160" customFormat="1" ht="15" hidden="1" customHeight="1">
      <c r="A334" s="151">
        <v>7</v>
      </c>
      <c r="B334" s="166">
        <v>3603205</v>
      </c>
      <c r="C334" s="289"/>
      <c r="D334" s="232" t="s">
        <v>702</v>
      </c>
      <c r="E334" s="232" t="s">
        <v>175</v>
      </c>
      <c r="F334" s="343" t="s">
        <v>703</v>
      </c>
      <c r="G334" s="156" t="s">
        <v>342</v>
      </c>
      <c r="H334" s="156">
        <v>2001</v>
      </c>
      <c r="I334" s="162" t="s">
        <v>138</v>
      </c>
      <c r="J334" s="202"/>
      <c r="K334" s="202"/>
      <c r="L334" s="202"/>
      <c r="M334" s="202"/>
      <c r="N334" s="163" t="s">
        <v>718</v>
      </c>
      <c r="O334" s="202"/>
      <c r="P334" s="202"/>
      <c r="Q334" s="202"/>
      <c r="R334" s="156"/>
      <c r="S334" s="156"/>
      <c r="T334" s="156"/>
      <c r="U334" s="158" t="s">
        <v>161</v>
      </c>
      <c r="V334" s="156"/>
      <c r="W334" s="159">
        <f t="shared" si="10"/>
        <v>1</v>
      </c>
      <c r="X334" s="160">
        <f t="shared" si="11"/>
        <v>2</v>
      </c>
    </row>
    <row r="335" spans="1:256" s="160" customFormat="1" ht="15" hidden="1" customHeight="1">
      <c r="A335" s="151">
        <v>8</v>
      </c>
      <c r="B335" s="166">
        <v>3603214</v>
      </c>
      <c r="C335" s="289"/>
      <c r="D335" s="232" t="s">
        <v>719</v>
      </c>
      <c r="E335" s="232" t="s">
        <v>177</v>
      </c>
      <c r="F335" s="343" t="s">
        <v>703</v>
      </c>
      <c r="G335" s="156" t="s">
        <v>342</v>
      </c>
      <c r="H335" s="156">
        <v>1998</v>
      </c>
      <c r="I335" s="162" t="s">
        <v>181</v>
      </c>
      <c r="J335" s="156"/>
      <c r="K335" s="156"/>
      <c r="L335" s="156" t="s">
        <v>161</v>
      </c>
      <c r="M335" s="156"/>
      <c r="N335" s="156"/>
      <c r="O335" s="156"/>
      <c r="P335" s="156"/>
      <c r="Q335" s="156"/>
      <c r="R335" s="156"/>
      <c r="S335" s="156" t="s">
        <v>161</v>
      </c>
      <c r="T335" s="156"/>
      <c r="U335" s="158"/>
      <c r="V335" s="156"/>
      <c r="W335" s="159">
        <f t="shared" si="10"/>
        <v>1</v>
      </c>
      <c r="X335" s="160">
        <f t="shared" si="11"/>
        <v>2</v>
      </c>
    </row>
    <row r="336" spans="1:256" s="160" customFormat="1" ht="15" hidden="1" customHeight="1">
      <c r="A336" s="151">
        <v>9</v>
      </c>
      <c r="B336" s="166">
        <v>3603211</v>
      </c>
      <c r="C336" s="289">
        <v>192</v>
      </c>
      <c r="D336" s="232" t="s">
        <v>720</v>
      </c>
      <c r="E336" s="232" t="s">
        <v>378</v>
      </c>
      <c r="F336" s="343" t="s">
        <v>703</v>
      </c>
      <c r="G336" s="156" t="s">
        <v>342</v>
      </c>
      <c r="H336" s="156">
        <v>1997</v>
      </c>
      <c r="I336" s="162" t="s">
        <v>239</v>
      </c>
      <c r="J336" s="156"/>
      <c r="K336" s="156"/>
      <c r="L336" s="156"/>
      <c r="M336" s="156"/>
      <c r="N336" s="156"/>
      <c r="O336" s="156"/>
      <c r="P336" s="156"/>
      <c r="Q336" s="156" t="s">
        <v>721</v>
      </c>
      <c r="R336" s="156"/>
      <c r="S336" s="156"/>
      <c r="T336" s="156"/>
      <c r="U336" s="158"/>
      <c r="V336" s="156"/>
      <c r="W336" s="159">
        <f t="shared" si="10"/>
        <v>1</v>
      </c>
      <c r="X336" s="160">
        <f t="shared" si="11"/>
        <v>1</v>
      </c>
    </row>
    <row r="337" spans="1:256" s="160" customFormat="1" ht="15" hidden="1" customHeight="1">
      <c r="A337" s="151">
        <v>10</v>
      </c>
      <c r="B337" s="166">
        <v>3605126</v>
      </c>
      <c r="C337" s="289"/>
      <c r="D337" s="232" t="s">
        <v>710</v>
      </c>
      <c r="E337" s="232" t="s">
        <v>722</v>
      </c>
      <c r="F337" s="343" t="s">
        <v>703</v>
      </c>
      <c r="G337" s="156" t="s">
        <v>342</v>
      </c>
      <c r="H337" s="156">
        <v>1998</v>
      </c>
      <c r="I337" s="162" t="s">
        <v>139</v>
      </c>
      <c r="J337" s="156"/>
      <c r="K337" s="156"/>
      <c r="L337" s="156" t="s">
        <v>723</v>
      </c>
      <c r="M337" s="156"/>
      <c r="N337" s="156"/>
      <c r="O337" s="156"/>
      <c r="P337" s="156"/>
      <c r="Q337" s="156"/>
      <c r="R337" s="156"/>
      <c r="S337" s="156"/>
      <c r="T337" s="156"/>
      <c r="U337" s="158" t="s">
        <v>161</v>
      </c>
      <c r="V337" s="156"/>
      <c r="W337" s="159">
        <f t="shared" si="10"/>
        <v>1</v>
      </c>
      <c r="X337" s="160">
        <f t="shared" si="11"/>
        <v>2</v>
      </c>
    </row>
    <row r="338" spans="1:256" s="160" customFormat="1" ht="15" hidden="1" customHeight="1">
      <c r="A338" s="151">
        <v>11</v>
      </c>
      <c r="B338" s="166">
        <v>3605119</v>
      </c>
      <c r="C338" s="289"/>
      <c r="D338" s="232" t="s">
        <v>724</v>
      </c>
      <c r="E338" s="232" t="s">
        <v>725</v>
      </c>
      <c r="F338" s="343" t="s">
        <v>703</v>
      </c>
      <c r="G338" s="156" t="s">
        <v>342</v>
      </c>
      <c r="H338" s="156">
        <v>1999</v>
      </c>
      <c r="I338" s="162" t="s">
        <v>139</v>
      </c>
      <c r="J338" s="156"/>
      <c r="K338" s="156"/>
      <c r="L338" s="156" t="s">
        <v>726</v>
      </c>
      <c r="M338" s="156"/>
      <c r="N338" s="156"/>
      <c r="O338" s="156"/>
      <c r="P338" s="156"/>
      <c r="Q338" s="156"/>
      <c r="R338" s="156"/>
      <c r="S338" s="156"/>
      <c r="T338" s="156"/>
      <c r="U338" s="158" t="s">
        <v>161</v>
      </c>
      <c r="V338" s="156"/>
      <c r="W338" s="159">
        <f t="shared" si="10"/>
        <v>1</v>
      </c>
      <c r="X338" s="160">
        <f t="shared" si="11"/>
        <v>2</v>
      </c>
    </row>
    <row r="339" spans="1:256" s="160" customFormat="1" ht="15" hidden="1" customHeight="1">
      <c r="A339" s="151">
        <v>12</v>
      </c>
      <c r="B339" s="166">
        <v>3604488</v>
      </c>
      <c r="C339" s="289"/>
      <c r="D339" s="232" t="s">
        <v>727</v>
      </c>
      <c r="E339" s="232" t="s">
        <v>728</v>
      </c>
      <c r="F339" s="343" t="s">
        <v>703</v>
      </c>
      <c r="G339" s="156" t="s">
        <v>342</v>
      </c>
      <c r="H339" s="156">
        <v>2003</v>
      </c>
      <c r="I339" s="162" t="s">
        <v>93</v>
      </c>
      <c r="J339" s="156"/>
      <c r="K339" s="156" t="s">
        <v>729</v>
      </c>
      <c r="L339" s="156"/>
      <c r="M339" s="156"/>
      <c r="N339" s="156"/>
      <c r="O339" s="156"/>
      <c r="P339" s="156"/>
      <c r="Q339" s="156"/>
      <c r="R339" s="156"/>
      <c r="S339" s="156"/>
      <c r="T339" s="156" t="s">
        <v>161</v>
      </c>
      <c r="U339" s="158"/>
      <c r="V339" s="156"/>
      <c r="W339" s="159">
        <f t="shared" si="10"/>
        <v>1</v>
      </c>
      <c r="X339" s="160">
        <f t="shared" si="11"/>
        <v>2</v>
      </c>
    </row>
    <row r="340" spans="1:256" s="160" customFormat="1" ht="15" hidden="1" customHeight="1">
      <c r="A340" s="151">
        <v>13</v>
      </c>
      <c r="B340" s="166">
        <v>3603665</v>
      </c>
      <c r="C340" s="289"/>
      <c r="D340" s="232" t="s">
        <v>705</v>
      </c>
      <c r="E340" s="232" t="s">
        <v>706</v>
      </c>
      <c r="F340" s="343" t="s">
        <v>703</v>
      </c>
      <c r="G340" s="156" t="s">
        <v>342</v>
      </c>
      <c r="H340" s="156">
        <v>2002</v>
      </c>
      <c r="I340" s="162" t="s">
        <v>93</v>
      </c>
      <c r="J340" s="156"/>
      <c r="K340" s="156" t="s">
        <v>715</v>
      </c>
      <c r="L340" s="156"/>
      <c r="M340" s="156"/>
      <c r="N340" s="156"/>
      <c r="O340" s="156"/>
      <c r="P340" s="156"/>
      <c r="Q340" s="156"/>
      <c r="R340" s="156"/>
      <c r="S340" s="156"/>
      <c r="T340" s="156"/>
      <c r="U340" s="158"/>
      <c r="V340" s="156" t="s">
        <v>161</v>
      </c>
      <c r="W340" s="159">
        <f t="shared" si="10"/>
        <v>1</v>
      </c>
      <c r="X340" s="160">
        <f t="shared" si="11"/>
        <v>2</v>
      </c>
    </row>
    <row r="341" spans="1:256" s="160" customFormat="1" ht="15" hidden="1" customHeight="1">
      <c r="A341" s="151">
        <v>14</v>
      </c>
      <c r="B341" s="166">
        <v>3604487</v>
      </c>
      <c r="C341" s="289"/>
      <c r="D341" s="232" t="s">
        <v>730</v>
      </c>
      <c r="E341" s="232" t="s">
        <v>372</v>
      </c>
      <c r="F341" s="343" t="s">
        <v>703</v>
      </c>
      <c r="G341" s="156" t="s">
        <v>342</v>
      </c>
      <c r="H341" s="156">
        <v>1999</v>
      </c>
      <c r="I341" s="162" t="s">
        <v>181</v>
      </c>
      <c r="J341" s="156"/>
      <c r="K341" s="156"/>
      <c r="L341" s="156" t="s">
        <v>731</v>
      </c>
      <c r="M341" s="156"/>
      <c r="N341" s="156"/>
      <c r="O341" s="156"/>
      <c r="P341" s="156"/>
      <c r="Q341" s="156"/>
      <c r="R341" s="156"/>
      <c r="S341" s="156"/>
      <c r="T341" s="156"/>
      <c r="U341" s="158" t="s">
        <v>161</v>
      </c>
      <c r="V341" s="156"/>
      <c r="W341" s="159">
        <f t="shared" si="10"/>
        <v>1</v>
      </c>
      <c r="X341" s="160">
        <f t="shared" si="11"/>
        <v>2</v>
      </c>
    </row>
    <row r="342" spans="1:256" s="160" customFormat="1" ht="15" hidden="1" customHeight="1">
      <c r="A342" s="151">
        <v>15</v>
      </c>
      <c r="B342" s="166">
        <v>3668639</v>
      </c>
      <c r="C342" s="289"/>
      <c r="D342" s="232" t="s">
        <v>732</v>
      </c>
      <c r="E342" s="232" t="s">
        <v>733</v>
      </c>
      <c r="F342" s="343" t="s">
        <v>703</v>
      </c>
      <c r="G342" s="156" t="s">
        <v>342</v>
      </c>
      <c r="H342" s="156">
        <v>2001</v>
      </c>
      <c r="I342" s="162" t="s">
        <v>137</v>
      </c>
      <c r="J342" s="156"/>
      <c r="K342" s="156"/>
      <c r="L342" s="156"/>
      <c r="M342" s="156"/>
      <c r="N342" s="156" t="s">
        <v>161</v>
      </c>
      <c r="O342" s="156"/>
      <c r="P342" s="156"/>
      <c r="Q342" s="156"/>
      <c r="R342" s="156"/>
      <c r="S342" s="156" t="s">
        <v>161</v>
      </c>
      <c r="T342" s="156"/>
      <c r="U342" s="158"/>
      <c r="V342" s="156"/>
      <c r="W342" s="159">
        <f t="shared" si="10"/>
        <v>1</v>
      </c>
      <c r="X342" s="160">
        <f t="shared" si="11"/>
        <v>2</v>
      </c>
    </row>
    <row r="343" spans="1:256" s="160" customFormat="1" ht="15" customHeight="1">
      <c r="A343" s="151">
        <v>1</v>
      </c>
      <c r="B343" s="166">
        <v>3202787</v>
      </c>
      <c r="C343" s="289"/>
      <c r="D343" s="232" t="s">
        <v>771</v>
      </c>
      <c r="E343" s="232" t="s">
        <v>204</v>
      </c>
      <c r="F343" s="343" t="s">
        <v>772</v>
      </c>
      <c r="G343" s="156" t="s">
        <v>213</v>
      </c>
      <c r="H343" s="156">
        <v>2004</v>
      </c>
      <c r="I343" s="162" t="s">
        <v>318</v>
      </c>
      <c r="J343" s="161" t="s">
        <v>161</v>
      </c>
      <c r="K343" s="161"/>
      <c r="L343" s="161"/>
      <c r="M343" s="161"/>
      <c r="N343" s="161"/>
      <c r="O343" s="161"/>
      <c r="P343" s="161"/>
      <c r="Q343" s="161"/>
      <c r="R343" s="161"/>
      <c r="S343" s="161"/>
      <c r="T343" s="161"/>
      <c r="U343" s="167" t="s">
        <v>161</v>
      </c>
      <c r="V343" s="161"/>
      <c r="W343" s="159">
        <f>IF(F343=F339,1,0)</f>
        <v>0</v>
      </c>
      <c r="X343" s="160">
        <f t="shared" si="11"/>
        <v>2</v>
      </c>
    </row>
    <row r="344" spans="1:256" s="160" customFormat="1" ht="15" hidden="1" customHeight="1">
      <c r="A344" s="151">
        <v>2</v>
      </c>
      <c r="B344" s="166">
        <v>3202569</v>
      </c>
      <c r="C344" s="289">
        <v>767</v>
      </c>
      <c r="D344" s="232" t="s">
        <v>771</v>
      </c>
      <c r="E344" s="232" t="s">
        <v>773</v>
      </c>
      <c r="F344" s="343" t="s">
        <v>772</v>
      </c>
      <c r="G344" s="156" t="s">
        <v>213</v>
      </c>
      <c r="H344" s="156">
        <v>1967</v>
      </c>
      <c r="I344" s="162" t="s">
        <v>164</v>
      </c>
      <c r="J344" s="161"/>
      <c r="K344" s="161"/>
      <c r="L344" s="161"/>
      <c r="M344" s="161"/>
      <c r="N344" s="161"/>
      <c r="O344" s="161"/>
      <c r="P344" s="161"/>
      <c r="Q344" s="161" t="s">
        <v>774</v>
      </c>
      <c r="R344" s="161"/>
      <c r="S344" s="161" t="s">
        <v>161</v>
      </c>
      <c r="T344" s="161"/>
      <c r="U344" s="167"/>
      <c r="V344" s="161"/>
      <c r="W344" s="159">
        <f t="shared" ref="W344:W375" si="12">IF(F344=F343,1,0)</f>
        <v>1</v>
      </c>
      <c r="X344" s="160">
        <f t="shared" si="11"/>
        <v>2</v>
      </c>
    </row>
    <row r="345" spans="1:256" s="160" customFormat="1" ht="15" hidden="1" customHeight="1">
      <c r="A345" s="151">
        <v>3</v>
      </c>
      <c r="B345" s="166">
        <v>3201179</v>
      </c>
      <c r="C345" s="289">
        <v>768</v>
      </c>
      <c r="D345" s="232" t="s">
        <v>222</v>
      </c>
      <c r="E345" s="232" t="s">
        <v>227</v>
      </c>
      <c r="F345" s="343" t="s">
        <v>772</v>
      </c>
      <c r="G345" s="156" t="s">
        <v>213</v>
      </c>
      <c r="H345" s="156">
        <v>1964</v>
      </c>
      <c r="I345" s="162" t="s">
        <v>164</v>
      </c>
      <c r="J345" s="161"/>
      <c r="K345" s="161"/>
      <c r="L345" s="161"/>
      <c r="M345" s="161"/>
      <c r="N345" s="161"/>
      <c r="O345" s="161"/>
      <c r="P345" s="161"/>
      <c r="Q345" s="161" t="s">
        <v>161</v>
      </c>
      <c r="R345" s="161"/>
      <c r="S345" s="161" t="s">
        <v>161</v>
      </c>
      <c r="T345" s="161"/>
      <c r="U345" s="167"/>
      <c r="V345" s="161"/>
      <c r="W345" s="159">
        <f t="shared" si="12"/>
        <v>1</v>
      </c>
      <c r="X345" s="160">
        <f t="shared" si="11"/>
        <v>2</v>
      </c>
    </row>
    <row r="346" spans="1:256" s="160" customFormat="1" ht="15" customHeight="1">
      <c r="A346" s="356"/>
      <c r="B346" s="200"/>
      <c r="C346" s="410"/>
      <c r="D346" s="231" t="s">
        <v>1282</v>
      </c>
      <c r="E346" s="231" t="s">
        <v>511</v>
      </c>
      <c r="F346" s="287" t="s">
        <v>1283</v>
      </c>
      <c r="G346" s="153" t="s">
        <v>173</v>
      </c>
      <c r="H346" s="153"/>
      <c r="I346" s="155" t="s">
        <v>138</v>
      </c>
      <c r="J346" s="153"/>
      <c r="K346" s="153"/>
      <c r="L346" s="153"/>
      <c r="M346" s="153"/>
      <c r="N346" s="153">
        <v>46.8</v>
      </c>
      <c r="O346" s="153"/>
      <c r="P346" s="153"/>
      <c r="Q346" s="153"/>
      <c r="R346" s="153"/>
      <c r="S346" s="153"/>
      <c r="T346" s="153"/>
      <c r="U346" s="367"/>
      <c r="V346" s="153"/>
      <c r="W346" s="159">
        <f t="shared" si="12"/>
        <v>0</v>
      </c>
      <c r="X346" s="160">
        <f t="shared" si="11"/>
        <v>1</v>
      </c>
      <c r="Y346" s="229"/>
      <c r="Z346" s="229"/>
      <c r="AA346" s="229"/>
      <c r="AB346" s="229"/>
      <c r="AC346" s="229"/>
      <c r="AD346" s="229"/>
      <c r="AE346" s="229"/>
      <c r="AF346" s="229"/>
      <c r="AG346" s="229"/>
      <c r="AH346" s="229"/>
      <c r="AI346" s="229"/>
      <c r="AJ346" s="229"/>
      <c r="AK346" s="229"/>
      <c r="AL346" s="229"/>
      <c r="AM346" s="229"/>
      <c r="AN346" s="229"/>
      <c r="AO346" s="229"/>
      <c r="AP346" s="229"/>
      <c r="AQ346" s="229"/>
      <c r="AR346" s="229"/>
      <c r="AS346" s="229"/>
      <c r="AT346" s="229"/>
      <c r="AU346" s="229"/>
      <c r="AV346" s="229"/>
      <c r="AW346" s="229"/>
      <c r="AX346" s="229"/>
      <c r="AY346" s="229"/>
      <c r="AZ346" s="229"/>
      <c r="BA346" s="229"/>
      <c r="BB346" s="229"/>
      <c r="BC346" s="229"/>
      <c r="BD346" s="229"/>
      <c r="BE346" s="229"/>
      <c r="BF346" s="229"/>
      <c r="BG346" s="229"/>
      <c r="BH346" s="229"/>
      <c r="BI346" s="229"/>
      <c r="BJ346" s="229"/>
      <c r="BK346" s="229"/>
      <c r="BL346" s="229"/>
      <c r="BM346" s="229"/>
      <c r="BN346" s="229"/>
      <c r="BO346" s="229"/>
      <c r="BP346" s="229"/>
      <c r="BQ346" s="229"/>
      <c r="BR346" s="229"/>
      <c r="BS346" s="229"/>
      <c r="BT346" s="229"/>
      <c r="BU346" s="229"/>
      <c r="BV346" s="229"/>
      <c r="BW346" s="229"/>
      <c r="BX346" s="229"/>
      <c r="BY346" s="229"/>
      <c r="BZ346" s="229"/>
      <c r="CA346" s="229"/>
      <c r="CB346" s="229"/>
      <c r="CC346" s="229"/>
      <c r="CD346" s="229"/>
      <c r="CE346" s="229"/>
      <c r="CF346" s="229"/>
      <c r="CG346" s="229"/>
      <c r="CH346" s="229"/>
      <c r="CI346" s="229"/>
      <c r="CJ346" s="229"/>
      <c r="CK346" s="229"/>
      <c r="CL346" s="229"/>
      <c r="CM346" s="229"/>
      <c r="CN346" s="229"/>
      <c r="CO346" s="229"/>
      <c r="CP346" s="229"/>
      <c r="CQ346" s="229"/>
      <c r="CR346" s="229"/>
      <c r="CS346" s="229"/>
      <c r="CT346" s="229"/>
      <c r="CU346" s="229"/>
      <c r="CV346" s="229"/>
      <c r="CW346" s="229"/>
      <c r="CX346" s="229"/>
      <c r="CY346" s="229"/>
      <c r="CZ346" s="229"/>
      <c r="DA346" s="229"/>
      <c r="DB346" s="229"/>
      <c r="DC346" s="229"/>
      <c r="DD346" s="229"/>
      <c r="DE346" s="229"/>
      <c r="DF346" s="229"/>
      <c r="DG346" s="229"/>
      <c r="DH346" s="229"/>
      <c r="DI346" s="229"/>
      <c r="DJ346" s="229"/>
      <c r="DK346" s="229"/>
      <c r="DL346" s="229"/>
      <c r="DM346" s="229"/>
      <c r="DN346" s="229"/>
      <c r="DO346" s="229"/>
      <c r="DP346" s="229"/>
      <c r="DQ346" s="229"/>
      <c r="DR346" s="229"/>
      <c r="DS346" s="229"/>
      <c r="DT346" s="229"/>
      <c r="DU346" s="229"/>
      <c r="DV346" s="229"/>
      <c r="DW346" s="229"/>
      <c r="DX346" s="229"/>
      <c r="DY346" s="229"/>
      <c r="DZ346" s="229"/>
      <c r="EA346" s="229"/>
      <c r="EB346" s="229"/>
      <c r="EC346" s="229"/>
      <c r="ED346" s="229"/>
      <c r="EE346" s="229"/>
      <c r="EF346" s="229"/>
      <c r="EG346" s="229"/>
      <c r="EH346" s="229"/>
      <c r="EI346" s="229"/>
      <c r="EJ346" s="229"/>
      <c r="EK346" s="229"/>
      <c r="EL346" s="229"/>
      <c r="EM346" s="229"/>
      <c r="EN346" s="229"/>
      <c r="EO346" s="229"/>
      <c r="EP346" s="229"/>
      <c r="EQ346" s="229"/>
      <c r="ER346" s="229"/>
      <c r="ES346" s="229"/>
      <c r="ET346" s="229"/>
      <c r="EU346" s="229"/>
      <c r="EV346" s="229"/>
      <c r="EW346" s="229"/>
      <c r="EX346" s="229"/>
      <c r="EY346" s="229"/>
      <c r="EZ346" s="229"/>
      <c r="FA346" s="229"/>
      <c r="FB346" s="229"/>
      <c r="FC346" s="229"/>
      <c r="FD346" s="229"/>
      <c r="FE346" s="229"/>
      <c r="FF346" s="229"/>
      <c r="FG346" s="229"/>
      <c r="FH346" s="229"/>
      <c r="FI346" s="229"/>
      <c r="FJ346" s="229"/>
      <c r="FK346" s="229"/>
      <c r="FL346" s="229"/>
      <c r="FM346" s="229"/>
      <c r="FN346" s="229"/>
      <c r="FO346" s="229"/>
      <c r="FP346" s="229"/>
      <c r="FQ346" s="229"/>
      <c r="FR346" s="229"/>
      <c r="FS346" s="229"/>
      <c r="FT346" s="229"/>
      <c r="FU346" s="229"/>
      <c r="FV346" s="229"/>
      <c r="FW346" s="229"/>
      <c r="FX346" s="229"/>
      <c r="FY346" s="229"/>
      <c r="FZ346" s="229"/>
      <c r="GA346" s="229"/>
      <c r="GB346" s="229"/>
      <c r="GC346" s="229"/>
      <c r="GD346" s="229"/>
      <c r="GE346" s="229"/>
      <c r="GF346" s="229"/>
      <c r="GG346" s="229"/>
      <c r="GH346" s="229"/>
      <c r="GI346" s="229"/>
      <c r="GJ346" s="229"/>
      <c r="GK346" s="229"/>
      <c r="GL346" s="229"/>
      <c r="GM346" s="229"/>
      <c r="GN346" s="229"/>
      <c r="GO346" s="229"/>
      <c r="GP346" s="229"/>
      <c r="GQ346" s="229"/>
      <c r="GR346" s="229"/>
      <c r="GS346" s="229"/>
      <c r="GT346" s="229"/>
      <c r="GU346" s="229"/>
      <c r="GV346" s="229"/>
      <c r="GW346" s="229"/>
      <c r="GX346" s="229"/>
      <c r="GY346" s="229"/>
      <c r="GZ346" s="229"/>
      <c r="HA346" s="229"/>
      <c r="HB346" s="229"/>
      <c r="HC346" s="229"/>
      <c r="HD346" s="229"/>
      <c r="HE346" s="229"/>
      <c r="HF346" s="229"/>
      <c r="HG346" s="229"/>
      <c r="HH346" s="229"/>
      <c r="HI346" s="229"/>
      <c r="HJ346" s="229"/>
      <c r="HK346" s="229"/>
      <c r="HL346" s="229"/>
      <c r="HM346" s="229"/>
      <c r="HN346" s="229"/>
      <c r="HO346" s="229"/>
      <c r="HP346" s="229"/>
      <c r="HQ346" s="229"/>
      <c r="HR346" s="229"/>
      <c r="HS346" s="229"/>
      <c r="HT346" s="229"/>
      <c r="HU346" s="229"/>
      <c r="HV346" s="229"/>
      <c r="HW346" s="229"/>
      <c r="HX346" s="229"/>
      <c r="HY346" s="229"/>
      <c r="HZ346" s="229"/>
      <c r="IA346" s="229"/>
      <c r="IB346" s="229"/>
      <c r="IC346" s="229"/>
      <c r="ID346" s="229"/>
      <c r="IE346" s="229"/>
      <c r="IF346" s="229"/>
      <c r="IG346" s="229"/>
      <c r="IH346" s="229"/>
      <c r="II346" s="229"/>
      <c r="IJ346" s="229"/>
      <c r="IK346" s="229"/>
      <c r="IL346" s="229"/>
      <c r="IM346" s="229"/>
      <c r="IN346" s="229"/>
      <c r="IO346" s="229"/>
      <c r="IP346" s="229"/>
      <c r="IQ346" s="229"/>
      <c r="IR346" s="229"/>
      <c r="IS346" s="229"/>
      <c r="IT346" s="229"/>
      <c r="IU346" s="229"/>
      <c r="IV346" s="229"/>
    </row>
    <row r="347" spans="1:256" s="160" customFormat="1" ht="15" customHeight="1">
      <c r="A347" s="151">
        <v>1</v>
      </c>
      <c r="B347" s="166">
        <v>3201258</v>
      </c>
      <c r="C347" s="289"/>
      <c r="D347" s="232" t="s">
        <v>775</v>
      </c>
      <c r="E347" s="232" t="s">
        <v>178</v>
      </c>
      <c r="F347" s="343" t="s">
        <v>776</v>
      </c>
      <c r="G347" s="156" t="s">
        <v>213</v>
      </c>
      <c r="H347" s="156">
        <v>1998</v>
      </c>
      <c r="I347" s="162" t="s">
        <v>139</v>
      </c>
      <c r="J347" s="156"/>
      <c r="K347" s="156"/>
      <c r="L347" s="156" t="s">
        <v>731</v>
      </c>
      <c r="M347" s="156"/>
      <c r="N347" s="156"/>
      <c r="O347" s="156"/>
      <c r="P347" s="156"/>
      <c r="Q347" s="156"/>
      <c r="R347" s="156"/>
      <c r="S347" s="156"/>
      <c r="T347" s="156"/>
      <c r="U347" s="158">
        <v>5.55</v>
      </c>
      <c r="V347" s="156"/>
      <c r="W347" s="159">
        <f t="shared" si="12"/>
        <v>0</v>
      </c>
      <c r="X347" s="160">
        <f t="shared" si="11"/>
        <v>2</v>
      </c>
    </row>
    <row r="348" spans="1:256" s="160" customFormat="1" ht="15" hidden="1" customHeight="1">
      <c r="A348" s="151">
        <v>2</v>
      </c>
      <c r="B348" s="166">
        <v>3201259</v>
      </c>
      <c r="C348" s="289"/>
      <c r="D348" s="232" t="s">
        <v>777</v>
      </c>
      <c r="E348" s="232" t="s">
        <v>657</v>
      </c>
      <c r="F348" s="343" t="s">
        <v>776</v>
      </c>
      <c r="G348" s="156" t="s">
        <v>213</v>
      </c>
      <c r="H348" s="156">
        <v>1998</v>
      </c>
      <c r="I348" s="162" t="s">
        <v>139</v>
      </c>
      <c r="J348" s="156"/>
      <c r="K348" s="156"/>
      <c r="L348" s="156" t="s">
        <v>778</v>
      </c>
      <c r="M348" s="156"/>
      <c r="N348" s="156"/>
      <c r="O348" s="156"/>
      <c r="P348" s="156"/>
      <c r="Q348" s="156"/>
      <c r="R348" s="156"/>
      <c r="S348" s="156"/>
      <c r="T348" s="156"/>
      <c r="U348" s="158">
        <v>6.01</v>
      </c>
      <c r="V348" s="156"/>
      <c r="W348" s="159">
        <f t="shared" si="12"/>
        <v>1</v>
      </c>
      <c r="X348" s="160">
        <f t="shared" si="11"/>
        <v>2</v>
      </c>
    </row>
    <row r="349" spans="1:256" s="160" customFormat="1" ht="15" hidden="1" customHeight="1">
      <c r="A349" s="151">
        <v>3</v>
      </c>
      <c r="B349" s="166">
        <v>3201272</v>
      </c>
      <c r="C349" s="289">
        <v>723</v>
      </c>
      <c r="D349" s="232" t="s">
        <v>779</v>
      </c>
      <c r="E349" s="232" t="s">
        <v>780</v>
      </c>
      <c r="F349" s="343" t="s">
        <v>776</v>
      </c>
      <c r="G349" s="156" t="s">
        <v>213</v>
      </c>
      <c r="H349" s="156">
        <v>1997</v>
      </c>
      <c r="I349" s="162" t="s">
        <v>239</v>
      </c>
      <c r="J349" s="202"/>
      <c r="K349" s="202"/>
      <c r="L349" s="202"/>
      <c r="M349" s="156"/>
      <c r="N349" s="202"/>
      <c r="O349" s="202"/>
      <c r="P349" s="202"/>
      <c r="Q349" s="156" t="s">
        <v>781</v>
      </c>
      <c r="R349" s="156"/>
      <c r="S349" s="156"/>
      <c r="T349" s="156"/>
      <c r="U349" s="158">
        <v>5.2</v>
      </c>
      <c r="V349" s="156"/>
      <c r="W349" s="159">
        <f t="shared" si="12"/>
        <v>1</v>
      </c>
      <c r="X349" s="160">
        <f t="shared" si="11"/>
        <v>2</v>
      </c>
    </row>
    <row r="350" spans="1:256" s="160" customFormat="1" ht="15" hidden="1" customHeight="1">
      <c r="A350" s="151">
        <v>4</v>
      </c>
      <c r="B350" s="166">
        <v>3201163</v>
      </c>
      <c r="C350" s="289"/>
      <c r="D350" s="232" t="s">
        <v>782</v>
      </c>
      <c r="E350" s="232" t="s">
        <v>321</v>
      </c>
      <c r="F350" s="343" t="s">
        <v>776</v>
      </c>
      <c r="G350" s="156" t="s">
        <v>213</v>
      </c>
      <c r="H350" s="156">
        <v>1981</v>
      </c>
      <c r="I350" s="162" t="s">
        <v>288</v>
      </c>
      <c r="J350" s="202"/>
      <c r="K350" s="202"/>
      <c r="L350" s="202"/>
      <c r="M350" s="156" t="s">
        <v>783</v>
      </c>
      <c r="N350" s="202"/>
      <c r="O350" s="202"/>
      <c r="P350" s="202"/>
      <c r="Q350" s="202"/>
      <c r="R350" s="156"/>
      <c r="S350" s="156"/>
      <c r="T350" s="156"/>
      <c r="U350" s="158"/>
      <c r="V350" s="156">
        <v>1.6</v>
      </c>
      <c r="W350" s="159">
        <f t="shared" si="12"/>
        <v>1</v>
      </c>
      <c r="X350" s="160">
        <f t="shared" si="11"/>
        <v>2</v>
      </c>
    </row>
    <row r="351" spans="1:256" s="160" customFormat="1" ht="15" hidden="1" customHeight="1">
      <c r="A351" s="151">
        <v>5</v>
      </c>
      <c r="B351" s="166">
        <v>3201264</v>
      </c>
      <c r="C351" s="289"/>
      <c r="D351" s="232" t="s">
        <v>784</v>
      </c>
      <c r="E351" s="232" t="s">
        <v>785</v>
      </c>
      <c r="F351" s="343" t="s">
        <v>776</v>
      </c>
      <c r="G351" s="156" t="s">
        <v>213</v>
      </c>
      <c r="H351" s="156">
        <v>1992</v>
      </c>
      <c r="I351" s="162" t="s">
        <v>288</v>
      </c>
      <c r="J351" s="156"/>
      <c r="K351" s="156"/>
      <c r="L351" s="156"/>
      <c r="M351" s="156" t="s">
        <v>786</v>
      </c>
      <c r="N351" s="156"/>
      <c r="O351" s="156"/>
      <c r="P351" s="156"/>
      <c r="Q351" s="156"/>
      <c r="R351" s="156"/>
      <c r="S351" s="156"/>
      <c r="T351" s="156"/>
      <c r="U351" s="158"/>
      <c r="V351" s="156">
        <v>1.6</v>
      </c>
      <c r="W351" s="159">
        <f t="shared" si="12"/>
        <v>1</v>
      </c>
      <c r="X351" s="160">
        <f t="shared" si="11"/>
        <v>2</v>
      </c>
    </row>
    <row r="352" spans="1:256" s="160" customFormat="1" ht="15" hidden="1" customHeight="1">
      <c r="A352" s="151">
        <v>6</v>
      </c>
      <c r="B352" s="166">
        <v>3201244</v>
      </c>
      <c r="C352" s="289"/>
      <c r="D352" s="232" t="s">
        <v>787</v>
      </c>
      <c r="E352" s="232" t="s">
        <v>358</v>
      </c>
      <c r="F352" s="343" t="s">
        <v>776</v>
      </c>
      <c r="G352" s="156" t="s">
        <v>213</v>
      </c>
      <c r="H352" s="156">
        <v>2000</v>
      </c>
      <c r="I352" s="162" t="s">
        <v>138</v>
      </c>
      <c r="J352" s="156"/>
      <c r="K352" s="156"/>
      <c r="L352" s="156"/>
      <c r="M352" s="156"/>
      <c r="N352" s="156" t="s">
        <v>788</v>
      </c>
      <c r="O352" s="156"/>
      <c r="P352" s="156"/>
      <c r="Q352" s="156"/>
      <c r="R352" s="156"/>
      <c r="S352" s="156"/>
      <c r="T352" s="156"/>
      <c r="U352" s="158">
        <v>3.8</v>
      </c>
      <c r="V352" s="156"/>
      <c r="W352" s="159">
        <f t="shared" si="12"/>
        <v>1</v>
      </c>
      <c r="X352" s="160">
        <f t="shared" si="11"/>
        <v>2</v>
      </c>
    </row>
    <row r="353" spans="1:256" s="160" customFormat="1" ht="15" hidden="1" customHeight="1">
      <c r="A353" s="151">
        <v>7</v>
      </c>
      <c r="B353" s="166">
        <v>3201262</v>
      </c>
      <c r="C353" s="289"/>
      <c r="D353" s="232" t="s">
        <v>789</v>
      </c>
      <c r="E353" s="232" t="s">
        <v>790</v>
      </c>
      <c r="F353" s="343" t="s">
        <v>776</v>
      </c>
      <c r="G353" s="156" t="s">
        <v>213</v>
      </c>
      <c r="H353" s="156">
        <v>1998</v>
      </c>
      <c r="I353" s="162" t="s">
        <v>181</v>
      </c>
      <c r="J353" s="156"/>
      <c r="K353" s="156"/>
      <c r="L353" s="156" t="s">
        <v>791</v>
      </c>
      <c r="M353" s="156"/>
      <c r="N353" s="156"/>
      <c r="O353" s="156"/>
      <c r="P353" s="156"/>
      <c r="Q353" s="156"/>
      <c r="R353" s="156"/>
      <c r="S353" s="156"/>
      <c r="T353" s="156"/>
      <c r="U353" s="158">
        <v>4.25</v>
      </c>
      <c r="V353" s="156"/>
      <c r="W353" s="159">
        <f t="shared" si="12"/>
        <v>1</v>
      </c>
      <c r="X353" s="160">
        <f t="shared" si="11"/>
        <v>2</v>
      </c>
    </row>
    <row r="354" spans="1:256" s="160" customFormat="1" ht="15" hidden="1" customHeight="1">
      <c r="A354" s="151">
        <v>8</v>
      </c>
      <c r="B354" s="166">
        <v>3201470</v>
      </c>
      <c r="C354" s="289"/>
      <c r="D354" s="232" t="s">
        <v>792</v>
      </c>
      <c r="E354" s="232" t="s">
        <v>793</v>
      </c>
      <c r="F354" s="343" t="s">
        <v>776</v>
      </c>
      <c r="G354" s="156" t="s">
        <v>213</v>
      </c>
      <c r="H354" s="156">
        <v>1999</v>
      </c>
      <c r="I354" s="162" t="s">
        <v>181</v>
      </c>
      <c r="J354" s="156"/>
      <c r="K354" s="156"/>
      <c r="L354" s="156" t="s">
        <v>794</v>
      </c>
      <c r="M354" s="156"/>
      <c r="N354" s="156"/>
      <c r="O354" s="156"/>
      <c r="P354" s="156"/>
      <c r="Q354" s="156"/>
      <c r="R354" s="156"/>
      <c r="S354" s="156"/>
      <c r="T354" s="156"/>
      <c r="U354" s="158">
        <v>4.8099999999999996</v>
      </c>
      <c r="V354" s="156"/>
      <c r="W354" s="159">
        <f t="shared" si="12"/>
        <v>1</v>
      </c>
      <c r="X354" s="160">
        <f t="shared" si="11"/>
        <v>2</v>
      </c>
    </row>
    <row r="355" spans="1:256" s="160" customFormat="1" ht="15" hidden="1" customHeight="1">
      <c r="A355" s="151">
        <v>9</v>
      </c>
      <c r="B355" s="166">
        <v>3201265</v>
      </c>
      <c r="C355" s="289">
        <v>719</v>
      </c>
      <c r="D355" s="232" t="s">
        <v>784</v>
      </c>
      <c r="E355" s="232" t="s">
        <v>795</v>
      </c>
      <c r="F355" s="343" t="s">
        <v>776</v>
      </c>
      <c r="G355" s="156" t="s">
        <v>213</v>
      </c>
      <c r="H355" s="156">
        <v>1993</v>
      </c>
      <c r="I355" s="162" t="s">
        <v>543</v>
      </c>
      <c r="J355" s="156"/>
      <c r="K355" s="156"/>
      <c r="L355" s="156" t="s">
        <v>796</v>
      </c>
      <c r="M355" s="156"/>
      <c r="N355" s="156"/>
      <c r="O355" s="156" t="s">
        <v>797</v>
      </c>
      <c r="P355" s="156"/>
      <c r="Q355" s="156"/>
      <c r="R355" s="156"/>
      <c r="S355" s="156"/>
      <c r="T355" s="156"/>
      <c r="U355" s="158"/>
      <c r="V355" s="156"/>
      <c r="W355" s="159">
        <f t="shared" si="12"/>
        <v>1</v>
      </c>
      <c r="X355" s="160">
        <f t="shared" si="11"/>
        <v>2</v>
      </c>
    </row>
    <row r="356" spans="1:256" s="160" customFormat="1" ht="15" customHeight="1">
      <c r="A356" s="354">
        <v>1</v>
      </c>
      <c r="B356" s="374">
        <v>5628</v>
      </c>
      <c r="C356" s="400">
        <v>770</v>
      </c>
      <c r="D356" s="319" t="s">
        <v>1294</v>
      </c>
      <c r="E356" s="319" t="s">
        <v>1295</v>
      </c>
      <c r="F356" s="426" t="s">
        <v>1296</v>
      </c>
      <c r="G356" s="304" t="s">
        <v>342</v>
      </c>
      <c r="H356" s="304">
        <v>1977</v>
      </c>
      <c r="I356" s="320" t="s">
        <v>199</v>
      </c>
      <c r="J356" s="304"/>
      <c r="K356" s="304"/>
      <c r="L356" s="304"/>
      <c r="M356" s="304" t="s">
        <v>1297</v>
      </c>
      <c r="N356" s="304"/>
      <c r="O356" s="304"/>
      <c r="P356" s="455"/>
      <c r="Q356" s="340" t="s">
        <v>1298</v>
      </c>
      <c r="R356" s="304"/>
      <c r="S356" s="304"/>
      <c r="T356" s="304"/>
      <c r="U356" s="459"/>
      <c r="V356" s="304"/>
      <c r="W356" s="159">
        <f t="shared" si="12"/>
        <v>0</v>
      </c>
      <c r="X356" s="160">
        <f t="shared" si="11"/>
        <v>2</v>
      </c>
      <c r="Y356" s="226"/>
      <c r="Z356" s="226"/>
      <c r="AA356" s="226"/>
      <c r="AB356" s="226"/>
      <c r="AC356" s="226"/>
      <c r="AD356" s="226"/>
      <c r="AE356" s="226"/>
      <c r="AF356" s="226"/>
      <c r="AG356" s="226"/>
      <c r="AH356" s="226"/>
      <c r="AI356" s="226"/>
      <c r="AJ356" s="226"/>
      <c r="AK356" s="226"/>
      <c r="AL356" s="226"/>
      <c r="AM356" s="226"/>
      <c r="AN356" s="226"/>
      <c r="AO356" s="226"/>
      <c r="AP356" s="226"/>
      <c r="AQ356" s="226"/>
      <c r="AR356" s="226"/>
      <c r="AS356" s="226"/>
      <c r="AT356" s="226"/>
      <c r="AU356" s="226"/>
      <c r="AV356" s="226"/>
      <c r="AW356" s="226"/>
      <c r="AX356" s="226"/>
      <c r="AY356" s="226"/>
      <c r="AZ356" s="226"/>
      <c r="BA356" s="226"/>
      <c r="BB356" s="226"/>
      <c r="BC356" s="226"/>
      <c r="BD356" s="226"/>
      <c r="BE356" s="226"/>
      <c r="BF356" s="226"/>
      <c r="BG356" s="226"/>
      <c r="BH356" s="226"/>
      <c r="BI356" s="226"/>
      <c r="BJ356" s="226"/>
      <c r="BK356" s="226"/>
      <c r="BL356" s="226"/>
      <c r="BM356" s="226"/>
      <c r="BN356" s="226"/>
      <c r="BO356" s="226"/>
      <c r="BP356" s="226"/>
      <c r="BQ356" s="226"/>
      <c r="BR356" s="226"/>
      <c r="BS356" s="226"/>
      <c r="BT356" s="226"/>
      <c r="BU356" s="226"/>
      <c r="BV356" s="226"/>
      <c r="BW356" s="226"/>
      <c r="BX356" s="226"/>
      <c r="BY356" s="226"/>
      <c r="BZ356" s="226"/>
      <c r="CA356" s="226"/>
      <c r="CB356" s="226"/>
      <c r="CC356" s="226"/>
      <c r="CD356" s="226"/>
      <c r="CE356" s="226"/>
      <c r="CF356" s="226"/>
      <c r="CG356" s="226"/>
      <c r="CH356" s="226"/>
      <c r="CI356" s="226"/>
      <c r="CJ356" s="226"/>
      <c r="CK356" s="226"/>
      <c r="CL356" s="226"/>
      <c r="CM356" s="226"/>
      <c r="CN356" s="226"/>
      <c r="CO356" s="226"/>
      <c r="CP356" s="226"/>
      <c r="CQ356" s="226"/>
      <c r="CR356" s="226"/>
      <c r="CS356" s="226"/>
      <c r="CT356" s="226"/>
      <c r="CU356" s="226"/>
      <c r="CV356" s="226"/>
      <c r="CW356" s="226"/>
      <c r="CX356" s="226"/>
      <c r="CY356" s="226"/>
      <c r="CZ356" s="226"/>
      <c r="DA356" s="226"/>
      <c r="DB356" s="226"/>
      <c r="DC356" s="226"/>
      <c r="DD356" s="226"/>
      <c r="DE356" s="226"/>
      <c r="DF356" s="226"/>
      <c r="DG356" s="226"/>
      <c r="DH356" s="226"/>
      <c r="DI356" s="226"/>
      <c r="DJ356" s="226"/>
      <c r="DK356" s="226"/>
      <c r="DL356" s="226"/>
      <c r="DM356" s="226"/>
      <c r="DN356" s="226"/>
      <c r="DO356" s="226"/>
      <c r="DP356" s="226"/>
      <c r="DQ356" s="226"/>
      <c r="DR356" s="226"/>
      <c r="DS356" s="226"/>
      <c r="DT356" s="226"/>
      <c r="DU356" s="226"/>
      <c r="DV356" s="226"/>
      <c r="DW356" s="226"/>
      <c r="DX356" s="226"/>
      <c r="DY356" s="226"/>
      <c r="DZ356" s="226"/>
      <c r="EA356" s="226"/>
      <c r="EB356" s="226"/>
      <c r="EC356" s="226"/>
      <c r="ED356" s="226"/>
      <c r="EE356" s="226"/>
      <c r="EF356" s="226"/>
      <c r="EG356" s="226"/>
      <c r="EH356" s="226"/>
      <c r="EI356" s="226"/>
      <c r="EJ356" s="226"/>
      <c r="EK356" s="226"/>
      <c r="EL356" s="226"/>
      <c r="EM356" s="226"/>
      <c r="EN356" s="226"/>
      <c r="EO356" s="226"/>
      <c r="EP356" s="226"/>
      <c r="EQ356" s="226"/>
      <c r="ER356" s="226"/>
      <c r="ES356" s="226"/>
      <c r="ET356" s="226"/>
      <c r="EU356" s="226"/>
      <c r="EV356" s="226"/>
      <c r="EW356" s="226"/>
      <c r="EX356" s="226"/>
      <c r="EY356" s="226"/>
      <c r="EZ356" s="226"/>
      <c r="FA356" s="226"/>
      <c r="FB356" s="226"/>
      <c r="FC356" s="226"/>
      <c r="FD356" s="226"/>
      <c r="FE356" s="226"/>
      <c r="FF356" s="226"/>
      <c r="FG356" s="226"/>
      <c r="FH356" s="226"/>
      <c r="FI356" s="226"/>
      <c r="FJ356" s="226"/>
      <c r="FK356" s="226"/>
      <c r="FL356" s="226"/>
      <c r="FM356" s="226"/>
      <c r="FN356" s="226"/>
      <c r="FO356" s="226"/>
      <c r="FP356" s="226"/>
      <c r="FQ356" s="226"/>
      <c r="FR356" s="226"/>
      <c r="FS356" s="226"/>
      <c r="FT356" s="226"/>
      <c r="FU356" s="226"/>
      <c r="FV356" s="226"/>
      <c r="FW356" s="226"/>
      <c r="FX356" s="226"/>
      <c r="FY356" s="226"/>
      <c r="FZ356" s="226"/>
      <c r="GA356" s="226"/>
      <c r="GB356" s="226"/>
      <c r="GC356" s="226"/>
      <c r="GD356" s="226"/>
      <c r="GE356" s="226"/>
      <c r="GF356" s="226"/>
      <c r="GG356" s="226"/>
      <c r="GH356" s="226"/>
      <c r="GI356" s="226"/>
      <c r="GJ356" s="226"/>
      <c r="GK356" s="226"/>
      <c r="GL356" s="226"/>
      <c r="GM356" s="226"/>
      <c r="GN356" s="226"/>
      <c r="GO356" s="226"/>
      <c r="GP356" s="226"/>
      <c r="GQ356" s="226"/>
      <c r="GR356" s="226"/>
      <c r="GS356" s="226"/>
      <c r="GT356" s="226"/>
      <c r="GU356" s="226"/>
      <c r="GV356" s="226"/>
      <c r="GW356" s="226"/>
      <c r="GX356" s="226"/>
      <c r="GY356" s="226"/>
      <c r="GZ356" s="226"/>
      <c r="HA356" s="226"/>
      <c r="HB356" s="226"/>
      <c r="HC356" s="226"/>
      <c r="HD356" s="226"/>
      <c r="HE356" s="226"/>
      <c r="HF356" s="226"/>
      <c r="HG356" s="226"/>
      <c r="HH356" s="226"/>
      <c r="HI356" s="226"/>
      <c r="HJ356" s="226"/>
      <c r="HK356" s="226"/>
      <c r="HL356" s="226"/>
      <c r="HM356" s="226"/>
      <c r="HN356" s="226"/>
      <c r="HO356" s="226"/>
      <c r="HP356" s="226"/>
      <c r="HQ356" s="226"/>
      <c r="HR356" s="226"/>
      <c r="HS356" s="226"/>
      <c r="HT356" s="226"/>
      <c r="HU356" s="226"/>
      <c r="HV356" s="226"/>
      <c r="HW356" s="226"/>
      <c r="HX356" s="226"/>
      <c r="HY356" s="226"/>
      <c r="HZ356" s="226"/>
      <c r="IA356" s="226"/>
      <c r="IB356" s="226"/>
      <c r="IC356" s="226"/>
      <c r="ID356" s="226"/>
      <c r="IE356" s="226"/>
      <c r="IF356" s="226"/>
      <c r="IG356" s="226"/>
      <c r="IH356" s="226"/>
      <c r="II356" s="226"/>
      <c r="IJ356" s="226"/>
      <c r="IK356" s="226"/>
      <c r="IL356" s="226"/>
      <c r="IM356" s="226"/>
      <c r="IN356" s="226"/>
      <c r="IO356" s="226"/>
      <c r="IP356" s="226"/>
      <c r="IQ356" s="226"/>
      <c r="IR356" s="226"/>
      <c r="IS356" s="226"/>
      <c r="IT356" s="226"/>
      <c r="IU356" s="226"/>
      <c r="IV356" s="226"/>
    </row>
    <row r="357" spans="1:256" s="160" customFormat="1" ht="15" hidden="1" customHeight="1">
      <c r="A357" s="354">
        <v>2</v>
      </c>
      <c r="B357" s="374">
        <v>5620</v>
      </c>
      <c r="C357" s="400">
        <v>771</v>
      </c>
      <c r="D357" s="319" t="s">
        <v>1110</v>
      </c>
      <c r="E357" s="319" t="s">
        <v>231</v>
      </c>
      <c r="F357" s="426" t="s">
        <v>1296</v>
      </c>
      <c r="G357" s="304" t="s">
        <v>342</v>
      </c>
      <c r="H357" s="304">
        <v>1966</v>
      </c>
      <c r="I357" s="320" t="s">
        <v>164</v>
      </c>
      <c r="J357" s="304"/>
      <c r="K357" s="304"/>
      <c r="L357" s="304"/>
      <c r="M357" s="304" t="s">
        <v>161</v>
      </c>
      <c r="N357" s="304"/>
      <c r="O357" s="304"/>
      <c r="P357" s="455"/>
      <c r="Q357" s="340" t="s">
        <v>161</v>
      </c>
      <c r="R357" s="304"/>
      <c r="S357" s="304"/>
      <c r="T357" s="304"/>
      <c r="U357" s="459"/>
      <c r="V357" s="304"/>
      <c r="W357" s="159">
        <f t="shared" si="12"/>
        <v>1</v>
      </c>
      <c r="X357" s="160">
        <f t="shared" si="11"/>
        <v>2</v>
      </c>
      <c r="Y357" s="226"/>
      <c r="Z357" s="226"/>
      <c r="AA357" s="226"/>
      <c r="AB357" s="226"/>
      <c r="AC357" s="226"/>
      <c r="AD357" s="226"/>
      <c r="AE357" s="226"/>
      <c r="AF357" s="226"/>
      <c r="AG357" s="226"/>
      <c r="AH357" s="226"/>
      <c r="AI357" s="226"/>
      <c r="AJ357" s="226"/>
      <c r="AK357" s="226"/>
      <c r="AL357" s="226"/>
      <c r="AM357" s="226"/>
      <c r="AN357" s="226"/>
      <c r="AO357" s="226"/>
      <c r="AP357" s="226"/>
      <c r="AQ357" s="226"/>
      <c r="AR357" s="226"/>
      <c r="AS357" s="226"/>
      <c r="AT357" s="226"/>
      <c r="AU357" s="226"/>
      <c r="AV357" s="226"/>
      <c r="AW357" s="226"/>
      <c r="AX357" s="226"/>
      <c r="AY357" s="226"/>
      <c r="AZ357" s="226"/>
      <c r="BA357" s="226"/>
      <c r="BB357" s="226"/>
      <c r="BC357" s="226"/>
      <c r="BD357" s="226"/>
      <c r="BE357" s="226"/>
      <c r="BF357" s="226"/>
      <c r="BG357" s="226"/>
      <c r="BH357" s="226"/>
      <c r="BI357" s="226"/>
      <c r="BJ357" s="226"/>
      <c r="BK357" s="226"/>
      <c r="BL357" s="226"/>
      <c r="BM357" s="226"/>
      <c r="BN357" s="226"/>
      <c r="BO357" s="226"/>
      <c r="BP357" s="226"/>
      <c r="BQ357" s="226"/>
      <c r="BR357" s="226"/>
      <c r="BS357" s="226"/>
      <c r="BT357" s="226"/>
      <c r="BU357" s="226"/>
      <c r="BV357" s="226"/>
      <c r="BW357" s="226"/>
      <c r="BX357" s="226"/>
      <c r="BY357" s="226"/>
      <c r="BZ357" s="226"/>
      <c r="CA357" s="226"/>
      <c r="CB357" s="226"/>
      <c r="CC357" s="226"/>
      <c r="CD357" s="226"/>
      <c r="CE357" s="226"/>
      <c r="CF357" s="226"/>
      <c r="CG357" s="226"/>
      <c r="CH357" s="226"/>
      <c r="CI357" s="226"/>
      <c r="CJ357" s="226"/>
      <c r="CK357" s="226"/>
      <c r="CL357" s="226"/>
      <c r="CM357" s="226"/>
      <c r="CN357" s="226"/>
      <c r="CO357" s="226"/>
      <c r="CP357" s="226"/>
      <c r="CQ357" s="226"/>
      <c r="CR357" s="226"/>
      <c r="CS357" s="226"/>
      <c r="CT357" s="226"/>
      <c r="CU357" s="226"/>
      <c r="CV357" s="226"/>
      <c r="CW357" s="226"/>
      <c r="CX357" s="226"/>
      <c r="CY357" s="226"/>
      <c r="CZ357" s="226"/>
      <c r="DA357" s="226"/>
      <c r="DB357" s="226"/>
      <c r="DC357" s="226"/>
      <c r="DD357" s="226"/>
      <c r="DE357" s="226"/>
      <c r="DF357" s="226"/>
      <c r="DG357" s="226"/>
      <c r="DH357" s="226"/>
      <c r="DI357" s="226"/>
      <c r="DJ357" s="226"/>
      <c r="DK357" s="226"/>
      <c r="DL357" s="226"/>
      <c r="DM357" s="226"/>
      <c r="DN357" s="226"/>
      <c r="DO357" s="226"/>
      <c r="DP357" s="226"/>
      <c r="DQ357" s="226"/>
      <c r="DR357" s="226"/>
      <c r="DS357" s="226"/>
      <c r="DT357" s="226"/>
      <c r="DU357" s="226"/>
      <c r="DV357" s="226"/>
      <c r="DW357" s="226"/>
      <c r="DX357" s="226"/>
      <c r="DY357" s="226"/>
      <c r="DZ357" s="226"/>
      <c r="EA357" s="226"/>
      <c r="EB357" s="226"/>
      <c r="EC357" s="226"/>
      <c r="ED357" s="226"/>
      <c r="EE357" s="226"/>
      <c r="EF357" s="226"/>
      <c r="EG357" s="226"/>
      <c r="EH357" s="226"/>
      <c r="EI357" s="226"/>
      <c r="EJ357" s="226"/>
      <c r="EK357" s="226"/>
      <c r="EL357" s="226"/>
      <c r="EM357" s="226"/>
      <c r="EN357" s="226"/>
      <c r="EO357" s="226"/>
      <c r="EP357" s="226"/>
      <c r="EQ357" s="226"/>
      <c r="ER357" s="226"/>
      <c r="ES357" s="226"/>
      <c r="ET357" s="226"/>
      <c r="EU357" s="226"/>
      <c r="EV357" s="226"/>
      <c r="EW357" s="226"/>
      <c r="EX357" s="226"/>
      <c r="EY357" s="226"/>
      <c r="EZ357" s="226"/>
      <c r="FA357" s="226"/>
      <c r="FB357" s="226"/>
      <c r="FC357" s="226"/>
      <c r="FD357" s="226"/>
      <c r="FE357" s="226"/>
      <c r="FF357" s="226"/>
      <c r="FG357" s="226"/>
      <c r="FH357" s="226"/>
      <c r="FI357" s="226"/>
      <c r="FJ357" s="226"/>
      <c r="FK357" s="226"/>
      <c r="FL357" s="226"/>
      <c r="FM357" s="226"/>
      <c r="FN357" s="226"/>
      <c r="FO357" s="226"/>
      <c r="FP357" s="226"/>
      <c r="FQ357" s="226"/>
      <c r="FR357" s="226"/>
      <c r="FS357" s="226"/>
      <c r="FT357" s="226"/>
      <c r="FU357" s="226"/>
      <c r="FV357" s="226"/>
      <c r="FW357" s="226"/>
      <c r="FX357" s="226"/>
      <c r="FY357" s="226"/>
      <c r="FZ357" s="226"/>
      <c r="GA357" s="226"/>
      <c r="GB357" s="226"/>
      <c r="GC357" s="226"/>
      <c r="GD357" s="226"/>
      <c r="GE357" s="226"/>
      <c r="GF357" s="226"/>
      <c r="GG357" s="226"/>
      <c r="GH357" s="226"/>
      <c r="GI357" s="226"/>
      <c r="GJ357" s="226"/>
      <c r="GK357" s="226"/>
      <c r="GL357" s="226"/>
      <c r="GM357" s="226"/>
      <c r="GN357" s="226"/>
      <c r="GO357" s="226"/>
      <c r="GP357" s="226"/>
      <c r="GQ357" s="226"/>
      <c r="GR357" s="226"/>
      <c r="GS357" s="226"/>
      <c r="GT357" s="226"/>
      <c r="GU357" s="226"/>
      <c r="GV357" s="226"/>
      <c r="GW357" s="226"/>
      <c r="GX357" s="226"/>
      <c r="GY357" s="226"/>
      <c r="GZ357" s="226"/>
      <c r="HA357" s="226"/>
      <c r="HB357" s="226"/>
      <c r="HC357" s="226"/>
      <c r="HD357" s="226"/>
      <c r="HE357" s="226"/>
      <c r="HF357" s="226"/>
      <c r="HG357" s="226"/>
      <c r="HH357" s="226"/>
      <c r="HI357" s="226"/>
      <c r="HJ357" s="226"/>
      <c r="HK357" s="226"/>
      <c r="HL357" s="226"/>
      <c r="HM357" s="226"/>
      <c r="HN357" s="226"/>
      <c r="HO357" s="226"/>
      <c r="HP357" s="226"/>
      <c r="HQ357" s="226"/>
      <c r="HR357" s="226"/>
      <c r="HS357" s="226"/>
      <c r="HT357" s="226"/>
      <c r="HU357" s="226"/>
      <c r="HV357" s="226"/>
      <c r="HW357" s="226"/>
      <c r="HX357" s="226"/>
      <c r="HY357" s="226"/>
      <c r="HZ357" s="226"/>
      <c r="IA357" s="226"/>
      <c r="IB357" s="226"/>
      <c r="IC357" s="226"/>
      <c r="ID357" s="226"/>
      <c r="IE357" s="226"/>
      <c r="IF357" s="226"/>
      <c r="IG357" s="226"/>
      <c r="IH357" s="226"/>
      <c r="II357" s="226"/>
      <c r="IJ357" s="226"/>
      <c r="IK357" s="226"/>
      <c r="IL357" s="226"/>
      <c r="IM357" s="226"/>
      <c r="IN357" s="226"/>
      <c r="IO357" s="226"/>
      <c r="IP357" s="226"/>
      <c r="IQ357" s="226"/>
      <c r="IR357" s="226"/>
      <c r="IS357" s="226"/>
      <c r="IT357" s="226"/>
      <c r="IU357" s="226"/>
      <c r="IV357" s="226"/>
    </row>
    <row r="358" spans="1:256" s="160" customFormat="1" ht="15" customHeight="1">
      <c r="A358" s="151">
        <v>1</v>
      </c>
      <c r="B358" s="166">
        <v>4766</v>
      </c>
      <c r="C358" s="289"/>
      <c r="D358" s="232" t="s">
        <v>890</v>
      </c>
      <c r="E358" s="232" t="s">
        <v>193</v>
      </c>
      <c r="F358" s="343" t="s">
        <v>891</v>
      </c>
      <c r="G358" s="161" t="s">
        <v>342</v>
      </c>
      <c r="H358" s="161">
        <v>2005</v>
      </c>
      <c r="I358" s="162" t="s">
        <v>168</v>
      </c>
      <c r="J358" s="161" t="s">
        <v>892</v>
      </c>
      <c r="K358" s="161"/>
      <c r="L358" s="161"/>
      <c r="M358" s="161"/>
      <c r="N358" s="161"/>
      <c r="O358" s="161"/>
      <c r="P358" s="161"/>
      <c r="Q358" s="161"/>
      <c r="R358" s="161"/>
      <c r="S358" s="161"/>
      <c r="T358" s="161"/>
      <c r="U358" s="167" t="s">
        <v>161</v>
      </c>
      <c r="V358" s="161"/>
      <c r="W358" s="159">
        <f t="shared" si="12"/>
        <v>0</v>
      </c>
      <c r="X358" s="160">
        <f t="shared" si="11"/>
        <v>2</v>
      </c>
    </row>
    <row r="359" spans="1:256" s="160" customFormat="1" ht="15" hidden="1" customHeight="1">
      <c r="A359" s="151">
        <v>2</v>
      </c>
      <c r="B359" s="166">
        <v>4207</v>
      </c>
      <c r="C359" s="289"/>
      <c r="D359" s="232" t="s">
        <v>893</v>
      </c>
      <c r="E359" s="232" t="s">
        <v>208</v>
      </c>
      <c r="F359" s="343" t="s">
        <v>891</v>
      </c>
      <c r="G359" s="161" t="s">
        <v>342</v>
      </c>
      <c r="H359" s="161">
        <v>2004</v>
      </c>
      <c r="I359" s="162" t="s">
        <v>168</v>
      </c>
      <c r="J359" s="161" t="s">
        <v>894</v>
      </c>
      <c r="K359" s="161"/>
      <c r="L359" s="161"/>
      <c r="M359" s="161"/>
      <c r="N359" s="161"/>
      <c r="O359" s="161"/>
      <c r="P359" s="161"/>
      <c r="Q359" s="161"/>
      <c r="R359" s="161"/>
      <c r="S359" s="161"/>
      <c r="T359" s="161"/>
      <c r="U359" s="167" t="s">
        <v>161</v>
      </c>
      <c r="V359" s="161"/>
      <c r="W359" s="159">
        <f t="shared" si="12"/>
        <v>1</v>
      </c>
      <c r="X359" s="160">
        <f t="shared" si="11"/>
        <v>2</v>
      </c>
    </row>
    <row r="360" spans="1:256" s="160" customFormat="1" ht="15" hidden="1" customHeight="1">
      <c r="A360" s="151">
        <v>3</v>
      </c>
      <c r="B360" s="166">
        <v>4236</v>
      </c>
      <c r="C360" s="289"/>
      <c r="D360" s="232" t="s">
        <v>895</v>
      </c>
      <c r="E360" s="232" t="s">
        <v>165</v>
      </c>
      <c r="F360" s="343" t="s">
        <v>891</v>
      </c>
      <c r="G360" s="161" t="s">
        <v>342</v>
      </c>
      <c r="H360" s="161">
        <v>2003</v>
      </c>
      <c r="I360" s="162" t="s">
        <v>93</v>
      </c>
      <c r="J360" s="161"/>
      <c r="K360" s="161" t="s">
        <v>161</v>
      </c>
      <c r="L360" s="161"/>
      <c r="M360" s="161"/>
      <c r="N360" s="161"/>
      <c r="O360" s="161"/>
      <c r="P360" s="161"/>
      <c r="Q360" s="161"/>
      <c r="R360" s="161"/>
      <c r="S360" s="161"/>
      <c r="T360" s="161" t="s">
        <v>161</v>
      </c>
      <c r="U360" s="167"/>
      <c r="V360" s="161"/>
      <c r="W360" s="159">
        <f t="shared" si="12"/>
        <v>1</v>
      </c>
      <c r="X360" s="160">
        <f t="shared" si="11"/>
        <v>2</v>
      </c>
    </row>
    <row r="361" spans="1:256" s="160" customFormat="1" ht="15" hidden="1" customHeight="1">
      <c r="A361" s="151">
        <v>4</v>
      </c>
      <c r="B361" s="166">
        <v>4179</v>
      </c>
      <c r="C361" s="289"/>
      <c r="D361" s="232" t="s">
        <v>896</v>
      </c>
      <c r="E361" s="232" t="s">
        <v>358</v>
      </c>
      <c r="F361" s="343" t="s">
        <v>891</v>
      </c>
      <c r="G361" s="161" t="s">
        <v>342</v>
      </c>
      <c r="H361" s="161">
        <v>2002</v>
      </c>
      <c r="I361" s="162" t="s">
        <v>93</v>
      </c>
      <c r="J361" s="161"/>
      <c r="K361" s="161"/>
      <c r="L361" s="161"/>
      <c r="M361" s="161"/>
      <c r="N361" s="161"/>
      <c r="O361" s="161"/>
      <c r="P361" s="161"/>
      <c r="Q361" s="161"/>
      <c r="R361" s="161"/>
      <c r="S361" s="161"/>
      <c r="T361" s="161" t="s">
        <v>161</v>
      </c>
      <c r="U361" s="167"/>
      <c r="V361" s="161" t="s">
        <v>161</v>
      </c>
      <c r="W361" s="159">
        <f t="shared" si="12"/>
        <v>1</v>
      </c>
      <c r="X361" s="160">
        <f t="shared" si="11"/>
        <v>2</v>
      </c>
    </row>
    <row r="362" spans="1:256" s="160" customFormat="1" ht="15" hidden="1" customHeight="1">
      <c r="A362" s="151">
        <v>5</v>
      </c>
      <c r="B362" s="166">
        <v>4218</v>
      </c>
      <c r="C362" s="289"/>
      <c r="D362" s="232" t="s">
        <v>897</v>
      </c>
      <c r="E362" s="232" t="s">
        <v>898</v>
      </c>
      <c r="F362" s="343" t="s">
        <v>891</v>
      </c>
      <c r="G362" s="161" t="s">
        <v>342</v>
      </c>
      <c r="H362" s="161">
        <v>2002</v>
      </c>
      <c r="I362" s="162" t="s">
        <v>93</v>
      </c>
      <c r="J362" s="161"/>
      <c r="K362" s="161" t="s">
        <v>161</v>
      </c>
      <c r="L362" s="161"/>
      <c r="M362" s="161"/>
      <c r="N362" s="161"/>
      <c r="O362" s="161"/>
      <c r="P362" s="161"/>
      <c r="Q362" s="161"/>
      <c r="R362" s="161"/>
      <c r="S362" s="161"/>
      <c r="T362" s="161" t="s">
        <v>161</v>
      </c>
      <c r="U362" s="167"/>
      <c r="V362" s="161"/>
      <c r="W362" s="159">
        <f t="shared" si="12"/>
        <v>1</v>
      </c>
      <c r="X362" s="160">
        <f t="shared" si="11"/>
        <v>2</v>
      </c>
    </row>
    <row r="363" spans="1:256" s="160" customFormat="1" ht="15" hidden="1" customHeight="1">
      <c r="A363" s="151">
        <v>6</v>
      </c>
      <c r="B363" s="166">
        <v>4175</v>
      </c>
      <c r="C363" s="289"/>
      <c r="D363" s="232" t="s">
        <v>899</v>
      </c>
      <c r="E363" s="232" t="s">
        <v>464</v>
      </c>
      <c r="F363" s="343" t="s">
        <v>891</v>
      </c>
      <c r="G363" s="161" t="s">
        <v>342</v>
      </c>
      <c r="H363" s="161">
        <v>2002</v>
      </c>
      <c r="I363" s="162" t="s">
        <v>186</v>
      </c>
      <c r="J363" s="161"/>
      <c r="K363" s="161" t="s">
        <v>161</v>
      </c>
      <c r="L363" s="161"/>
      <c r="M363" s="161"/>
      <c r="N363" s="161"/>
      <c r="O363" s="161"/>
      <c r="P363" s="161"/>
      <c r="Q363" s="161"/>
      <c r="R363" s="161"/>
      <c r="S363" s="161"/>
      <c r="T363" s="161" t="s">
        <v>161</v>
      </c>
      <c r="U363" s="167"/>
      <c r="V363" s="161"/>
      <c r="W363" s="159">
        <f t="shared" si="12"/>
        <v>1</v>
      </c>
      <c r="X363" s="160">
        <f t="shared" si="11"/>
        <v>2</v>
      </c>
    </row>
    <row r="364" spans="1:256" s="160" customFormat="1" ht="15" hidden="1" customHeight="1">
      <c r="A364" s="151">
        <v>7</v>
      </c>
      <c r="B364" s="166">
        <v>4211</v>
      </c>
      <c r="C364" s="289"/>
      <c r="D364" s="232" t="s">
        <v>900</v>
      </c>
      <c r="E364" s="232" t="s">
        <v>901</v>
      </c>
      <c r="F364" s="343" t="s">
        <v>891</v>
      </c>
      <c r="G364" s="161" t="s">
        <v>342</v>
      </c>
      <c r="H364" s="161">
        <v>2003</v>
      </c>
      <c r="I364" s="162" t="s">
        <v>186</v>
      </c>
      <c r="J364" s="161"/>
      <c r="K364" s="161" t="s">
        <v>161</v>
      </c>
      <c r="L364" s="161"/>
      <c r="M364" s="161"/>
      <c r="N364" s="161"/>
      <c r="O364" s="161"/>
      <c r="P364" s="161"/>
      <c r="Q364" s="161"/>
      <c r="R364" s="161"/>
      <c r="S364" s="161"/>
      <c r="T364" s="161" t="s">
        <v>161</v>
      </c>
      <c r="U364" s="167"/>
      <c r="V364" s="161"/>
      <c r="W364" s="159">
        <f t="shared" si="12"/>
        <v>1</v>
      </c>
      <c r="X364" s="160">
        <f t="shared" si="11"/>
        <v>2</v>
      </c>
    </row>
    <row r="365" spans="1:256" s="160" customFormat="1" ht="15" hidden="1" customHeight="1">
      <c r="A365" s="151">
        <v>8</v>
      </c>
      <c r="B365" s="166">
        <v>4210</v>
      </c>
      <c r="C365" s="289"/>
      <c r="D365" s="232" t="s">
        <v>902</v>
      </c>
      <c r="E365" s="232" t="s">
        <v>903</v>
      </c>
      <c r="F365" s="343" t="s">
        <v>891</v>
      </c>
      <c r="G365" s="161" t="s">
        <v>342</v>
      </c>
      <c r="H365" s="161">
        <v>2003</v>
      </c>
      <c r="I365" s="162" t="s">
        <v>186</v>
      </c>
      <c r="J365" s="161"/>
      <c r="K365" s="161" t="s">
        <v>161</v>
      </c>
      <c r="L365" s="161"/>
      <c r="M365" s="161"/>
      <c r="N365" s="161"/>
      <c r="O365" s="161"/>
      <c r="P365" s="161"/>
      <c r="Q365" s="161"/>
      <c r="R365" s="161"/>
      <c r="S365" s="161"/>
      <c r="T365" s="161" t="s">
        <v>161</v>
      </c>
      <c r="U365" s="167"/>
      <c r="V365" s="161"/>
      <c r="W365" s="159">
        <f t="shared" si="12"/>
        <v>1</v>
      </c>
      <c r="X365" s="160">
        <f t="shared" si="11"/>
        <v>2</v>
      </c>
    </row>
    <row r="366" spans="1:256" s="160" customFormat="1" ht="15" hidden="1" customHeight="1">
      <c r="A366" s="151">
        <v>9</v>
      </c>
      <c r="B366" s="166">
        <v>4181</v>
      </c>
      <c r="C366" s="289"/>
      <c r="D366" s="232" t="s">
        <v>904</v>
      </c>
      <c r="E366" s="232" t="s">
        <v>321</v>
      </c>
      <c r="F366" s="343" t="s">
        <v>891</v>
      </c>
      <c r="G366" s="161" t="s">
        <v>342</v>
      </c>
      <c r="H366" s="161">
        <v>2002</v>
      </c>
      <c r="I366" s="162" t="s">
        <v>186</v>
      </c>
      <c r="J366" s="161"/>
      <c r="K366" s="161" t="s">
        <v>161</v>
      </c>
      <c r="L366" s="161"/>
      <c r="M366" s="161"/>
      <c r="N366" s="161"/>
      <c r="O366" s="161"/>
      <c r="P366" s="161"/>
      <c r="Q366" s="161"/>
      <c r="R366" s="161"/>
      <c r="S366" s="161"/>
      <c r="T366" s="161" t="s">
        <v>161</v>
      </c>
      <c r="U366" s="167"/>
      <c r="V366" s="161"/>
      <c r="W366" s="159">
        <f t="shared" si="12"/>
        <v>1</v>
      </c>
      <c r="X366" s="160">
        <f t="shared" si="11"/>
        <v>2</v>
      </c>
    </row>
    <row r="367" spans="1:256" s="160" customFormat="1" ht="15" hidden="1" customHeight="1">
      <c r="A367" s="151">
        <v>10</v>
      </c>
      <c r="B367" s="166">
        <v>5393</v>
      </c>
      <c r="C367" s="289"/>
      <c r="D367" s="232" t="s">
        <v>905</v>
      </c>
      <c r="E367" s="232" t="s">
        <v>291</v>
      </c>
      <c r="F367" s="343" t="s">
        <v>891</v>
      </c>
      <c r="G367" s="161" t="s">
        <v>342</v>
      </c>
      <c r="H367" s="161">
        <v>2002</v>
      </c>
      <c r="I367" s="162" t="s">
        <v>186</v>
      </c>
      <c r="J367" s="161"/>
      <c r="K367" s="161" t="s">
        <v>161</v>
      </c>
      <c r="L367" s="161"/>
      <c r="M367" s="161"/>
      <c r="N367" s="161"/>
      <c r="O367" s="161"/>
      <c r="P367" s="161"/>
      <c r="Q367" s="161"/>
      <c r="R367" s="161"/>
      <c r="S367" s="161"/>
      <c r="T367" s="161" t="s">
        <v>161</v>
      </c>
      <c r="U367" s="167"/>
      <c r="V367" s="161"/>
      <c r="W367" s="159">
        <f t="shared" si="12"/>
        <v>1</v>
      </c>
      <c r="X367" s="160">
        <f t="shared" si="11"/>
        <v>2</v>
      </c>
    </row>
    <row r="368" spans="1:256" s="160" customFormat="1" ht="15" hidden="1" customHeight="1">
      <c r="A368" s="151">
        <v>11</v>
      </c>
      <c r="B368" s="166">
        <v>4176</v>
      </c>
      <c r="C368" s="289"/>
      <c r="D368" s="232" t="s">
        <v>899</v>
      </c>
      <c r="E368" s="232" t="s">
        <v>259</v>
      </c>
      <c r="F368" s="343" t="s">
        <v>891</v>
      </c>
      <c r="G368" s="161" t="s">
        <v>342</v>
      </c>
      <c r="H368" s="161">
        <v>2000</v>
      </c>
      <c r="I368" s="162" t="s">
        <v>138</v>
      </c>
      <c r="J368" s="161"/>
      <c r="K368" s="161"/>
      <c r="L368" s="161"/>
      <c r="M368" s="161"/>
      <c r="N368" s="161" t="s">
        <v>906</v>
      </c>
      <c r="O368" s="161"/>
      <c r="P368" s="161"/>
      <c r="Q368" s="161"/>
      <c r="R368" s="161"/>
      <c r="S368" s="161"/>
      <c r="T368" s="161"/>
      <c r="U368" s="167" t="s">
        <v>161</v>
      </c>
      <c r="V368" s="161"/>
      <c r="W368" s="159">
        <f t="shared" si="12"/>
        <v>1</v>
      </c>
      <c r="X368" s="160">
        <f t="shared" si="11"/>
        <v>2</v>
      </c>
    </row>
    <row r="369" spans="1:24" s="160" customFormat="1" ht="15" hidden="1" customHeight="1">
      <c r="A369" s="151">
        <v>12</v>
      </c>
      <c r="B369" s="166">
        <v>4223</v>
      </c>
      <c r="C369" s="289"/>
      <c r="D369" s="232" t="s">
        <v>907</v>
      </c>
      <c r="E369" s="232" t="s">
        <v>235</v>
      </c>
      <c r="F369" s="343" t="s">
        <v>891</v>
      </c>
      <c r="G369" s="161" t="s">
        <v>342</v>
      </c>
      <c r="H369" s="161">
        <v>2000</v>
      </c>
      <c r="I369" s="162" t="s">
        <v>137</v>
      </c>
      <c r="J369" s="161"/>
      <c r="K369" s="161"/>
      <c r="L369" s="161"/>
      <c r="M369" s="161"/>
      <c r="N369" s="161" t="s">
        <v>908</v>
      </c>
      <c r="O369" s="161"/>
      <c r="P369" s="161"/>
      <c r="Q369" s="161"/>
      <c r="R369" s="161"/>
      <c r="S369" s="161" t="s">
        <v>161</v>
      </c>
      <c r="T369" s="161"/>
      <c r="U369" s="167"/>
      <c r="V369" s="161"/>
      <c r="W369" s="159">
        <f t="shared" si="12"/>
        <v>1</v>
      </c>
      <c r="X369" s="160">
        <f t="shared" si="11"/>
        <v>2</v>
      </c>
    </row>
    <row r="370" spans="1:24" s="160" customFormat="1" ht="15" hidden="1" customHeight="1">
      <c r="A370" s="151">
        <v>13</v>
      </c>
      <c r="B370" s="166">
        <v>4237</v>
      </c>
      <c r="C370" s="289"/>
      <c r="D370" s="232" t="s">
        <v>895</v>
      </c>
      <c r="E370" s="232" t="s">
        <v>464</v>
      </c>
      <c r="F370" s="343" t="s">
        <v>891</v>
      </c>
      <c r="G370" s="161" t="s">
        <v>342</v>
      </c>
      <c r="H370" s="161">
        <v>2001</v>
      </c>
      <c r="I370" s="162" t="s">
        <v>137</v>
      </c>
      <c r="J370" s="170"/>
      <c r="K370" s="170"/>
      <c r="L370" s="170"/>
      <c r="M370" s="170"/>
      <c r="N370" s="212" t="s">
        <v>909</v>
      </c>
      <c r="O370" s="170"/>
      <c r="P370" s="170"/>
      <c r="Q370" s="170"/>
      <c r="R370" s="161"/>
      <c r="S370" s="161" t="s">
        <v>161</v>
      </c>
      <c r="T370" s="161"/>
      <c r="U370" s="167"/>
      <c r="V370" s="161"/>
      <c r="W370" s="159">
        <f t="shared" si="12"/>
        <v>1</v>
      </c>
      <c r="X370" s="160">
        <f t="shared" si="11"/>
        <v>2</v>
      </c>
    </row>
    <row r="371" spans="1:24" s="160" customFormat="1" ht="15" hidden="1" customHeight="1">
      <c r="A371" s="151">
        <v>14</v>
      </c>
      <c r="B371" s="166">
        <v>4177</v>
      </c>
      <c r="C371" s="289"/>
      <c r="D371" s="232" t="s">
        <v>910</v>
      </c>
      <c r="E371" s="232" t="s">
        <v>464</v>
      </c>
      <c r="F371" s="343" t="s">
        <v>891</v>
      </c>
      <c r="G371" s="161" t="s">
        <v>342</v>
      </c>
      <c r="H371" s="161">
        <v>2000</v>
      </c>
      <c r="I371" s="162" t="s">
        <v>137</v>
      </c>
      <c r="J371" s="161"/>
      <c r="K371" s="161"/>
      <c r="L371" s="161"/>
      <c r="M371" s="161"/>
      <c r="N371" s="161" t="s">
        <v>909</v>
      </c>
      <c r="O371" s="161"/>
      <c r="P371" s="161"/>
      <c r="Q371" s="161"/>
      <c r="R371" s="161"/>
      <c r="S371" s="161" t="s">
        <v>161</v>
      </c>
      <c r="T371" s="161"/>
      <c r="U371" s="167"/>
      <c r="V371" s="161"/>
      <c r="W371" s="159">
        <f t="shared" si="12"/>
        <v>1</v>
      </c>
      <c r="X371" s="160">
        <f t="shared" si="11"/>
        <v>2</v>
      </c>
    </row>
    <row r="372" spans="1:24" s="160" customFormat="1" ht="15" hidden="1" customHeight="1">
      <c r="A372" s="174">
        <v>15</v>
      </c>
      <c r="B372" s="174">
        <v>4184</v>
      </c>
      <c r="C372" s="263"/>
      <c r="D372" s="232" t="s">
        <v>911</v>
      </c>
      <c r="E372" s="232" t="s">
        <v>211</v>
      </c>
      <c r="F372" s="343" t="s">
        <v>891</v>
      </c>
      <c r="G372" s="161" t="s">
        <v>342</v>
      </c>
      <c r="H372" s="161">
        <v>2000</v>
      </c>
      <c r="I372" s="162" t="s">
        <v>137</v>
      </c>
      <c r="J372" s="161"/>
      <c r="K372" s="161"/>
      <c r="L372" s="161"/>
      <c r="M372" s="161"/>
      <c r="N372" s="161" t="s">
        <v>912</v>
      </c>
      <c r="O372" s="161"/>
      <c r="P372" s="161"/>
      <c r="Q372" s="161"/>
      <c r="R372" s="161"/>
      <c r="S372" s="161" t="s">
        <v>161</v>
      </c>
      <c r="T372" s="161"/>
      <c r="U372" s="161"/>
      <c r="V372" s="161"/>
      <c r="W372" s="159">
        <f t="shared" si="12"/>
        <v>1</v>
      </c>
      <c r="X372" s="160">
        <f t="shared" si="11"/>
        <v>2</v>
      </c>
    </row>
    <row r="373" spans="1:24" s="160" customFormat="1" ht="15" hidden="1" customHeight="1">
      <c r="A373" s="151">
        <v>16</v>
      </c>
      <c r="B373" s="166">
        <v>4165</v>
      </c>
      <c r="C373" s="289"/>
      <c r="D373" s="232" t="s">
        <v>913</v>
      </c>
      <c r="E373" s="232" t="s">
        <v>198</v>
      </c>
      <c r="F373" s="343" t="s">
        <v>891</v>
      </c>
      <c r="G373" s="161" t="s">
        <v>342</v>
      </c>
      <c r="H373" s="161">
        <v>2000</v>
      </c>
      <c r="I373" s="162" t="s">
        <v>137</v>
      </c>
      <c r="J373" s="161"/>
      <c r="K373" s="161"/>
      <c r="L373" s="161"/>
      <c r="M373" s="161"/>
      <c r="N373" s="161" t="s">
        <v>914</v>
      </c>
      <c r="O373" s="161"/>
      <c r="P373" s="161"/>
      <c r="Q373" s="161"/>
      <c r="R373" s="161"/>
      <c r="S373" s="161" t="s">
        <v>161</v>
      </c>
      <c r="T373" s="161"/>
      <c r="U373" s="167"/>
      <c r="V373" s="161"/>
      <c r="W373" s="159">
        <f t="shared" si="12"/>
        <v>1</v>
      </c>
      <c r="X373" s="160">
        <f t="shared" si="11"/>
        <v>2</v>
      </c>
    </row>
    <row r="374" spans="1:24" s="160" customFormat="1" ht="24.75" hidden="1" customHeight="1">
      <c r="A374" s="151">
        <v>17</v>
      </c>
      <c r="B374" s="166">
        <v>5388</v>
      </c>
      <c r="C374" s="289">
        <v>746</v>
      </c>
      <c r="D374" s="232" t="s">
        <v>897</v>
      </c>
      <c r="E374" s="232" t="s">
        <v>284</v>
      </c>
      <c r="F374" s="343" t="s">
        <v>891</v>
      </c>
      <c r="G374" s="161" t="s">
        <v>342</v>
      </c>
      <c r="H374" s="161">
        <v>1999</v>
      </c>
      <c r="I374" s="162" t="s">
        <v>139</v>
      </c>
      <c r="J374" s="161"/>
      <c r="K374" s="161"/>
      <c r="L374" s="161"/>
      <c r="M374" s="161"/>
      <c r="N374" s="161"/>
      <c r="O374" s="161" t="s">
        <v>915</v>
      </c>
      <c r="P374" s="161"/>
      <c r="Q374" s="161"/>
      <c r="R374" s="161"/>
      <c r="S374" s="161" t="s">
        <v>161</v>
      </c>
      <c r="T374" s="161"/>
      <c r="U374" s="167"/>
      <c r="V374" s="161"/>
      <c r="W374" s="159">
        <f t="shared" si="12"/>
        <v>1</v>
      </c>
      <c r="X374" s="160">
        <f t="shared" si="11"/>
        <v>2</v>
      </c>
    </row>
    <row r="375" spans="1:24" s="160" customFormat="1" ht="25.5" hidden="1" customHeight="1">
      <c r="A375" s="151">
        <v>18</v>
      </c>
      <c r="B375" s="166">
        <v>4198</v>
      </c>
      <c r="C375" s="289">
        <v>747</v>
      </c>
      <c r="D375" s="232" t="s">
        <v>916</v>
      </c>
      <c r="E375" s="232" t="s">
        <v>378</v>
      </c>
      <c r="F375" s="343" t="s">
        <v>891</v>
      </c>
      <c r="G375" s="161" t="s">
        <v>342</v>
      </c>
      <c r="H375" s="161">
        <v>1998</v>
      </c>
      <c r="I375" s="162" t="s">
        <v>139</v>
      </c>
      <c r="J375" s="161"/>
      <c r="K375" s="161"/>
      <c r="L375" s="161"/>
      <c r="M375" s="161"/>
      <c r="N375" s="161"/>
      <c r="O375" s="161" t="s">
        <v>917</v>
      </c>
      <c r="P375" s="161"/>
      <c r="Q375" s="161"/>
      <c r="R375" s="161"/>
      <c r="S375" s="161" t="s">
        <v>161</v>
      </c>
      <c r="T375" s="161"/>
      <c r="U375" s="167"/>
      <c r="V375" s="161"/>
      <c r="W375" s="159">
        <f t="shared" si="12"/>
        <v>1</v>
      </c>
      <c r="X375" s="160">
        <f t="shared" si="11"/>
        <v>2</v>
      </c>
    </row>
    <row r="376" spans="1:24" s="160" customFormat="1" ht="21" hidden="1" customHeight="1">
      <c r="A376" s="151">
        <v>19</v>
      </c>
      <c r="B376" s="166">
        <v>4186</v>
      </c>
      <c r="C376" s="289">
        <v>748</v>
      </c>
      <c r="D376" s="232" t="s">
        <v>911</v>
      </c>
      <c r="E376" s="232" t="s">
        <v>485</v>
      </c>
      <c r="F376" s="343" t="s">
        <v>891</v>
      </c>
      <c r="G376" s="161" t="s">
        <v>342</v>
      </c>
      <c r="H376" s="161">
        <v>1998</v>
      </c>
      <c r="I376" s="162" t="s">
        <v>139</v>
      </c>
      <c r="J376" s="161"/>
      <c r="K376" s="161"/>
      <c r="L376" s="161"/>
      <c r="M376" s="161"/>
      <c r="N376" s="161"/>
      <c r="O376" s="161" t="s">
        <v>918</v>
      </c>
      <c r="P376" s="161"/>
      <c r="Q376" s="161"/>
      <c r="R376" s="161"/>
      <c r="S376" s="161" t="s">
        <v>161</v>
      </c>
      <c r="T376" s="161"/>
      <c r="U376" s="167"/>
      <c r="V376" s="161"/>
      <c r="W376" s="159">
        <f t="shared" ref="W376:W407" si="13">IF(F376=F375,1,0)</f>
        <v>1</v>
      </c>
      <c r="X376" s="160">
        <f t="shared" si="11"/>
        <v>2</v>
      </c>
    </row>
    <row r="377" spans="1:24" s="160" customFormat="1" ht="15" hidden="1" customHeight="1">
      <c r="A377" s="151">
        <v>20</v>
      </c>
      <c r="B377" s="166">
        <v>4195</v>
      </c>
      <c r="C377" s="289">
        <v>750</v>
      </c>
      <c r="D377" s="232" t="s">
        <v>919</v>
      </c>
      <c r="E377" s="232" t="s">
        <v>205</v>
      </c>
      <c r="F377" s="343" t="s">
        <v>891</v>
      </c>
      <c r="G377" s="161" t="s">
        <v>342</v>
      </c>
      <c r="H377" s="161">
        <v>1998</v>
      </c>
      <c r="I377" s="162" t="s">
        <v>139</v>
      </c>
      <c r="J377" s="161"/>
      <c r="K377" s="161"/>
      <c r="L377" s="161"/>
      <c r="M377" s="161"/>
      <c r="N377" s="161"/>
      <c r="O377" s="161" t="s">
        <v>917</v>
      </c>
      <c r="P377" s="161"/>
      <c r="Q377" s="161"/>
      <c r="R377" s="161"/>
      <c r="S377" s="161" t="s">
        <v>161</v>
      </c>
      <c r="T377" s="161"/>
      <c r="U377" s="167"/>
      <c r="V377" s="161"/>
      <c r="W377" s="159">
        <f t="shared" si="13"/>
        <v>1</v>
      </c>
      <c r="X377" s="160">
        <f t="shared" si="11"/>
        <v>2</v>
      </c>
    </row>
    <row r="378" spans="1:24" s="160" customFormat="1" ht="15" hidden="1" customHeight="1">
      <c r="A378" s="151">
        <v>21</v>
      </c>
      <c r="B378" s="166">
        <v>4148</v>
      </c>
      <c r="C378" s="289"/>
      <c r="D378" s="232" t="s">
        <v>798</v>
      </c>
      <c r="E378" s="232" t="s">
        <v>842</v>
      </c>
      <c r="F378" s="343" t="s">
        <v>891</v>
      </c>
      <c r="G378" s="161" t="s">
        <v>342</v>
      </c>
      <c r="H378" s="161">
        <v>1998</v>
      </c>
      <c r="I378" s="162" t="s">
        <v>139</v>
      </c>
      <c r="J378" s="161"/>
      <c r="K378" s="161"/>
      <c r="L378" s="161" t="s">
        <v>920</v>
      </c>
      <c r="M378" s="161"/>
      <c r="N378" s="161"/>
      <c r="O378" s="161"/>
      <c r="P378" s="161"/>
      <c r="Q378" s="161"/>
      <c r="R378" s="161"/>
      <c r="S378" s="161"/>
      <c r="T378" s="161"/>
      <c r="U378" s="167"/>
      <c r="V378" s="161"/>
      <c r="W378" s="159">
        <f t="shared" si="13"/>
        <v>1</v>
      </c>
      <c r="X378" s="160">
        <f t="shared" si="11"/>
        <v>1</v>
      </c>
    </row>
    <row r="379" spans="1:24" s="160" customFormat="1" ht="15" hidden="1" customHeight="1">
      <c r="A379" s="151">
        <v>22</v>
      </c>
      <c r="B379" s="166">
        <v>4232</v>
      </c>
      <c r="C379" s="289"/>
      <c r="D379" s="232" t="s">
        <v>921</v>
      </c>
      <c r="E379" s="232" t="s">
        <v>227</v>
      </c>
      <c r="F379" s="343" t="s">
        <v>891</v>
      </c>
      <c r="G379" s="161" t="s">
        <v>342</v>
      </c>
      <c r="H379" s="161">
        <v>4232</v>
      </c>
      <c r="I379" s="162" t="s">
        <v>239</v>
      </c>
      <c r="J379" s="161"/>
      <c r="K379" s="161"/>
      <c r="L379" s="161" t="s">
        <v>922</v>
      </c>
      <c r="M379" s="161"/>
      <c r="N379" s="161"/>
      <c r="O379" s="161"/>
      <c r="P379" s="161"/>
      <c r="Q379" s="161"/>
      <c r="R379" s="161"/>
      <c r="S379" s="161"/>
      <c r="T379" s="161"/>
      <c r="U379" s="167"/>
      <c r="V379" s="161"/>
      <c r="W379" s="159">
        <f t="shared" si="13"/>
        <v>1</v>
      </c>
      <c r="X379" s="160">
        <f t="shared" si="11"/>
        <v>1</v>
      </c>
    </row>
    <row r="380" spans="1:24" s="160" customFormat="1" ht="24.75" hidden="1" customHeight="1">
      <c r="A380" s="151">
        <v>23</v>
      </c>
      <c r="B380" s="166">
        <v>4194</v>
      </c>
      <c r="C380" s="289"/>
      <c r="D380" s="232" t="s">
        <v>923</v>
      </c>
      <c r="E380" s="232" t="s">
        <v>469</v>
      </c>
      <c r="F380" s="343" t="s">
        <v>891</v>
      </c>
      <c r="G380" s="161" t="s">
        <v>342</v>
      </c>
      <c r="H380" s="161">
        <v>1997</v>
      </c>
      <c r="I380" s="162" t="s">
        <v>239</v>
      </c>
      <c r="J380" s="161"/>
      <c r="K380" s="161"/>
      <c r="L380" s="161" t="s">
        <v>924</v>
      </c>
      <c r="M380" s="161"/>
      <c r="N380" s="161"/>
      <c r="O380" s="161"/>
      <c r="P380" s="161"/>
      <c r="Q380" s="161"/>
      <c r="R380" s="161"/>
      <c r="S380" s="161"/>
      <c r="T380" s="161"/>
      <c r="U380" s="167"/>
      <c r="V380" s="161"/>
      <c r="W380" s="159">
        <f t="shared" si="13"/>
        <v>1</v>
      </c>
      <c r="X380" s="160">
        <f t="shared" si="11"/>
        <v>1</v>
      </c>
    </row>
    <row r="381" spans="1:24" s="160" customFormat="1" ht="15" hidden="1" customHeight="1">
      <c r="A381" s="151">
        <v>24</v>
      </c>
      <c r="B381" s="166">
        <v>4228</v>
      </c>
      <c r="C381" s="289"/>
      <c r="D381" s="232" t="s">
        <v>925</v>
      </c>
      <c r="E381" s="232" t="s">
        <v>926</v>
      </c>
      <c r="F381" s="343" t="s">
        <v>891</v>
      </c>
      <c r="G381" s="161" t="s">
        <v>342</v>
      </c>
      <c r="H381" s="161">
        <v>1997</v>
      </c>
      <c r="I381" s="162" t="s">
        <v>239</v>
      </c>
      <c r="J381" s="161"/>
      <c r="K381" s="161"/>
      <c r="L381" s="161" t="s">
        <v>922</v>
      </c>
      <c r="M381" s="161"/>
      <c r="N381" s="161"/>
      <c r="O381" s="161"/>
      <c r="P381" s="161"/>
      <c r="Q381" s="161"/>
      <c r="R381" s="161"/>
      <c r="S381" s="161" t="s">
        <v>161</v>
      </c>
      <c r="T381" s="161"/>
      <c r="U381" s="167"/>
      <c r="V381" s="161"/>
      <c r="W381" s="159">
        <f t="shared" si="13"/>
        <v>1</v>
      </c>
      <c r="X381" s="160">
        <f t="shared" si="11"/>
        <v>2</v>
      </c>
    </row>
    <row r="382" spans="1:24" s="160" customFormat="1" ht="24" hidden="1" customHeight="1">
      <c r="A382" s="151">
        <v>25</v>
      </c>
      <c r="B382" s="166">
        <v>4187</v>
      </c>
      <c r="C382" s="289"/>
      <c r="D382" s="232" t="s">
        <v>911</v>
      </c>
      <c r="E382" s="232" t="s">
        <v>927</v>
      </c>
      <c r="F382" s="343" t="s">
        <v>891</v>
      </c>
      <c r="G382" s="161" t="s">
        <v>342</v>
      </c>
      <c r="H382" s="161">
        <v>1964</v>
      </c>
      <c r="I382" s="162" t="s">
        <v>164</v>
      </c>
      <c r="J382" s="161"/>
      <c r="K382" s="161"/>
      <c r="L382" s="161"/>
      <c r="M382" s="161"/>
      <c r="N382" s="161"/>
      <c r="O382" s="161"/>
      <c r="P382" s="161"/>
      <c r="Q382" s="161"/>
      <c r="R382" s="161"/>
      <c r="S382" s="161" t="s">
        <v>161</v>
      </c>
      <c r="T382" s="161"/>
      <c r="U382" s="167"/>
      <c r="V382" s="161">
        <v>1.51</v>
      </c>
      <c r="W382" s="159">
        <f t="shared" si="13"/>
        <v>1</v>
      </c>
      <c r="X382" s="160">
        <f t="shared" si="11"/>
        <v>2</v>
      </c>
    </row>
    <row r="383" spans="1:24" s="160" customFormat="1" ht="24" customHeight="1">
      <c r="A383" s="151">
        <v>26</v>
      </c>
      <c r="B383" s="166">
        <v>4753</v>
      </c>
      <c r="C383" s="289">
        <v>752</v>
      </c>
      <c r="D383" s="232" t="s">
        <v>900</v>
      </c>
      <c r="E383" s="232" t="s">
        <v>928</v>
      </c>
      <c r="F383" s="343" t="s">
        <v>929</v>
      </c>
      <c r="G383" s="161" t="s">
        <v>342</v>
      </c>
      <c r="H383" s="161">
        <v>1969</v>
      </c>
      <c r="I383" s="162" t="s">
        <v>164</v>
      </c>
      <c r="J383" s="156"/>
      <c r="K383" s="156"/>
      <c r="L383" s="161"/>
      <c r="M383" s="174" t="s">
        <v>161</v>
      </c>
      <c r="N383" s="161"/>
      <c r="O383" s="161"/>
      <c r="P383" s="161"/>
      <c r="Q383" s="161" t="s">
        <v>930</v>
      </c>
      <c r="R383" s="161"/>
      <c r="S383" s="161"/>
      <c r="T383" s="161"/>
      <c r="U383" s="167"/>
      <c r="V383" s="161"/>
      <c r="W383" s="159">
        <f t="shared" si="13"/>
        <v>0</v>
      </c>
      <c r="X383" s="160">
        <f t="shared" si="11"/>
        <v>2</v>
      </c>
    </row>
    <row r="384" spans="1:24" s="160" customFormat="1" ht="15" hidden="1" customHeight="1">
      <c r="A384" s="151">
        <v>27</v>
      </c>
      <c r="B384" s="166">
        <v>4220</v>
      </c>
      <c r="C384" s="289">
        <v>754</v>
      </c>
      <c r="D384" s="232" t="s">
        <v>931</v>
      </c>
      <c r="E384" s="232" t="s">
        <v>311</v>
      </c>
      <c r="F384" s="343" t="s">
        <v>929</v>
      </c>
      <c r="G384" s="161" t="s">
        <v>342</v>
      </c>
      <c r="H384" s="161">
        <v>1962</v>
      </c>
      <c r="I384" s="162" t="s">
        <v>164</v>
      </c>
      <c r="J384" s="156"/>
      <c r="K384" s="156"/>
      <c r="L384" s="161"/>
      <c r="M384" s="161"/>
      <c r="N384" s="161"/>
      <c r="O384" s="161"/>
      <c r="P384" s="161"/>
      <c r="Q384" s="161" t="s">
        <v>932</v>
      </c>
      <c r="R384" s="161"/>
      <c r="S384" s="174" t="s">
        <v>161</v>
      </c>
      <c r="T384" s="161"/>
      <c r="U384" s="167"/>
      <c r="V384" s="161"/>
      <c r="W384" s="159">
        <f t="shared" si="13"/>
        <v>1</v>
      </c>
      <c r="X384" s="160">
        <f t="shared" si="11"/>
        <v>2</v>
      </c>
    </row>
    <row r="385" spans="1:24" s="160" customFormat="1" ht="21.75" hidden="1" customHeight="1">
      <c r="A385" s="151">
        <v>28</v>
      </c>
      <c r="B385" s="166">
        <v>4199</v>
      </c>
      <c r="C385" s="289"/>
      <c r="D385" s="232" t="s">
        <v>916</v>
      </c>
      <c r="E385" s="232" t="s">
        <v>933</v>
      </c>
      <c r="F385" s="343" t="s">
        <v>929</v>
      </c>
      <c r="G385" s="161" t="s">
        <v>342</v>
      </c>
      <c r="H385" s="161">
        <v>1955</v>
      </c>
      <c r="I385" s="162" t="s">
        <v>160</v>
      </c>
      <c r="J385" s="156"/>
      <c r="K385" s="156"/>
      <c r="L385" s="161"/>
      <c r="M385" s="161" t="s">
        <v>934</v>
      </c>
      <c r="N385" s="161"/>
      <c r="O385" s="161"/>
      <c r="P385" s="161"/>
      <c r="Q385" s="161"/>
      <c r="R385" s="161"/>
      <c r="S385" s="174" t="s">
        <v>161</v>
      </c>
      <c r="T385" s="161"/>
      <c r="U385" s="167"/>
      <c r="V385" s="161"/>
      <c r="W385" s="159">
        <f t="shared" si="13"/>
        <v>1</v>
      </c>
      <c r="X385" s="160">
        <f t="shared" si="11"/>
        <v>2</v>
      </c>
    </row>
    <row r="386" spans="1:24" s="160" customFormat="1" ht="29.25" hidden="1" customHeight="1">
      <c r="A386" s="151">
        <v>29</v>
      </c>
      <c r="B386" s="166">
        <v>4147</v>
      </c>
      <c r="C386" s="289">
        <v>755</v>
      </c>
      <c r="D386" s="232" t="s">
        <v>935</v>
      </c>
      <c r="E386" s="232" t="s">
        <v>936</v>
      </c>
      <c r="F386" s="343" t="s">
        <v>929</v>
      </c>
      <c r="G386" s="161" t="s">
        <v>342</v>
      </c>
      <c r="H386" s="161">
        <v>1979</v>
      </c>
      <c r="I386" s="162" t="s">
        <v>199</v>
      </c>
      <c r="J386" s="156"/>
      <c r="K386" s="156"/>
      <c r="L386" s="161"/>
      <c r="M386" s="161"/>
      <c r="N386" s="161"/>
      <c r="O386" s="161"/>
      <c r="P386" s="161"/>
      <c r="Q386" s="161" t="s">
        <v>937</v>
      </c>
      <c r="R386" s="161"/>
      <c r="S386" s="161"/>
      <c r="T386" s="161"/>
      <c r="U386" s="161"/>
      <c r="V386" s="161">
        <v>1.55</v>
      </c>
      <c r="W386" s="159">
        <f t="shared" si="13"/>
        <v>1</v>
      </c>
      <c r="X386" s="160">
        <f t="shared" si="11"/>
        <v>2</v>
      </c>
    </row>
    <row r="387" spans="1:24" s="160" customFormat="1" ht="21.75" hidden="1" customHeight="1">
      <c r="A387" s="151">
        <v>30</v>
      </c>
      <c r="B387" s="166">
        <v>4166</v>
      </c>
      <c r="C387" s="289">
        <v>756</v>
      </c>
      <c r="D387" s="232" t="s">
        <v>913</v>
      </c>
      <c r="E387" s="232" t="s">
        <v>227</v>
      </c>
      <c r="F387" s="343" t="s">
        <v>929</v>
      </c>
      <c r="G387" s="161" t="s">
        <v>342</v>
      </c>
      <c r="H387" s="161">
        <v>1974</v>
      </c>
      <c r="I387" s="162" t="s">
        <v>199</v>
      </c>
      <c r="J387" s="156"/>
      <c r="K387" s="156"/>
      <c r="L387" s="161"/>
      <c r="M387" s="161"/>
      <c r="N387" s="161"/>
      <c r="O387" s="161"/>
      <c r="P387" s="161"/>
      <c r="Q387" s="161" t="s">
        <v>938</v>
      </c>
      <c r="R387" s="161"/>
      <c r="S387" s="174" t="s">
        <v>161</v>
      </c>
      <c r="T387" s="161"/>
      <c r="U387" s="161"/>
      <c r="V387" s="161"/>
      <c r="W387" s="159">
        <f t="shared" si="13"/>
        <v>1</v>
      </c>
      <c r="X387" s="160">
        <f t="shared" si="11"/>
        <v>2</v>
      </c>
    </row>
    <row r="388" spans="1:24" s="160" customFormat="1" ht="20.25" hidden="1" customHeight="1">
      <c r="A388" s="151">
        <v>31</v>
      </c>
      <c r="B388" s="166">
        <v>4152</v>
      </c>
      <c r="C388" s="289"/>
      <c r="D388" s="232" t="s">
        <v>939</v>
      </c>
      <c r="E388" s="232" t="s">
        <v>940</v>
      </c>
      <c r="F388" s="343" t="s">
        <v>929</v>
      </c>
      <c r="G388" s="161" t="s">
        <v>342</v>
      </c>
      <c r="H388" s="161">
        <v>1965</v>
      </c>
      <c r="I388" s="162" t="s">
        <v>164</v>
      </c>
      <c r="J388" s="156"/>
      <c r="K388" s="156"/>
      <c r="L388" s="161"/>
      <c r="M388" s="161" t="s">
        <v>941</v>
      </c>
      <c r="N388" s="161"/>
      <c r="O388" s="161"/>
      <c r="P388" s="161"/>
      <c r="Q388" s="161"/>
      <c r="R388" s="161"/>
      <c r="S388" s="174" t="s">
        <v>161</v>
      </c>
      <c r="T388" s="161"/>
      <c r="U388" s="161"/>
      <c r="V388" s="161"/>
      <c r="W388" s="159">
        <f t="shared" si="13"/>
        <v>1</v>
      </c>
      <c r="X388" s="160">
        <f t="shared" ref="X388:X451" si="14">COUNTA(J388:V388)</f>
        <v>2</v>
      </c>
    </row>
    <row r="389" spans="1:24" s="160" customFormat="1" ht="21" hidden="1" customHeight="1">
      <c r="A389" s="151">
        <v>32</v>
      </c>
      <c r="B389" s="166">
        <v>4238</v>
      </c>
      <c r="C389" s="289">
        <v>758</v>
      </c>
      <c r="D389" s="232" t="s">
        <v>942</v>
      </c>
      <c r="E389" s="232" t="s">
        <v>749</v>
      </c>
      <c r="F389" s="343" t="s">
        <v>929</v>
      </c>
      <c r="G389" s="161" t="s">
        <v>342</v>
      </c>
      <c r="H389" s="161">
        <v>1975</v>
      </c>
      <c r="I389" s="162" t="s">
        <v>199</v>
      </c>
      <c r="J389" s="156"/>
      <c r="K389" s="156"/>
      <c r="L389" s="161"/>
      <c r="M389" s="161"/>
      <c r="N389" s="161"/>
      <c r="O389" s="161"/>
      <c r="P389" s="161"/>
      <c r="Q389" s="161" t="s">
        <v>943</v>
      </c>
      <c r="R389" s="161"/>
      <c r="S389" s="161"/>
      <c r="T389" s="161"/>
      <c r="U389" s="161"/>
      <c r="V389" s="216">
        <v>1.5</v>
      </c>
      <c r="W389" s="159">
        <f t="shared" si="13"/>
        <v>1</v>
      </c>
      <c r="X389" s="160">
        <f t="shared" si="14"/>
        <v>2</v>
      </c>
    </row>
    <row r="390" spans="1:24" s="160" customFormat="1" ht="15" hidden="1" customHeight="1">
      <c r="A390" s="151">
        <v>33</v>
      </c>
      <c r="B390" s="166">
        <v>4206</v>
      </c>
      <c r="C390" s="289"/>
      <c r="D390" s="232" t="s">
        <v>893</v>
      </c>
      <c r="E390" s="232" t="s">
        <v>944</v>
      </c>
      <c r="F390" s="343" t="s">
        <v>929</v>
      </c>
      <c r="G390" s="161" t="s">
        <v>342</v>
      </c>
      <c r="H390" s="161">
        <v>1967</v>
      </c>
      <c r="I390" s="162" t="s">
        <v>164</v>
      </c>
      <c r="J390" s="202"/>
      <c r="K390" s="202"/>
      <c r="L390" s="170"/>
      <c r="M390" s="170"/>
      <c r="N390" s="170"/>
      <c r="O390" s="170"/>
      <c r="P390" s="170"/>
      <c r="Q390" s="161"/>
      <c r="R390" s="161"/>
      <c r="S390" s="174" t="s">
        <v>161</v>
      </c>
      <c r="T390" s="161"/>
      <c r="U390" s="161"/>
      <c r="V390" s="161"/>
      <c r="W390" s="159">
        <f t="shared" si="13"/>
        <v>1</v>
      </c>
      <c r="X390" s="160">
        <f t="shared" si="14"/>
        <v>1</v>
      </c>
    </row>
    <row r="391" spans="1:24" s="160" customFormat="1" ht="25.5" hidden="1" customHeight="1">
      <c r="A391" s="151">
        <v>34</v>
      </c>
      <c r="B391" s="166">
        <v>4193</v>
      </c>
      <c r="C391" s="289">
        <v>751</v>
      </c>
      <c r="D391" s="232" t="s">
        <v>945</v>
      </c>
      <c r="E391" s="232" t="s">
        <v>946</v>
      </c>
      <c r="F391" s="343" t="s">
        <v>929</v>
      </c>
      <c r="G391" s="161" t="s">
        <v>342</v>
      </c>
      <c r="H391" s="161">
        <v>1966</v>
      </c>
      <c r="I391" s="162" t="s">
        <v>305</v>
      </c>
      <c r="J391" s="156"/>
      <c r="K391" s="156"/>
      <c r="L391" s="161" t="s">
        <v>947</v>
      </c>
      <c r="M391" s="161"/>
      <c r="N391" s="161"/>
      <c r="O391" s="161" t="s">
        <v>948</v>
      </c>
      <c r="P391" s="161"/>
      <c r="Q391" s="161"/>
      <c r="R391" s="161"/>
      <c r="S391" s="161"/>
      <c r="T391" s="161"/>
      <c r="U391" s="161"/>
      <c r="V391" s="161"/>
      <c r="W391" s="159">
        <f t="shared" si="13"/>
        <v>1</v>
      </c>
      <c r="X391" s="160">
        <f t="shared" si="14"/>
        <v>2</v>
      </c>
    </row>
    <row r="392" spans="1:24" s="160" customFormat="1" ht="21.75" hidden="1" customHeight="1">
      <c r="A392" s="151">
        <v>35</v>
      </c>
      <c r="B392" s="166">
        <v>4213</v>
      </c>
      <c r="C392" s="289"/>
      <c r="D392" s="232" t="s">
        <v>949</v>
      </c>
      <c r="E392" s="232" t="s">
        <v>390</v>
      </c>
      <c r="F392" s="343" t="s">
        <v>929</v>
      </c>
      <c r="G392" s="161" t="s">
        <v>342</v>
      </c>
      <c r="H392" s="161">
        <v>1968</v>
      </c>
      <c r="I392" s="162" t="s">
        <v>305</v>
      </c>
      <c r="J392" s="156"/>
      <c r="K392" s="156"/>
      <c r="L392" s="161" t="s">
        <v>950</v>
      </c>
      <c r="M392" s="161"/>
      <c r="N392" s="161"/>
      <c r="O392" s="161"/>
      <c r="P392" s="161"/>
      <c r="Q392" s="161"/>
      <c r="R392" s="161"/>
      <c r="S392" s="161"/>
      <c r="T392" s="161"/>
      <c r="U392" s="161"/>
      <c r="V392" s="205"/>
      <c r="W392" s="159">
        <f t="shared" si="13"/>
        <v>1</v>
      </c>
      <c r="X392" s="160">
        <f t="shared" si="14"/>
        <v>1</v>
      </c>
    </row>
    <row r="393" spans="1:24" s="160" customFormat="1" ht="27.75" hidden="1" customHeight="1">
      <c r="A393" s="151">
        <v>36</v>
      </c>
      <c r="B393" s="166">
        <v>4767</v>
      </c>
      <c r="C393" s="289">
        <v>769</v>
      </c>
      <c r="D393" s="232" t="s">
        <v>890</v>
      </c>
      <c r="E393" s="232" t="s">
        <v>951</v>
      </c>
      <c r="F393" s="343" t="s">
        <v>929</v>
      </c>
      <c r="G393" s="161" t="s">
        <v>342</v>
      </c>
      <c r="H393" s="161">
        <v>1971</v>
      </c>
      <c r="I393" s="162" t="s">
        <v>199</v>
      </c>
      <c r="J393" s="156"/>
      <c r="K393" s="156"/>
      <c r="L393" s="161"/>
      <c r="M393" s="174" t="s">
        <v>161</v>
      </c>
      <c r="N393" s="161"/>
      <c r="O393" s="161"/>
      <c r="P393" s="161"/>
      <c r="Q393" s="161" t="s">
        <v>952</v>
      </c>
      <c r="R393" s="161"/>
      <c r="S393" s="161"/>
      <c r="T393" s="161"/>
      <c r="U393" s="161"/>
      <c r="V393" s="205"/>
      <c r="W393" s="159">
        <f t="shared" si="13"/>
        <v>1</v>
      </c>
      <c r="X393" s="160">
        <f t="shared" si="14"/>
        <v>2</v>
      </c>
    </row>
    <row r="394" spans="1:24" s="160" customFormat="1" ht="15" customHeight="1">
      <c r="A394" s="151">
        <v>1</v>
      </c>
      <c r="B394" s="166">
        <v>3102942</v>
      </c>
      <c r="C394" s="289"/>
      <c r="D394" s="232" t="s">
        <v>828</v>
      </c>
      <c r="E394" s="232" t="s">
        <v>829</v>
      </c>
      <c r="F394" s="343" t="s">
        <v>830</v>
      </c>
      <c r="G394" s="156" t="s">
        <v>173</v>
      </c>
      <c r="H394" s="156">
        <v>1946</v>
      </c>
      <c r="I394" s="162" t="s">
        <v>160</v>
      </c>
      <c r="J394" s="156"/>
      <c r="K394" s="156"/>
      <c r="L394" s="156"/>
      <c r="M394" s="156" t="s">
        <v>161</v>
      </c>
      <c r="N394" s="156"/>
      <c r="O394" s="156"/>
      <c r="P394" s="156"/>
      <c r="Q394" s="156"/>
      <c r="R394" s="156"/>
      <c r="S394" s="156" t="s">
        <v>161</v>
      </c>
      <c r="T394" s="156"/>
      <c r="U394" s="156"/>
      <c r="V394" s="206"/>
      <c r="W394" s="159">
        <f t="shared" si="13"/>
        <v>0</v>
      </c>
      <c r="X394" s="160">
        <f t="shared" si="14"/>
        <v>2</v>
      </c>
    </row>
    <row r="395" spans="1:24" s="160" customFormat="1" ht="21" hidden="1" customHeight="1">
      <c r="A395" s="151">
        <v>2</v>
      </c>
      <c r="B395" s="166">
        <v>3103836</v>
      </c>
      <c r="C395" s="289"/>
      <c r="D395" s="232" t="s">
        <v>831</v>
      </c>
      <c r="E395" s="232" t="s">
        <v>832</v>
      </c>
      <c r="F395" s="343" t="s">
        <v>830</v>
      </c>
      <c r="G395" s="156" t="s">
        <v>173</v>
      </c>
      <c r="H395" s="156">
        <v>1957</v>
      </c>
      <c r="I395" s="162" t="s">
        <v>160</v>
      </c>
      <c r="J395" s="156"/>
      <c r="K395" s="156"/>
      <c r="L395" s="156"/>
      <c r="M395" s="156" t="s">
        <v>161</v>
      </c>
      <c r="N395" s="156"/>
      <c r="O395" s="156"/>
      <c r="P395" s="156"/>
      <c r="Q395" s="156"/>
      <c r="R395" s="156"/>
      <c r="S395" s="156" t="s">
        <v>161</v>
      </c>
      <c r="T395" s="156"/>
      <c r="U395" s="156"/>
      <c r="V395" s="206"/>
      <c r="W395" s="159">
        <f t="shared" si="13"/>
        <v>1</v>
      </c>
      <c r="X395" s="160">
        <f t="shared" si="14"/>
        <v>2</v>
      </c>
    </row>
    <row r="396" spans="1:24" s="160" customFormat="1" ht="23.25" hidden="1" customHeight="1">
      <c r="A396" s="151">
        <v>3</v>
      </c>
      <c r="B396" s="166">
        <v>3102940</v>
      </c>
      <c r="C396" s="289"/>
      <c r="D396" s="232" t="s">
        <v>833</v>
      </c>
      <c r="E396" s="232" t="s">
        <v>287</v>
      </c>
      <c r="F396" s="343" t="s">
        <v>830</v>
      </c>
      <c r="G396" s="156" t="s">
        <v>173</v>
      </c>
      <c r="H396" s="156">
        <v>1950</v>
      </c>
      <c r="I396" s="162" t="s">
        <v>160</v>
      </c>
      <c r="J396" s="156"/>
      <c r="K396" s="156"/>
      <c r="L396" s="156"/>
      <c r="M396" s="156" t="s">
        <v>161</v>
      </c>
      <c r="N396" s="156"/>
      <c r="O396" s="156"/>
      <c r="P396" s="156"/>
      <c r="Q396" s="156"/>
      <c r="R396" s="156"/>
      <c r="S396" s="156" t="s">
        <v>161</v>
      </c>
      <c r="T396" s="156"/>
      <c r="U396" s="156"/>
      <c r="V396" s="206"/>
      <c r="W396" s="159">
        <f t="shared" si="13"/>
        <v>1</v>
      </c>
      <c r="X396" s="160">
        <f t="shared" si="14"/>
        <v>2</v>
      </c>
    </row>
    <row r="397" spans="1:24" s="160" customFormat="1" ht="21.75" hidden="1" customHeight="1">
      <c r="A397" s="151">
        <v>4</v>
      </c>
      <c r="B397" s="166">
        <v>3103825</v>
      </c>
      <c r="C397" s="289"/>
      <c r="D397" s="232" t="s">
        <v>834</v>
      </c>
      <c r="E397" s="232" t="s">
        <v>443</v>
      </c>
      <c r="F397" s="343" t="s">
        <v>830</v>
      </c>
      <c r="G397" s="156" t="s">
        <v>173</v>
      </c>
      <c r="H397" s="156">
        <v>1997</v>
      </c>
      <c r="I397" s="162" t="s">
        <v>239</v>
      </c>
      <c r="J397" s="156"/>
      <c r="K397" s="156"/>
      <c r="L397" s="156"/>
      <c r="M397" s="156" t="s">
        <v>161</v>
      </c>
      <c r="N397" s="156"/>
      <c r="O397" s="156"/>
      <c r="P397" s="156"/>
      <c r="Q397" s="156"/>
      <c r="R397" s="156"/>
      <c r="S397" s="156"/>
      <c r="T397" s="156"/>
      <c r="U397" s="156" t="s">
        <v>161</v>
      </c>
      <c r="V397" s="206"/>
      <c r="W397" s="159">
        <f t="shared" si="13"/>
        <v>1</v>
      </c>
      <c r="X397" s="160">
        <f t="shared" si="14"/>
        <v>2</v>
      </c>
    </row>
    <row r="398" spans="1:24" s="160" customFormat="1" ht="20.25" hidden="1" customHeight="1">
      <c r="A398" s="151">
        <v>5</v>
      </c>
      <c r="B398" s="166">
        <v>3103824</v>
      </c>
      <c r="C398" s="289"/>
      <c r="D398" s="232" t="s">
        <v>834</v>
      </c>
      <c r="E398" s="232" t="s">
        <v>208</v>
      </c>
      <c r="F398" s="343" t="s">
        <v>830</v>
      </c>
      <c r="G398" s="156" t="s">
        <v>173</v>
      </c>
      <c r="H398" s="156">
        <v>2002</v>
      </c>
      <c r="I398" s="162" t="s">
        <v>186</v>
      </c>
      <c r="J398" s="156"/>
      <c r="K398" s="156" t="s">
        <v>161</v>
      </c>
      <c r="L398" s="156"/>
      <c r="M398" s="156"/>
      <c r="N398" s="156"/>
      <c r="O398" s="156"/>
      <c r="P398" s="156"/>
      <c r="Q398" s="156"/>
      <c r="R398" s="156"/>
      <c r="S398" s="156"/>
      <c r="T398" s="156" t="s">
        <v>161</v>
      </c>
      <c r="U398" s="156"/>
      <c r="V398" s="206"/>
      <c r="W398" s="159">
        <f t="shared" si="13"/>
        <v>1</v>
      </c>
      <c r="X398" s="160">
        <f t="shared" si="14"/>
        <v>2</v>
      </c>
    </row>
    <row r="399" spans="1:24" s="160" customFormat="1" ht="20.25" hidden="1" customHeight="1">
      <c r="A399" s="151">
        <v>6</v>
      </c>
      <c r="B399" s="166">
        <v>3103827</v>
      </c>
      <c r="C399" s="289"/>
      <c r="D399" s="232" t="s">
        <v>834</v>
      </c>
      <c r="E399" s="232" t="s">
        <v>835</v>
      </c>
      <c r="F399" s="343" t="s">
        <v>830</v>
      </c>
      <c r="G399" s="156" t="s">
        <v>173</v>
      </c>
      <c r="H399" s="156">
        <v>1972</v>
      </c>
      <c r="I399" s="162" t="s">
        <v>199</v>
      </c>
      <c r="J399" s="156"/>
      <c r="K399" s="156"/>
      <c r="L399" s="156"/>
      <c r="M399" s="156" t="s">
        <v>161</v>
      </c>
      <c r="N399" s="156"/>
      <c r="O399" s="156"/>
      <c r="P399" s="156"/>
      <c r="Q399" s="156"/>
      <c r="R399" s="156"/>
      <c r="S399" s="156" t="s">
        <v>161</v>
      </c>
      <c r="T399" s="156"/>
      <c r="U399" s="156"/>
      <c r="V399" s="206"/>
      <c r="W399" s="159">
        <f t="shared" si="13"/>
        <v>1</v>
      </c>
      <c r="X399" s="160">
        <f t="shared" si="14"/>
        <v>2</v>
      </c>
    </row>
    <row r="400" spans="1:24" s="160" customFormat="1" ht="22.5" hidden="1" customHeight="1">
      <c r="A400" s="151">
        <v>7</v>
      </c>
      <c r="B400" s="166">
        <v>3103826</v>
      </c>
      <c r="C400" s="289">
        <v>87</v>
      </c>
      <c r="D400" s="232" t="s">
        <v>834</v>
      </c>
      <c r="E400" s="232" t="s">
        <v>836</v>
      </c>
      <c r="F400" s="343" t="s">
        <v>830</v>
      </c>
      <c r="G400" s="156" t="s">
        <v>173</v>
      </c>
      <c r="H400" s="156">
        <v>1980</v>
      </c>
      <c r="I400" s="162" t="s">
        <v>543</v>
      </c>
      <c r="J400" s="156"/>
      <c r="K400" s="156"/>
      <c r="L400" s="156" t="s">
        <v>161</v>
      </c>
      <c r="M400" s="156"/>
      <c r="N400" s="156"/>
      <c r="O400" s="156" t="s">
        <v>161</v>
      </c>
      <c r="P400" s="156"/>
      <c r="Q400" s="156"/>
      <c r="R400" s="156"/>
      <c r="S400" s="156"/>
      <c r="T400" s="156"/>
      <c r="U400" s="156"/>
      <c r="V400" s="206"/>
      <c r="W400" s="159">
        <f t="shared" si="13"/>
        <v>1</v>
      </c>
      <c r="X400" s="160">
        <f t="shared" si="14"/>
        <v>2</v>
      </c>
    </row>
    <row r="401" spans="1:24" s="160" customFormat="1" ht="24" hidden="1" customHeight="1">
      <c r="A401" s="151">
        <v>8</v>
      </c>
      <c r="B401" s="166">
        <v>3103839</v>
      </c>
      <c r="C401" s="289">
        <v>92</v>
      </c>
      <c r="D401" s="232" t="s">
        <v>837</v>
      </c>
      <c r="E401" s="232" t="s">
        <v>773</v>
      </c>
      <c r="F401" s="343" t="s">
        <v>830</v>
      </c>
      <c r="G401" s="156" t="s">
        <v>173</v>
      </c>
      <c r="H401" s="156">
        <v>2000</v>
      </c>
      <c r="I401" s="162" t="s">
        <v>137</v>
      </c>
      <c r="J401" s="202"/>
      <c r="K401" s="202"/>
      <c r="L401" s="202"/>
      <c r="M401" s="202"/>
      <c r="N401" s="202">
        <v>41</v>
      </c>
      <c r="O401" s="202"/>
      <c r="P401" s="202"/>
      <c r="Q401" s="202"/>
      <c r="R401" s="156" t="s">
        <v>838</v>
      </c>
      <c r="S401" s="156"/>
      <c r="T401" s="156"/>
      <c r="U401" s="156"/>
      <c r="V401" s="206"/>
      <c r="W401" s="159">
        <f t="shared" si="13"/>
        <v>1</v>
      </c>
      <c r="X401" s="160">
        <f t="shared" si="14"/>
        <v>2</v>
      </c>
    </row>
    <row r="402" spans="1:24" s="160" customFormat="1" ht="21.75" hidden="1" customHeight="1">
      <c r="A402" s="151">
        <v>9</v>
      </c>
      <c r="B402" s="166">
        <v>3104684</v>
      </c>
      <c r="C402" s="289"/>
      <c r="D402" s="232" t="s">
        <v>839</v>
      </c>
      <c r="E402" s="232" t="s">
        <v>644</v>
      </c>
      <c r="F402" s="343" t="s">
        <v>830</v>
      </c>
      <c r="G402" s="156" t="s">
        <v>173</v>
      </c>
      <c r="H402" s="156">
        <v>2003</v>
      </c>
      <c r="I402" s="162" t="s">
        <v>186</v>
      </c>
      <c r="J402" s="156"/>
      <c r="K402" s="156" t="s">
        <v>161</v>
      </c>
      <c r="L402" s="156"/>
      <c r="M402" s="156"/>
      <c r="N402" s="156"/>
      <c r="O402" s="156"/>
      <c r="P402" s="156"/>
      <c r="Q402" s="156"/>
      <c r="R402" s="156"/>
      <c r="S402" s="156"/>
      <c r="T402" s="156" t="s">
        <v>161</v>
      </c>
      <c r="U402" s="156"/>
      <c r="V402" s="206"/>
      <c r="W402" s="159">
        <f t="shared" si="13"/>
        <v>1</v>
      </c>
      <c r="X402" s="160">
        <f t="shared" si="14"/>
        <v>2</v>
      </c>
    </row>
    <row r="403" spans="1:24" s="160" customFormat="1" ht="15" hidden="1" customHeight="1">
      <c r="A403" s="151">
        <v>10</v>
      </c>
      <c r="B403" s="166">
        <v>3103850</v>
      </c>
      <c r="C403" s="289">
        <v>90</v>
      </c>
      <c r="D403" s="232" t="s">
        <v>840</v>
      </c>
      <c r="E403" s="232" t="s">
        <v>725</v>
      </c>
      <c r="F403" s="343" t="s">
        <v>830</v>
      </c>
      <c r="G403" s="156" t="s">
        <v>173</v>
      </c>
      <c r="H403" s="156">
        <v>1997</v>
      </c>
      <c r="I403" s="162" t="s">
        <v>239</v>
      </c>
      <c r="J403" s="156"/>
      <c r="K403" s="156"/>
      <c r="L403" s="156"/>
      <c r="M403" s="156" t="s">
        <v>161</v>
      </c>
      <c r="N403" s="156"/>
      <c r="O403" s="156"/>
      <c r="P403" s="156"/>
      <c r="Q403" s="156" t="s">
        <v>161</v>
      </c>
      <c r="R403" s="156"/>
      <c r="S403" s="156"/>
      <c r="T403" s="156"/>
      <c r="U403" s="156"/>
      <c r="V403" s="206"/>
      <c r="W403" s="159">
        <f t="shared" si="13"/>
        <v>1</v>
      </c>
      <c r="X403" s="160">
        <f t="shared" si="14"/>
        <v>2</v>
      </c>
    </row>
    <row r="404" spans="1:24" s="160" customFormat="1" ht="26.25" hidden="1" customHeight="1">
      <c r="A404" s="151">
        <v>11</v>
      </c>
      <c r="B404" s="166">
        <v>3103999</v>
      </c>
      <c r="C404" s="289"/>
      <c r="D404" s="232" t="s">
        <v>841</v>
      </c>
      <c r="E404" s="232" t="s">
        <v>842</v>
      </c>
      <c r="F404" s="343" t="s">
        <v>830</v>
      </c>
      <c r="G404" s="156" t="s">
        <v>173</v>
      </c>
      <c r="H404" s="156">
        <v>1954</v>
      </c>
      <c r="I404" s="162" t="s">
        <v>160</v>
      </c>
      <c r="J404" s="156"/>
      <c r="K404" s="156"/>
      <c r="L404" s="156"/>
      <c r="M404" s="156"/>
      <c r="N404" s="156"/>
      <c r="O404" s="156"/>
      <c r="P404" s="156"/>
      <c r="Q404" s="156"/>
      <c r="R404" s="156"/>
      <c r="S404" s="156" t="s">
        <v>161</v>
      </c>
      <c r="T404" s="156"/>
      <c r="U404" s="156"/>
      <c r="V404" s="206"/>
      <c r="W404" s="159">
        <f t="shared" si="13"/>
        <v>1</v>
      </c>
      <c r="X404" s="160">
        <f t="shared" si="14"/>
        <v>1</v>
      </c>
    </row>
    <row r="405" spans="1:24" s="160" customFormat="1" ht="24.75" hidden="1" customHeight="1">
      <c r="A405" s="151">
        <v>12</v>
      </c>
      <c r="B405" s="166">
        <v>3103832</v>
      </c>
      <c r="C405" s="289">
        <v>88</v>
      </c>
      <c r="D405" s="232" t="s">
        <v>843</v>
      </c>
      <c r="E405" s="232" t="s">
        <v>844</v>
      </c>
      <c r="F405" s="343" t="s">
        <v>830</v>
      </c>
      <c r="G405" s="156" t="s">
        <v>173</v>
      </c>
      <c r="H405" s="156">
        <v>1999</v>
      </c>
      <c r="I405" s="162" t="s">
        <v>181</v>
      </c>
      <c r="J405" s="156"/>
      <c r="K405" s="156"/>
      <c r="L405" s="156"/>
      <c r="M405" s="156"/>
      <c r="N405" s="156"/>
      <c r="O405" s="156" t="s">
        <v>161</v>
      </c>
      <c r="P405" s="156"/>
      <c r="Q405" s="156"/>
      <c r="R405" s="156"/>
      <c r="S405" s="156" t="s">
        <v>161</v>
      </c>
      <c r="T405" s="156"/>
      <c r="U405" s="156"/>
      <c r="V405" s="206"/>
      <c r="W405" s="159">
        <f t="shared" si="13"/>
        <v>1</v>
      </c>
      <c r="X405" s="160">
        <f t="shared" si="14"/>
        <v>2</v>
      </c>
    </row>
    <row r="406" spans="1:24" s="160" customFormat="1" ht="23.25" hidden="1" customHeight="1">
      <c r="A406" s="151">
        <v>13</v>
      </c>
      <c r="B406" s="166">
        <v>3103856</v>
      </c>
      <c r="C406" s="289"/>
      <c r="D406" s="232" t="s">
        <v>293</v>
      </c>
      <c r="E406" s="232" t="s">
        <v>845</v>
      </c>
      <c r="F406" s="343" t="s">
        <v>830</v>
      </c>
      <c r="G406" s="156" t="s">
        <v>173</v>
      </c>
      <c r="H406" s="156">
        <v>1983</v>
      </c>
      <c r="I406" s="162"/>
      <c r="J406" s="156"/>
      <c r="K406" s="156"/>
      <c r="L406" s="156" t="s">
        <v>161</v>
      </c>
      <c r="M406" s="156"/>
      <c r="N406" s="156"/>
      <c r="O406" s="156"/>
      <c r="P406" s="156"/>
      <c r="Q406" s="156"/>
      <c r="R406" s="156"/>
      <c r="S406" s="156" t="s">
        <v>161</v>
      </c>
      <c r="T406" s="156"/>
      <c r="U406" s="156"/>
      <c r="V406" s="206"/>
      <c r="W406" s="159">
        <f t="shared" si="13"/>
        <v>1</v>
      </c>
      <c r="X406" s="160">
        <f t="shared" si="14"/>
        <v>2</v>
      </c>
    </row>
    <row r="407" spans="1:24" s="160" customFormat="1" ht="21.75" hidden="1" customHeight="1">
      <c r="A407" s="151">
        <v>14</v>
      </c>
      <c r="B407" s="166">
        <v>3103840</v>
      </c>
      <c r="C407" s="289"/>
      <c r="D407" s="232" t="s">
        <v>846</v>
      </c>
      <c r="E407" s="232" t="s">
        <v>847</v>
      </c>
      <c r="F407" s="343" t="s">
        <v>830</v>
      </c>
      <c r="G407" s="156" t="s">
        <v>173</v>
      </c>
      <c r="H407" s="156">
        <v>2002</v>
      </c>
      <c r="I407" s="162" t="s">
        <v>93</v>
      </c>
      <c r="J407" s="156"/>
      <c r="K407" s="156" t="s">
        <v>161</v>
      </c>
      <c r="L407" s="156"/>
      <c r="M407" s="156"/>
      <c r="N407" s="156"/>
      <c r="O407" s="156"/>
      <c r="P407" s="156"/>
      <c r="Q407" s="156"/>
      <c r="R407" s="156"/>
      <c r="S407" s="156"/>
      <c r="T407" s="156"/>
      <c r="U407" s="158"/>
      <c r="V407" s="156" t="s">
        <v>161</v>
      </c>
      <c r="W407" s="159">
        <f t="shared" si="13"/>
        <v>1</v>
      </c>
      <c r="X407" s="160">
        <f t="shared" si="14"/>
        <v>2</v>
      </c>
    </row>
    <row r="408" spans="1:24" s="160" customFormat="1" ht="24.75" hidden="1" customHeight="1">
      <c r="A408" s="151">
        <v>15</v>
      </c>
      <c r="B408" s="166">
        <v>3103851</v>
      </c>
      <c r="C408" s="289"/>
      <c r="D408" s="232" t="s">
        <v>848</v>
      </c>
      <c r="E408" s="232" t="s">
        <v>759</v>
      </c>
      <c r="F408" s="343" t="s">
        <v>830</v>
      </c>
      <c r="G408" s="156" t="s">
        <v>173</v>
      </c>
      <c r="H408" s="156">
        <v>1995</v>
      </c>
      <c r="I408" s="162" t="s">
        <v>543</v>
      </c>
      <c r="J408" s="156"/>
      <c r="K408" s="156"/>
      <c r="L408" s="156" t="s">
        <v>161</v>
      </c>
      <c r="M408" s="156"/>
      <c r="N408" s="156"/>
      <c r="O408" s="156"/>
      <c r="P408" s="156"/>
      <c r="Q408" s="156"/>
      <c r="R408" s="156"/>
      <c r="S408" s="156"/>
      <c r="T408" s="156"/>
      <c r="U408" s="156" t="s">
        <v>161</v>
      </c>
      <c r="V408" s="206"/>
      <c r="W408" s="159">
        <f t="shared" ref="W408:W439" si="15">IF(F408=F407,1,0)</f>
        <v>1</v>
      </c>
      <c r="X408" s="160">
        <f t="shared" si="14"/>
        <v>2</v>
      </c>
    </row>
    <row r="409" spans="1:24" s="160" customFormat="1" ht="20.25" hidden="1" customHeight="1">
      <c r="A409" s="151">
        <v>16</v>
      </c>
      <c r="B409" s="166">
        <v>3103997</v>
      </c>
      <c r="C409" s="289"/>
      <c r="D409" s="232" t="s">
        <v>849</v>
      </c>
      <c r="E409" s="232" t="s">
        <v>382</v>
      </c>
      <c r="F409" s="343" t="s">
        <v>830</v>
      </c>
      <c r="G409" s="156" t="s">
        <v>173</v>
      </c>
      <c r="H409" s="156">
        <v>1936</v>
      </c>
      <c r="I409" s="162" t="s">
        <v>160</v>
      </c>
      <c r="J409" s="156"/>
      <c r="K409" s="156"/>
      <c r="L409" s="156"/>
      <c r="M409" s="156"/>
      <c r="N409" s="156"/>
      <c r="O409" s="156"/>
      <c r="P409" s="156"/>
      <c r="Q409" s="156"/>
      <c r="R409" s="156"/>
      <c r="S409" s="156" t="s">
        <v>161</v>
      </c>
      <c r="T409" s="156"/>
      <c r="U409" s="156"/>
      <c r="V409" s="206"/>
      <c r="W409" s="159">
        <f t="shared" si="15"/>
        <v>1</v>
      </c>
      <c r="X409" s="160">
        <f t="shared" si="14"/>
        <v>1</v>
      </c>
    </row>
    <row r="410" spans="1:24" s="160" customFormat="1" ht="23.25" hidden="1" customHeight="1">
      <c r="A410" s="151">
        <v>17</v>
      </c>
      <c r="B410" s="166">
        <v>3103829</v>
      </c>
      <c r="C410" s="289"/>
      <c r="D410" s="232" t="s">
        <v>850</v>
      </c>
      <c r="E410" s="232" t="s">
        <v>851</v>
      </c>
      <c r="F410" s="343" t="s">
        <v>830</v>
      </c>
      <c r="G410" s="156" t="s">
        <v>173</v>
      </c>
      <c r="H410" s="156">
        <v>2001</v>
      </c>
      <c r="I410" s="162" t="s">
        <v>137</v>
      </c>
      <c r="J410" s="156"/>
      <c r="K410" s="156"/>
      <c r="L410" s="156"/>
      <c r="M410" s="156"/>
      <c r="N410" s="156" t="s">
        <v>161</v>
      </c>
      <c r="O410" s="156"/>
      <c r="P410" s="156"/>
      <c r="Q410" s="156"/>
      <c r="R410" s="156"/>
      <c r="S410" s="156" t="s">
        <v>161</v>
      </c>
      <c r="T410" s="156"/>
      <c r="U410" s="156"/>
      <c r="V410" s="206"/>
      <c r="W410" s="159">
        <f t="shared" si="15"/>
        <v>1</v>
      </c>
      <c r="X410" s="160">
        <f t="shared" si="14"/>
        <v>2</v>
      </c>
    </row>
    <row r="411" spans="1:24" s="160" customFormat="1" ht="21" hidden="1" customHeight="1">
      <c r="A411" s="151">
        <v>18</v>
      </c>
      <c r="B411" s="166">
        <v>3108194</v>
      </c>
      <c r="C411" s="289">
        <v>91</v>
      </c>
      <c r="D411" s="232" t="s">
        <v>852</v>
      </c>
      <c r="E411" s="232" t="s">
        <v>378</v>
      </c>
      <c r="F411" s="343" t="s">
        <v>830</v>
      </c>
      <c r="G411" s="156" t="s">
        <v>173</v>
      </c>
      <c r="H411" s="156">
        <v>1970</v>
      </c>
      <c r="I411" s="162" t="s">
        <v>199</v>
      </c>
      <c r="J411" s="156"/>
      <c r="K411" s="156"/>
      <c r="L411" s="156"/>
      <c r="M411" s="156" t="s">
        <v>169</v>
      </c>
      <c r="N411" s="156"/>
      <c r="O411" s="156"/>
      <c r="P411" s="156"/>
      <c r="Q411" s="156" t="s">
        <v>169</v>
      </c>
      <c r="R411" s="156"/>
      <c r="S411" s="156"/>
      <c r="T411" s="156"/>
      <c r="U411" s="156"/>
      <c r="V411" s="206"/>
      <c r="W411" s="159">
        <f t="shared" si="15"/>
        <v>1</v>
      </c>
      <c r="X411" s="160">
        <f t="shared" si="14"/>
        <v>2</v>
      </c>
    </row>
    <row r="412" spans="1:24" s="160" customFormat="1" ht="21" hidden="1" customHeight="1">
      <c r="A412" s="151">
        <v>19</v>
      </c>
      <c r="B412" s="166">
        <v>3104686</v>
      </c>
      <c r="C412" s="289"/>
      <c r="D412" s="232" t="s">
        <v>853</v>
      </c>
      <c r="E412" s="232" t="s">
        <v>742</v>
      </c>
      <c r="F412" s="343" t="s">
        <v>830</v>
      </c>
      <c r="G412" s="156" t="s">
        <v>173</v>
      </c>
      <c r="H412" s="156">
        <v>2004</v>
      </c>
      <c r="I412" s="162" t="s">
        <v>318</v>
      </c>
      <c r="J412" s="156" t="s">
        <v>161</v>
      </c>
      <c r="K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 t="s">
        <v>161</v>
      </c>
      <c r="V412" s="206"/>
      <c r="W412" s="159">
        <f t="shared" si="15"/>
        <v>1</v>
      </c>
      <c r="X412" s="160">
        <f t="shared" si="14"/>
        <v>2</v>
      </c>
    </row>
    <row r="413" spans="1:24" s="160" customFormat="1" ht="19.5" hidden="1" customHeight="1">
      <c r="A413" s="151">
        <v>20</v>
      </c>
      <c r="B413" s="166">
        <v>3103845</v>
      </c>
      <c r="C413" s="289"/>
      <c r="D413" s="232" t="s">
        <v>854</v>
      </c>
      <c r="E413" s="232" t="s">
        <v>855</v>
      </c>
      <c r="F413" s="343" t="s">
        <v>830</v>
      </c>
      <c r="G413" s="156" t="s">
        <v>173</v>
      </c>
      <c r="H413" s="156">
        <v>1996</v>
      </c>
      <c r="I413" s="162" t="s">
        <v>459</v>
      </c>
      <c r="J413" s="156"/>
      <c r="K413" s="156"/>
      <c r="L413" s="156"/>
      <c r="M413" s="156"/>
      <c r="N413" s="156"/>
      <c r="O413" s="156"/>
      <c r="P413" s="156"/>
      <c r="Q413" s="156"/>
      <c r="R413" s="156"/>
      <c r="S413" s="156" t="s">
        <v>161</v>
      </c>
      <c r="T413" s="156"/>
      <c r="U413" s="156"/>
      <c r="V413" s="206"/>
      <c r="W413" s="159">
        <f t="shared" si="15"/>
        <v>1</v>
      </c>
      <c r="X413" s="160">
        <f t="shared" si="14"/>
        <v>1</v>
      </c>
    </row>
    <row r="414" spans="1:24" s="160" customFormat="1" ht="26.25" hidden="1" customHeight="1">
      <c r="A414" s="151">
        <v>21</v>
      </c>
      <c r="B414" s="166">
        <v>3103844</v>
      </c>
      <c r="C414" s="289"/>
      <c r="D414" s="232" t="s">
        <v>854</v>
      </c>
      <c r="E414" s="232" t="s">
        <v>856</v>
      </c>
      <c r="F414" s="343" t="s">
        <v>830</v>
      </c>
      <c r="G414" s="156" t="s">
        <v>173</v>
      </c>
      <c r="H414" s="156">
        <v>1994</v>
      </c>
      <c r="I414" s="162" t="s">
        <v>288</v>
      </c>
      <c r="J414" s="156"/>
      <c r="K414" s="156"/>
      <c r="L414" s="156"/>
      <c r="M414" s="156"/>
      <c r="N414" s="156"/>
      <c r="O414" s="156"/>
      <c r="P414" s="156"/>
      <c r="Q414" s="156"/>
      <c r="R414" s="156"/>
      <c r="S414" s="156" t="s">
        <v>161</v>
      </c>
      <c r="T414" s="156"/>
      <c r="U414" s="156"/>
      <c r="V414" s="206" t="s">
        <v>161</v>
      </c>
      <c r="W414" s="159">
        <f t="shared" si="15"/>
        <v>1</v>
      </c>
      <c r="X414" s="160">
        <f t="shared" si="14"/>
        <v>2</v>
      </c>
    </row>
    <row r="415" spans="1:24" s="160" customFormat="1" ht="24" hidden="1" customHeight="1">
      <c r="A415" s="151">
        <v>22</v>
      </c>
      <c r="B415" s="166">
        <v>3107729</v>
      </c>
      <c r="C415" s="289">
        <v>89</v>
      </c>
      <c r="D415" s="232" t="s">
        <v>857</v>
      </c>
      <c r="E415" s="232" t="s">
        <v>464</v>
      </c>
      <c r="F415" s="343" t="s">
        <v>830</v>
      </c>
      <c r="G415" s="156" t="s">
        <v>173</v>
      </c>
      <c r="H415" s="156">
        <v>1998</v>
      </c>
      <c r="I415" s="162" t="s">
        <v>139</v>
      </c>
      <c r="J415" s="156"/>
      <c r="K415" s="156"/>
      <c r="L415" s="156"/>
      <c r="M415" s="156"/>
      <c r="N415" s="156"/>
      <c r="O415" s="156" t="s">
        <v>161</v>
      </c>
      <c r="P415" s="156"/>
      <c r="Q415" s="156"/>
      <c r="R415" s="156"/>
      <c r="S415" s="156"/>
      <c r="T415" s="156"/>
      <c r="U415" s="156" t="s">
        <v>161</v>
      </c>
      <c r="V415" s="206"/>
      <c r="W415" s="159">
        <f t="shared" si="15"/>
        <v>1</v>
      </c>
      <c r="X415" s="160">
        <f t="shared" si="14"/>
        <v>2</v>
      </c>
    </row>
    <row r="416" spans="1:24" s="160" customFormat="1" ht="24.75" hidden="1" customHeight="1">
      <c r="A416" s="151">
        <v>23</v>
      </c>
      <c r="B416" s="166">
        <v>3103981</v>
      </c>
      <c r="C416" s="289"/>
      <c r="D416" s="232" t="s">
        <v>858</v>
      </c>
      <c r="E416" s="232" t="s">
        <v>859</v>
      </c>
      <c r="F416" s="343" t="s">
        <v>830</v>
      </c>
      <c r="G416" s="156" t="s">
        <v>173</v>
      </c>
      <c r="H416" s="156">
        <v>2000</v>
      </c>
      <c r="I416" s="162" t="s">
        <v>137</v>
      </c>
      <c r="J416" s="156"/>
      <c r="K416" s="156"/>
      <c r="L416" s="156"/>
      <c r="M416" s="156"/>
      <c r="N416" s="156" t="s">
        <v>161</v>
      </c>
      <c r="O416" s="156"/>
      <c r="P416" s="156"/>
      <c r="Q416" s="156"/>
      <c r="R416" s="156"/>
      <c r="S416" s="156" t="s">
        <v>161</v>
      </c>
      <c r="T416" s="156"/>
      <c r="U416" s="156"/>
      <c r="V416" s="206"/>
      <c r="W416" s="159">
        <f t="shared" si="15"/>
        <v>1</v>
      </c>
      <c r="X416" s="160">
        <f t="shared" si="14"/>
        <v>2</v>
      </c>
    </row>
    <row r="417" spans="1:24" s="160" customFormat="1" ht="24" hidden="1" customHeight="1">
      <c r="A417" s="151">
        <v>24</v>
      </c>
      <c r="B417" s="166">
        <v>3104691</v>
      </c>
      <c r="C417" s="289"/>
      <c r="D417" s="232" t="s">
        <v>860</v>
      </c>
      <c r="E417" s="232" t="s">
        <v>861</v>
      </c>
      <c r="F417" s="343" t="s">
        <v>830</v>
      </c>
      <c r="G417" s="156" t="s">
        <v>173</v>
      </c>
      <c r="H417" s="156">
        <v>1974</v>
      </c>
      <c r="I417" s="162" t="s">
        <v>199</v>
      </c>
      <c r="J417" s="156"/>
      <c r="K417" s="156"/>
      <c r="L417" s="156"/>
      <c r="M417" s="156" t="s">
        <v>161</v>
      </c>
      <c r="N417" s="156"/>
      <c r="O417" s="156"/>
      <c r="P417" s="156"/>
      <c r="Q417" s="156"/>
      <c r="R417" s="156"/>
      <c r="S417" s="156" t="s">
        <v>161</v>
      </c>
      <c r="T417" s="156"/>
      <c r="U417" s="156"/>
      <c r="V417" s="206"/>
      <c r="W417" s="159">
        <f t="shared" si="15"/>
        <v>1</v>
      </c>
      <c r="X417" s="160">
        <f t="shared" si="14"/>
        <v>2</v>
      </c>
    </row>
    <row r="418" spans="1:24" s="160" customFormat="1" ht="25.5" hidden="1" customHeight="1">
      <c r="A418" s="151">
        <v>25</v>
      </c>
      <c r="B418" s="166">
        <v>3104682</v>
      </c>
      <c r="C418" s="289"/>
      <c r="D418" s="232" t="s">
        <v>862</v>
      </c>
      <c r="E418" s="232" t="s">
        <v>844</v>
      </c>
      <c r="F418" s="343" t="s">
        <v>830</v>
      </c>
      <c r="G418" s="156" t="s">
        <v>173</v>
      </c>
      <c r="H418" s="156">
        <v>1967</v>
      </c>
      <c r="I418" s="162" t="s">
        <v>298</v>
      </c>
      <c r="J418" s="156"/>
      <c r="K418" s="156"/>
      <c r="L418" s="156" t="s">
        <v>161</v>
      </c>
      <c r="M418" s="156"/>
      <c r="N418" s="156"/>
      <c r="O418" s="156"/>
      <c r="P418" s="156"/>
      <c r="Q418" s="156"/>
      <c r="R418" s="156"/>
      <c r="S418" s="156"/>
      <c r="T418" s="156"/>
      <c r="U418" s="156" t="s">
        <v>161</v>
      </c>
      <c r="V418" s="206"/>
      <c r="W418" s="159">
        <f t="shared" si="15"/>
        <v>1</v>
      </c>
      <c r="X418" s="160">
        <f t="shared" si="14"/>
        <v>2</v>
      </c>
    </row>
    <row r="419" spans="1:24" s="160" customFormat="1" ht="23.25" hidden="1" customHeight="1">
      <c r="A419" s="151">
        <v>26</v>
      </c>
      <c r="B419" s="166">
        <v>3107726</v>
      </c>
      <c r="C419" s="289"/>
      <c r="D419" s="232" t="s">
        <v>863</v>
      </c>
      <c r="E419" s="232" t="s">
        <v>864</v>
      </c>
      <c r="F419" s="343" t="s">
        <v>830</v>
      </c>
      <c r="G419" s="156" t="s">
        <v>173</v>
      </c>
      <c r="H419" s="156">
        <v>2000</v>
      </c>
      <c r="I419" s="162" t="s">
        <v>137</v>
      </c>
      <c r="J419" s="156"/>
      <c r="K419" s="156"/>
      <c r="L419" s="156"/>
      <c r="M419" s="156"/>
      <c r="N419" s="156" t="s">
        <v>161</v>
      </c>
      <c r="O419" s="156"/>
      <c r="P419" s="156"/>
      <c r="Q419" s="156"/>
      <c r="R419" s="156"/>
      <c r="S419" s="156" t="s">
        <v>161</v>
      </c>
      <c r="T419" s="156"/>
      <c r="U419" s="158"/>
      <c r="V419" s="156"/>
      <c r="W419" s="159">
        <f t="shared" si="15"/>
        <v>1</v>
      </c>
      <c r="X419" s="160">
        <f t="shared" si="14"/>
        <v>2</v>
      </c>
    </row>
    <row r="420" spans="1:24" s="160" customFormat="1" ht="15" hidden="1" customHeight="1">
      <c r="A420" s="151">
        <v>27</v>
      </c>
      <c r="B420" s="166">
        <v>3103986</v>
      </c>
      <c r="C420" s="289"/>
      <c r="D420" s="232" t="s">
        <v>865</v>
      </c>
      <c r="E420" s="232" t="s">
        <v>644</v>
      </c>
      <c r="F420" s="343" t="s">
        <v>830</v>
      </c>
      <c r="G420" s="156" t="s">
        <v>173</v>
      </c>
      <c r="H420" s="156">
        <v>2004</v>
      </c>
      <c r="I420" s="162" t="s">
        <v>168</v>
      </c>
      <c r="J420" s="156" t="s">
        <v>161</v>
      </c>
      <c r="K420" s="156"/>
      <c r="L420" s="156"/>
      <c r="M420" s="156"/>
      <c r="N420" s="156"/>
      <c r="O420" s="156"/>
      <c r="P420" s="156"/>
      <c r="Q420" s="156"/>
      <c r="R420" s="156"/>
      <c r="S420" s="156"/>
      <c r="T420" s="156"/>
      <c r="U420" s="158" t="s">
        <v>161</v>
      </c>
      <c r="V420" s="156"/>
      <c r="W420" s="159">
        <f t="shared" si="15"/>
        <v>1</v>
      </c>
      <c r="X420" s="160">
        <f t="shared" si="14"/>
        <v>2</v>
      </c>
    </row>
    <row r="421" spans="1:24" s="160" customFormat="1" ht="15" hidden="1" customHeight="1">
      <c r="A421" s="151">
        <v>28</v>
      </c>
      <c r="B421" s="166"/>
      <c r="C421" s="289"/>
      <c r="D421" s="232" t="s">
        <v>852</v>
      </c>
      <c r="E421" s="232" t="s">
        <v>657</v>
      </c>
      <c r="F421" s="343" t="s">
        <v>830</v>
      </c>
      <c r="G421" s="156" t="s">
        <v>173</v>
      </c>
      <c r="H421" s="156">
        <v>2007</v>
      </c>
      <c r="I421" s="162"/>
      <c r="J421" s="156" t="s">
        <v>161</v>
      </c>
      <c r="K421" s="156"/>
      <c r="L421" s="156"/>
      <c r="M421" s="156"/>
      <c r="N421" s="156"/>
      <c r="O421" s="156"/>
      <c r="P421" s="156"/>
      <c r="Q421" s="156"/>
      <c r="R421" s="156"/>
      <c r="S421" s="156"/>
      <c r="T421" s="156" t="s">
        <v>161</v>
      </c>
      <c r="U421" s="158"/>
      <c r="V421" s="156"/>
      <c r="W421" s="159">
        <f t="shared" si="15"/>
        <v>1</v>
      </c>
      <c r="X421" s="160">
        <f t="shared" si="14"/>
        <v>2</v>
      </c>
    </row>
    <row r="422" spans="1:24" s="160" customFormat="1" ht="20.25" hidden="1" customHeight="1">
      <c r="A422" s="151">
        <v>29</v>
      </c>
      <c r="B422" s="166"/>
      <c r="C422" s="289"/>
      <c r="D422" s="232" t="s">
        <v>866</v>
      </c>
      <c r="E422" s="232" t="s">
        <v>378</v>
      </c>
      <c r="F422" s="343" t="s">
        <v>830</v>
      </c>
      <c r="G422" s="156" t="s">
        <v>173</v>
      </c>
      <c r="H422" s="156">
        <v>2007</v>
      </c>
      <c r="I422" s="162"/>
      <c r="J422" s="156" t="s">
        <v>161</v>
      </c>
      <c r="K422" s="156"/>
      <c r="L422" s="156"/>
      <c r="M422" s="156"/>
      <c r="N422" s="156"/>
      <c r="O422" s="156"/>
      <c r="P422" s="156"/>
      <c r="Q422" s="156"/>
      <c r="R422" s="156"/>
      <c r="S422" s="156"/>
      <c r="T422" s="156" t="s">
        <v>161</v>
      </c>
      <c r="U422" s="158"/>
      <c r="V422" s="156"/>
      <c r="W422" s="159">
        <f t="shared" si="15"/>
        <v>1</v>
      </c>
      <c r="X422" s="160">
        <f t="shared" si="14"/>
        <v>2</v>
      </c>
    </row>
    <row r="423" spans="1:24" s="160" customFormat="1" ht="21.75" hidden="1" customHeight="1">
      <c r="A423" s="151">
        <v>30</v>
      </c>
      <c r="B423" s="166"/>
      <c r="C423" s="289"/>
      <c r="D423" s="232" t="s">
        <v>853</v>
      </c>
      <c r="E423" s="232" t="s">
        <v>780</v>
      </c>
      <c r="F423" s="343" t="s">
        <v>830</v>
      </c>
      <c r="G423" s="156" t="s">
        <v>173</v>
      </c>
      <c r="H423" s="156">
        <v>2007</v>
      </c>
      <c r="I423" s="162"/>
      <c r="J423" s="156" t="s">
        <v>161</v>
      </c>
      <c r="K423" s="156"/>
      <c r="L423" s="156"/>
      <c r="M423" s="156"/>
      <c r="N423" s="156"/>
      <c r="O423" s="156"/>
      <c r="P423" s="156"/>
      <c r="Q423" s="156"/>
      <c r="R423" s="156"/>
      <c r="S423" s="156"/>
      <c r="T423" s="156" t="s">
        <v>161</v>
      </c>
      <c r="U423" s="158"/>
      <c r="V423" s="156"/>
      <c r="W423" s="159">
        <f t="shared" si="15"/>
        <v>1</v>
      </c>
      <c r="X423" s="160">
        <f t="shared" si="14"/>
        <v>2</v>
      </c>
    </row>
    <row r="424" spans="1:24" s="160" customFormat="1" ht="20.25" customHeight="1">
      <c r="A424" s="151">
        <v>1</v>
      </c>
      <c r="B424" s="166">
        <v>3603718</v>
      </c>
      <c r="C424" s="289"/>
      <c r="D424" s="232" t="s">
        <v>867</v>
      </c>
      <c r="E424" s="232" t="s">
        <v>426</v>
      </c>
      <c r="F424" s="343" t="s">
        <v>868</v>
      </c>
      <c r="G424" s="156" t="s">
        <v>342</v>
      </c>
      <c r="H424" s="156">
        <v>2004</v>
      </c>
      <c r="I424" s="162" t="s">
        <v>318</v>
      </c>
      <c r="J424" s="161" t="s">
        <v>161</v>
      </c>
      <c r="K424" s="161"/>
      <c r="L424" s="161"/>
      <c r="M424" s="161"/>
      <c r="N424" s="161"/>
      <c r="O424" s="161"/>
      <c r="P424" s="161"/>
      <c r="Q424" s="161"/>
      <c r="R424" s="161"/>
      <c r="S424" s="161"/>
      <c r="T424" s="161"/>
      <c r="U424" s="167" t="s">
        <v>161</v>
      </c>
      <c r="V424" s="156"/>
      <c r="W424" s="159">
        <f t="shared" si="15"/>
        <v>0</v>
      </c>
      <c r="X424" s="160">
        <f t="shared" si="14"/>
        <v>2</v>
      </c>
    </row>
    <row r="425" spans="1:24" s="160" customFormat="1" ht="23.25" hidden="1" customHeight="1">
      <c r="A425" s="151">
        <v>2</v>
      </c>
      <c r="B425" s="166">
        <v>3603736</v>
      </c>
      <c r="C425" s="289"/>
      <c r="D425" s="232" t="s">
        <v>869</v>
      </c>
      <c r="E425" s="232" t="s">
        <v>684</v>
      </c>
      <c r="F425" s="343" t="s">
        <v>868</v>
      </c>
      <c r="G425" s="156" t="s">
        <v>342</v>
      </c>
      <c r="H425" s="156">
        <v>2004</v>
      </c>
      <c r="I425" s="162" t="s">
        <v>318</v>
      </c>
      <c r="J425" s="161" t="s">
        <v>161</v>
      </c>
      <c r="K425" s="161"/>
      <c r="L425" s="161"/>
      <c r="M425" s="161"/>
      <c r="N425" s="161"/>
      <c r="O425" s="161"/>
      <c r="P425" s="161"/>
      <c r="Q425" s="161"/>
      <c r="R425" s="161"/>
      <c r="S425" s="161"/>
      <c r="T425" s="161"/>
      <c r="U425" s="161" t="s">
        <v>161</v>
      </c>
      <c r="V425" s="206"/>
      <c r="W425" s="159">
        <f t="shared" si="15"/>
        <v>1</v>
      </c>
      <c r="X425" s="160">
        <f t="shared" si="14"/>
        <v>2</v>
      </c>
    </row>
    <row r="426" spans="1:24" s="160" customFormat="1" ht="15" hidden="1" customHeight="1">
      <c r="A426" s="151">
        <v>3</v>
      </c>
      <c r="B426" s="166">
        <v>3603708</v>
      </c>
      <c r="C426" s="289"/>
      <c r="D426" s="232" t="s">
        <v>870</v>
      </c>
      <c r="E426" s="232" t="s">
        <v>449</v>
      </c>
      <c r="F426" s="343" t="s">
        <v>868</v>
      </c>
      <c r="G426" s="156" t="s">
        <v>342</v>
      </c>
      <c r="H426" s="156">
        <v>2004</v>
      </c>
      <c r="I426" s="162" t="s">
        <v>318</v>
      </c>
      <c r="J426" s="161" t="s">
        <v>161</v>
      </c>
      <c r="K426" s="161"/>
      <c r="L426" s="161"/>
      <c r="M426" s="161"/>
      <c r="N426" s="161"/>
      <c r="O426" s="161"/>
      <c r="P426" s="161"/>
      <c r="Q426" s="161"/>
      <c r="R426" s="161"/>
      <c r="S426" s="161"/>
      <c r="T426" s="161"/>
      <c r="U426" s="161" t="s">
        <v>161</v>
      </c>
      <c r="V426" s="206"/>
      <c r="W426" s="159">
        <f t="shared" si="15"/>
        <v>1</v>
      </c>
      <c r="X426" s="160">
        <f t="shared" si="14"/>
        <v>2</v>
      </c>
    </row>
    <row r="427" spans="1:24" s="160" customFormat="1" ht="15" hidden="1" customHeight="1">
      <c r="A427" s="151">
        <v>4</v>
      </c>
      <c r="B427" s="166">
        <v>3604616</v>
      </c>
      <c r="C427" s="289"/>
      <c r="D427" s="232" t="s">
        <v>871</v>
      </c>
      <c r="E427" s="232" t="s">
        <v>872</v>
      </c>
      <c r="F427" s="343" t="s">
        <v>868</v>
      </c>
      <c r="G427" s="156" t="s">
        <v>342</v>
      </c>
      <c r="H427" s="156">
        <v>2002</v>
      </c>
      <c r="I427" s="162" t="s">
        <v>93</v>
      </c>
      <c r="J427" s="161"/>
      <c r="K427" s="161" t="s">
        <v>161</v>
      </c>
      <c r="L427" s="161"/>
      <c r="M427" s="161"/>
      <c r="N427" s="161"/>
      <c r="O427" s="161"/>
      <c r="P427" s="161"/>
      <c r="Q427" s="161"/>
      <c r="R427" s="161"/>
      <c r="S427" s="161"/>
      <c r="T427" s="161" t="s">
        <v>161</v>
      </c>
      <c r="U427" s="161"/>
      <c r="V427" s="206"/>
      <c r="W427" s="159">
        <f t="shared" si="15"/>
        <v>1</v>
      </c>
      <c r="X427" s="160">
        <f t="shared" si="14"/>
        <v>2</v>
      </c>
    </row>
    <row r="428" spans="1:24" s="160" customFormat="1" ht="15" hidden="1" customHeight="1">
      <c r="A428" s="151">
        <v>5</v>
      </c>
      <c r="B428" s="166">
        <v>3603723</v>
      </c>
      <c r="C428" s="289"/>
      <c r="D428" s="232" t="s">
        <v>873</v>
      </c>
      <c r="E428" s="232" t="s">
        <v>259</v>
      </c>
      <c r="F428" s="343" t="s">
        <v>868</v>
      </c>
      <c r="G428" s="156" t="s">
        <v>342</v>
      </c>
      <c r="H428" s="156">
        <v>2003</v>
      </c>
      <c r="I428" s="162" t="s">
        <v>93</v>
      </c>
      <c r="J428" s="161"/>
      <c r="K428" s="161" t="s">
        <v>161</v>
      </c>
      <c r="L428" s="161"/>
      <c r="M428" s="161"/>
      <c r="N428" s="161"/>
      <c r="O428" s="161"/>
      <c r="P428" s="161"/>
      <c r="Q428" s="161"/>
      <c r="R428" s="161"/>
      <c r="S428" s="161"/>
      <c r="T428" s="161"/>
      <c r="U428" s="167"/>
      <c r="V428" s="156" t="s">
        <v>161</v>
      </c>
      <c r="W428" s="159">
        <f t="shared" si="15"/>
        <v>1</v>
      </c>
      <c r="X428" s="160">
        <f t="shared" si="14"/>
        <v>2</v>
      </c>
    </row>
    <row r="429" spans="1:24" s="160" customFormat="1" ht="15" hidden="1" customHeight="1">
      <c r="A429" s="151">
        <v>6</v>
      </c>
      <c r="B429" s="166">
        <v>3603771</v>
      </c>
      <c r="C429" s="289"/>
      <c r="D429" s="232" t="s">
        <v>874</v>
      </c>
      <c r="E429" s="232" t="s">
        <v>875</v>
      </c>
      <c r="F429" s="343" t="s">
        <v>868</v>
      </c>
      <c r="G429" s="156" t="s">
        <v>342</v>
      </c>
      <c r="H429" s="156">
        <v>2003</v>
      </c>
      <c r="I429" s="162" t="s">
        <v>93</v>
      </c>
      <c r="J429" s="161"/>
      <c r="K429" s="161" t="s">
        <v>161</v>
      </c>
      <c r="L429" s="161"/>
      <c r="M429" s="161"/>
      <c r="N429" s="161"/>
      <c r="O429" s="161"/>
      <c r="P429" s="161"/>
      <c r="Q429" s="161"/>
      <c r="R429" s="161"/>
      <c r="S429" s="161"/>
      <c r="T429" s="161" t="s">
        <v>161</v>
      </c>
      <c r="U429" s="167"/>
      <c r="V429" s="156"/>
      <c r="W429" s="159">
        <f t="shared" si="15"/>
        <v>1</v>
      </c>
      <c r="X429" s="160">
        <f t="shared" si="14"/>
        <v>2</v>
      </c>
    </row>
    <row r="430" spans="1:24" s="160" customFormat="1" ht="15" hidden="1" customHeight="1">
      <c r="A430" s="151">
        <v>7</v>
      </c>
      <c r="B430" s="166">
        <v>3603725</v>
      </c>
      <c r="C430" s="289"/>
      <c r="D430" s="232" t="s">
        <v>876</v>
      </c>
      <c r="E430" s="232" t="s">
        <v>877</v>
      </c>
      <c r="F430" s="343" t="s">
        <v>868</v>
      </c>
      <c r="G430" s="156" t="s">
        <v>342</v>
      </c>
      <c r="H430" s="156">
        <v>2003</v>
      </c>
      <c r="I430" s="162" t="s">
        <v>186</v>
      </c>
      <c r="J430" s="161"/>
      <c r="K430" s="161" t="s">
        <v>161</v>
      </c>
      <c r="L430" s="161"/>
      <c r="M430" s="161"/>
      <c r="N430" s="161"/>
      <c r="O430" s="161"/>
      <c r="P430" s="161"/>
      <c r="Q430" s="161"/>
      <c r="R430" s="161"/>
      <c r="S430" s="161"/>
      <c r="T430" s="161" t="s">
        <v>161</v>
      </c>
      <c r="U430" s="167"/>
      <c r="V430" s="156"/>
      <c r="W430" s="159">
        <f t="shared" si="15"/>
        <v>1</v>
      </c>
      <c r="X430" s="160">
        <f t="shared" si="14"/>
        <v>2</v>
      </c>
    </row>
    <row r="431" spans="1:24" s="160" customFormat="1" ht="15" hidden="1" customHeight="1">
      <c r="A431" s="151">
        <v>8</v>
      </c>
      <c r="B431" s="166">
        <v>3603742</v>
      </c>
      <c r="C431" s="289"/>
      <c r="D431" s="232" t="s">
        <v>878</v>
      </c>
      <c r="E431" s="232" t="s">
        <v>382</v>
      </c>
      <c r="F431" s="343" t="s">
        <v>868</v>
      </c>
      <c r="G431" s="156" t="s">
        <v>342</v>
      </c>
      <c r="H431" s="156">
        <v>2003</v>
      </c>
      <c r="I431" s="162" t="s">
        <v>186</v>
      </c>
      <c r="J431" s="170"/>
      <c r="K431" s="161" t="s">
        <v>161</v>
      </c>
      <c r="L431" s="170"/>
      <c r="M431" s="170"/>
      <c r="N431" s="170"/>
      <c r="O431" s="170"/>
      <c r="P431" s="170"/>
      <c r="Q431" s="170"/>
      <c r="R431" s="161"/>
      <c r="S431" s="161"/>
      <c r="T431" s="161" t="s">
        <v>161</v>
      </c>
      <c r="U431" s="167"/>
      <c r="V431" s="156"/>
      <c r="W431" s="159">
        <f t="shared" si="15"/>
        <v>1</v>
      </c>
      <c r="X431" s="160">
        <f t="shared" si="14"/>
        <v>2</v>
      </c>
    </row>
    <row r="432" spans="1:24" s="160" customFormat="1" ht="15" hidden="1" customHeight="1">
      <c r="A432" s="151">
        <v>9</v>
      </c>
      <c r="B432" s="166">
        <v>3607077</v>
      </c>
      <c r="C432" s="289"/>
      <c r="D432" s="232" t="s">
        <v>879</v>
      </c>
      <c r="E432" s="232" t="s">
        <v>880</v>
      </c>
      <c r="F432" s="343" t="s">
        <v>868</v>
      </c>
      <c r="G432" s="156" t="s">
        <v>342</v>
      </c>
      <c r="H432" s="156">
        <v>2002</v>
      </c>
      <c r="I432" s="162" t="s">
        <v>186</v>
      </c>
      <c r="J432" s="161"/>
      <c r="K432" s="161" t="s">
        <v>161</v>
      </c>
      <c r="L432" s="161"/>
      <c r="M432" s="161"/>
      <c r="N432" s="161"/>
      <c r="O432" s="161"/>
      <c r="P432" s="161"/>
      <c r="Q432" s="161"/>
      <c r="R432" s="161"/>
      <c r="S432" s="161"/>
      <c r="T432" s="161" t="s">
        <v>161</v>
      </c>
      <c r="U432" s="167"/>
      <c r="V432" s="156"/>
      <c r="W432" s="159">
        <f t="shared" si="15"/>
        <v>1</v>
      </c>
      <c r="X432" s="160">
        <f t="shared" si="14"/>
        <v>2</v>
      </c>
    </row>
    <row r="433" spans="1:24" s="160" customFormat="1" ht="15" hidden="1" customHeight="1">
      <c r="A433" s="151">
        <v>10</v>
      </c>
      <c r="B433" s="166">
        <v>3607075</v>
      </c>
      <c r="C433" s="289">
        <v>94</v>
      </c>
      <c r="D433" s="232" t="s">
        <v>879</v>
      </c>
      <c r="E433" s="232" t="s">
        <v>881</v>
      </c>
      <c r="F433" s="343" t="s">
        <v>868</v>
      </c>
      <c r="G433" s="156" t="s">
        <v>342</v>
      </c>
      <c r="H433" s="156">
        <v>2001</v>
      </c>
      <c r="I433" s="162" t="s">
        <v>138</v>
      </c>
      <c r="J433" s="161"/>
      <c r="K433" s="161"/>
      <c r="L433" s="161"/>
      <c r="M433" s="161"/>
      <c r="N433" s="161"/>
      <c r="O433" s="161"/>
      <c r="P433" s="161" t="s">
        <v>161</v>
      </c>
      <c r="Q433" s="161"/>
      <c r="R433" s="161"/>
      <c r="S433" s="161"/>
      <c r="T433" s="161"/>
      <c r="U433" s="167" t="s">
        <v>161</v>
      </c>
      <c r="V433" s="156"/>
      <c r="W433" s="159">
        <f t="shared" si="15"/>
        <v>1</v>
      </c>
      <c r="X433" s="160">
        <f t="shared" si="14"/>
        <v>2</v>
      </c>
    </row>
    <row r="434" spans="1:24" s="160" customFormat="1" ht="15" hidden="1" customHeight="1">
      <c r="A434" s="151">
        <v>11</v>
      </c>
      <c r="B434" s="166">
        <v>3603733</v>
      </c>
      <c r="C434" s="289"/>
      <c r="D434" s="232" t="s">
        <v>761</v>
      </c>
      <c r="E434" s="232" t="s">
        <v>183</v>
      </c>
      <c r="F434" s="343" t="s">
        <v>868</v>
      </c>
      <c r="G434" s="156" t="s">
        <v>342</v>
      </c>
      <c r="H434" s="156">
        <v>2001</v>
      </c>
      <c r="I434" s="162" t="s">
        <v>138</v>
      </c>
      <c r="J434" s="161"/>
      <c r="K434" s="161"/>
      <c r="L434" s="161"/>
      <c r="M434" s="161"/>
      <c r="N434" s="161" t="s">
        <v>161</v>
      </c>
      <c r="O434" s="161"/>
      <c r="P434" s="161"/>
      <c r="Q434" s="161"/>
      <c r="R434" s="161"/>
      <c r="S434" s="161"/>
      <c r="T434" s="161"/>
      <c r="U434" s="167" t="s">
        <v>161</v>
      </c>
      <c r="V434" s="156"/>
      <c r="W434" s="159">
        <f t="shared" si="15"/>
        <v>1</v>
      </c>
      <c r="X434" s="160">
        <f t="shared" si="14"/>
        <v>2</v>
      </c>
    </row>
    <row r="435" spans="1:24" s="160" customFormat="1" ht="15" hidden="1" customHeight="1">
      <c r="A435" s="151">
        <v>12</v>
      </c>
      <c r="B435" s="166">
        <v>3603712</v>
      </c>
      <c r="C435" s="289">
        <v>101</v>
      </c>
      <c r="D435" s="232" t="s">
        <v>882</v>
      </c>
      <c r="E435" s="232" t="s">
        <v>464</v>
      </c>
      <c r="F435" s="343" t="s">
        <v>868</v>
      </c>
      <c r="G435" s="156" t="s">
        <v>342</v>
      </c>
      <c r="H435" s="156">
        <v>2001</v>
      </c>
      <c r="I435" s="162" t="s">
        <v>137</v>
      </c>
      <c r="J435" s="161"/>
      <c r="K435" s="161"/>
      <c r="L435" s="161"/>
      <c r="M435" s="161"/>
      <c r="N435" s="161"/>
      <c r="O435" s="161"/>
      <c r="P435" s="161"/>
      <c r="Q435" s="161"/>
      <c r="R435" s="161" t="s">
        <v>161</v>
      </c>
      <c r="S435" s="161" t="s">
        <v>161</v>
      </c>
      <c r="T435" s="161"/>
      <c r="U435" s="167"/>
      <c r="V435" s="156"/>
      <c r="W435" s="159">
        <f t="shared" si="15"/>
        <v>1</v>
      </c>
      <c r="X435" s="160">
        <f t="shared" si="14"/>
        <v>2</v>
      </c>
    </row>
    <row r="436" spans="1:24" s="160" customFormat="1" ht="15" hidden="1" customHeight="1">
      <c r="A436" s="151">
        <v>13</v>
      </c>
      <c r="B436" s="166">
        <v>3603715</v>
      </c>
      <c r="C436" s="289">
        <v>105</v>
      </c>
      <c r="D436" s="232" t="s">
        <v>883</v>
      </c>
      <c r="E436" s="232" t="s">
        <v>291</v>
      </c>
      <c r="F436" s="343" t="s">
        <v>868</v>
      </c>
      <c r="G436" s="156" t="s">
        <v>342</v>
      </c>
      <c r="H436" s="156">
        <v>2001</v>
      </c>
      <c r="I436" s="162" t="s">
        <v>137</v>
      </c>
      <c r="J436" s="161"/>
      <c r="K436" s="161"/>
      <c r="L436" s="161"/>
      <c r="M436" s="161"/>
      <c r="N436" s="161"/>
      <c r="O436" s="161"/>
      <c r="P436" s="161"/>
      <c r="Q436" s="161"/>
      <c r="R436" s="161" t="s">
        <v>161</v>
      </c>
      <c r="S436" s="161" t="s">
        <v>161</v>
      </c>
      <c r="T436" s="161"/>
      <c r="U436" s="167"/>
      <c r="V436" s="156"/>
      <c r="W436" s="159">
        <f t="shared" si="15"/>
        <v>1</v>
      </c>
      <c r="X436" s="160">
        <f t="shared" si="14"/>
        <v>2</v>
      </c>
    </row>
    <row r="437" spans="1:24" s="160" customFormat="1" ht="15" hidden="1" customHeight="1">
      <c r="A437" s="151">
        <v>14</v>
      </c>
      <c r="B437" s="166">
        <v>3603722</v>
      </c>
      <c r="C437" s="289">
        <v>106</v>
      </c>
      <c r="D437" s="232" t="s">
        <v>884</v>
      </c>
      <c r="E437" s="232" t="s">
        <v>227</v>
      </c>
      <c r="F437" s="343" t="s">
        <v>868</v>
      </c>
      <c r="G437" s="156" t="s">
        <v>342</v>
      </c>
      <c r="H437" s="156">
        <v>2001</v>
      </c>
      <c r="I437" s="162" t="s">
        <v>137</v>
      </c>
      <c r="J437" s="161"/>
      <c r="K437" s="161"/>
      <c r="L437" s="161"/>
      <c r="M437" s="161"/>
      <c r="N437" s="161"/>
      <c r="O437" s="161"/>
      <c r="P437" s="161"/>
      <c r="Q437" s="161"/>
      <c r="R437" s="161" t="s">
        <v>161</v>
      </c>
      <c r="S437" s="161" t="s">
        <v>161</v>
      </c>
      <c r="T437" s="161"/>
      <c r="U437" s="167"/>
      <c r="V437" s="156"/>
      <c r="W437" s="159">
        <f t="shared" si="15"/>
        <v>1</v>
      </c>
      <c r="X437" s="160">
        <f t="shared" si="14"/>
        <v>2</v>
      </c>
    </row>
    <row r="438" spans="1:24" s="160" customFormat="1" ht="15" hidden="1" customHeight="1">
      <c r="A438" s="151">
        <v>15</v>
      </c>
      <c r="B438" s="166">
        <v>3603746</v>
      </c>
      <c r="C438" s="289">
        <v>107</v>
      </c>
      <c r="D438" s="232" t="s">
        <v>885</v>
      </c>
      <c r="E438" s="232" t="s">
        <v>198</v>
      </c>
      <c r="F438" s="343" t="s">
        <v>868</v>
      </c>
      <c r="G438" s="156" t="s">
        <v>342</v>
      </c>
      <c r="H438" s="156">
        <v>2000</v>
      </c>
      <c r="I438" s="162" t="s">
        <v>137</v>
      </c>
      <c r="J438" s="161"/>
      <c r="K438" s="161"/>
      <c r="L438" s="161"/>
      <c r="M438" s="161"/>
      <c r="N438" s="161"/>
      <c r="O438" s="161"/>
      <c r="P438" s="161"/>
      <c r="Q438" s="161"/>
      <c r="R438" s="161" t="s">
        <v>161</v>
      </c>
      <c r="S438" s="161" t="s">
        <v>161</v>
      </c>
      <c r="T438" s="161"/>
      <c r="U438" s="167"/>
      <c r="V438" s="156"/>
      <c r="W438" s="159">
        <f t="shared" si="15"/>
        <v>1</v>
      </c>
      <c r="X438" s="160">
        <f t="shared" si="14"/>
        <v>2</v>
      </c>
    </row>
    <row r="439" spans="1:24" s="160" customFormat="1" ht="15" hidden="1" customHeight="1">
      <c r="A439" s="151">
        <v>16</v>
      </c>
      <c r="B439" s="166">
        <v>3605929</v>
      </c>
      <c r="C439" s="289">
        <v>93</v>
      </c>
      <c r="D439" s="232" t="s">
        <v>886</v>
      </c>
      <c r="E439" s="232" t="s">
        <v>725</v>
      </c>
      <c r="F439" s="343" t="s">
        <v>868</v>
      </c>
      <c r="G439" s="156" t="s">
        <v>342</v>
      </c>
      <c r="H439" s="156">
        <v>1999</v>
      </c>
      <c r="I439" s="162" t="s">
        <v>139</v>
      </c>
      <c r="J439" s="161"/>
      <c r="K439" s="161"/>
      <c r="L439" s="161" t="s">
        <v>161</v>
      </c>
      <c r="M439" s="161"/>
      <c r="N439" s="161"/>
      <c r="O439" s="161" t="s">
        <v>161</v>
      </c>
      <c r="P439" s="161"/>
      <c r="Q439" s="161"/>
      <c r="R439" s="161"/>
      <c r="S439" s="161" t="s">
        <v>161</v>
      </c>
      <c r="T439" s="161"/>
      <c r="U439" s="167"/>
      <c r="V439" s="156"/>
      <c r="W439" s="159">
        <f t="shared" si="15"/>
        <v>1</v>
      </c>
      <c r="X439" s="160">
        <f t="shared" si="14"/>
        <v>3</v>
      </c>
    </row>
    <row r="440" spans="1:24" s="160" customFormat="1" ht="15" hidden="1" customHeight="1">
      <c r="A440" s="151">
        <v>17</v>
      </c>
      <c r="B440" s="166">
        <v>3603724</v>
      </c>
      <c r="C440" s="289">
        <v>95</v>
      </c>
      <c r="D440" s="232" t="s">
        <v>876</v>
      </c>
      <c r="E440" s="232" t="s">
        <v>245</v>
      </c>
      <c r="F440" s="343" t="s">
        <v>868</v>
      </c>
      <c r="G440" s="156" t="s">
        <v>342</v>
      </c>
      <c r="H440" s="156">
        <v>1996</v>
      </c>
      <c r="I440" s="162" t="s">
        <v>239</v>
      </c>
      <c r="J440" s="161"/>
      <c r="K440" s="161"/>
      <c r="L440" s="161"/>
      <c r="M440" s="161"/>
      <c r="N440" s="161"/>
      <c r="O440" s="161"/>
      <c r="P440" s="161"/>
      <c r="Q440" s="161" t="s">
        <v>161</v>
      </c>
      <c r="R440" s="161"/>
      <c r="S440" s="161"/>
      <c r="T440" s="161"/>
      <c r="U440" s="167" t="s">
        <v>161</v>
      </c>
      <c r="V440" s="156"/>
      <c r="W440" s="159">
        <f t="shared" ref="W440:W471" si="16">IF(F440=F439,1,0)</f>
        <v>1</v>
      </c>
      <c r="X440" s="160">
        <f t="shared" si="14"/>
        <v>2</v>
      </c>
    </row>
    <row r="441" spans="1:24" s="160" customFormat="1" ht="15" hidden="1" customHeight="1">
      <c r="A441" s="151">
        <v>18</v>
      </c>
      <c r="B441" s="166">
        <v>3603726</v>
      </c>
      <c r="C441" s="289">
        <v>96</v>
      </c>
      <c r="D441" s="232" t="s">
        <v>887</v>
      </c>
      <c r="E441" s="232" t="s">
        <v>382</v>
      </c>
      <c r="F441" s="343" t="s">
        <v>868</v>
      </c>
      <c r="G441" s="156" t="s">
        <v>342</v>
      </c>
      <c r="H441" s="156">
        <v>1992</v>
      </c>
      <c r="I441" s="162" t="s">
        <v>288</v>
      </c>
      <c r="J441" s="161"/>
      <c r="K441" s="161"/>
      <c r="L441" s="161"/>
      <c r="M441" s="161"/>
      <c r="N441" s="161"/>
      <c r="O441" s="161"/>
      <c r="P441" s="161"/>
      <c r="Q441" s="161" t="s">
        <v>161</v>
      </c>
      <c r="R441" s="161"/>
      <c r="S441" s="161" t="s">
        <v>161</v>
      </c>
      <c r="T441" s="161"/>
      <c r="U441" s="167"/>
      <c r="V441" s="156"/>
      <c r="W441" s="159">
        <f t="shared" si="16"/>
        <v>1</v>
      </c>
      <c r="X441" s="160">
        <f t="shared" si="14"/>
        <v>2</v>
      </c>
    </row>
    <row r="442" spans="1:24" s="160" customFormat="1" ht="15" hidden="1" customHeight="1">
      <c r="A442" s="151">
        <v>19</v>
      </c>
      <c r="B442" s="166">
        <v>3603706</v>
      </c>
      <c r="C442" s="289">
        <v>97</v>
      </c>
      <c r="D442" s="232" t="s">
        <v>888</v>
      </c>
      <c r="E442" s="232" t="s">
        <v>301</v>
      </c>
      <c r="F442" s="343" t="s">
        <v>868</v>
      </c>
      <c r="G442" s="156" t="s">
        <v>342</v>
      </c>
      <c r="H442" s="156">
        <v>1962</v>
      </c>
      <c r="I442" s="162" t="s">
        <v>164</v>
      </c>
      <c r="J442" s="161"/>
      <c r="K442" s="161"/>
      <c r="L442" s="161"/>
      <c r="M442" s="161"/>
      <c r="N442" s="161"/>
      <c r="O442" s="161"/>
      <c r="P442" s="161"/>
      <c r="Q442" s="161" t="s">
        <v>161</v>
      </c>
      <c r="R442" s="161"/>
      <c r="S442" s="161" t="s">
        <v>161</v>
      </c>
      <c r="T442" s="161"/>
      <c r="U442" s="167"/>
      <c r="V442" s="156"/>
      <c r="W442" s="159">
        <f t="shared" si="16"/>
        <v>1</v>
      </c>
      <c r="X442" s="160">
        <f t="shared" si="14"/>
        <v>2</v>
      </c>
    </row>
    <row r="443" spans="1:24" s="160" customFormat="1" ht="15" hidden="1" customHeight="1">
      <c r="A443" s="151">
        <v>20</v>
      </c>
      <c r="B443" s="166">
        <v>3603734</v>
      </c>
      <c r="C443" s="289"/>
      <c r="D443" s="232" t="s">
        <v>889</v>
      </c>
      <c r="E443" s="232" t="s">
        <v>313</v>
      </c>
      <c r="F443" s="343" t="s">
        <v>868</v>
      </c>
      <c r="G443" s="156" t="s">
        <v>342</v>
      </c>
      <c r="H443" s="156">
        <v>1960</v>
      </c>
      <c r="I443" s="162" t="s">
        <v>164</v>
      </c>
      <c r="J443" s="161"/>
      <c r="K443" s="161"/>
      <c r="L443" s="161"/>
      <c r="M443" s="161"/>
      <c r="N443" s="161"/>
      <c r="O443" s="161"/>
      <c r="P443" s="161"/>
      <c r="Q443" s="161"/>
      <c r="R443" s="161"/>
      <c r="S443" s="161" t="s">
        <v>161</v>
      </c>
      <c r="T443" s="161"/>
      <c r="U443" s="167"/>
      <c r="V443" s="156"/>
      <c r="W443" s="159">
        <f t="shared" si="16"/>
        <v>1</v>
      </c>
      <c r="X443" s="160">
        <f t="shared" si="14"/>
        <v>1</v>
      </c>
    </row>
    <row r="444" spans="1:24" s="160" customFormat="1" ht="15" hidden="1" customHeight="1">
      <c r="A444" s="151">
        <v>21</v>
      </c>
      <c r="B444" s="166">
        <v>3603728</v>
      </c>
      <c r="C444" s="289"/>
      <c r="D444" s="232" t="s">
        <v>887</v>
      </c>
      <c r="E444" s="232" t="s">
        <v>497</v>
      </c>
      <c r="F444" s="343" t="s">
        <v>868</v>
      </c>
      <c r="G444" s="156" t="s">
        <v>342</v>
      </c>
      <c r="H444" s="156">
        <v>1958</v>
      </c>
      <c r="I444" s="162" t="s">
        <v>160</v>
      </c>
      <c r="J444" s="161"/>
      <c r="K444" s="161"/>
      <c r="L444" s="161"/>
      <c r="M444" s="161"/>
      <c r="N444" s="161"/>
      <c r="O444" s="161"/>
      <c r="P444" s="161"/>
      <c r="Q444" s="161"/>
      <c r="R444" s="161"/>
      <c r="S444" s="161" t="s">
        <v>161</v>
      </c>
      <c r="T444" s="161"/>
      <c r="U444" s="167"/>
      <c r="V444" s="156"/>
      <c r="W444" s="159">
        <f t="shared" si="16"/>
        <v>1</v>
      </c>
      <c r="X444" s="160">
        <f t="shared" si="14"/>
        <v>1</v>
      </c>
    </row>
    <row r="445" spans="1:24" s="160" customFormat="1" ht="15" customHeight="1">
      <c r="A445" s="151">
        <v>1</v>
      </c>
      <c r="B445" s="166">
        <v>3201312</v>
      </c>
      <c r="C445" s="289"/>
      <c r="D445" s="232" t="s">
        <v>1124</v>
      </c>
      <c r="E445" s="232" t="s">
        <v>995</v>
      </c>
      <c r="F445" s="343" t="s">
        <v>1125</v>
      </c>
      <c r="G445" s="156" t="s">
        <v>213</v>
      </c>
      <c r="H445" s="156">
        <v>2001</v>
      </c>
      <c r="I445" s="162" t="s">
        <v>138</v>
      </c>
      <c r="J445" s="156"/>
      <c r="K445" s="156"/>
      <c r="L445" s="156"/>
      <c r="M445" s="156"/>
      <c r="N445" s="156" t="s">
        <v>161</v>
      </c>
      <c r="O445" s="156"/>
      <c r="P445" s="156"/>
      <c r="Q445" s="156"/>
      <c r="R445" s="156"/>
      <c r="S445" s="156"/>
      <c r="T445" s="156"/>
      <c r="U445" s="158" t="s">
        <v>161</v>
      </c>
      <c r="V445" s="156"/>
      <c r="W445" s="159">
        <f t="shared" si="16"/>
        <v>0</v>
      </c>
      <c r="X445" s="160">
        <f t="shared" si="14"/>
        <v>2</v>
      </c>
    </row>
    <row r="446" spans="1:24" s="160" customFormat="1" ht="15" hidden="1" customHeight="1">
      <c r="A446" s="151">
        <v>2</v>
      </c>
      <c r="B446" s="166">
        <v>3201434</v>
      </c>
      <c r="C446" s="289"/>
      <c r="D446" s="232" t="s">
        <v>1126</v>
      </c>
      <c r="E446" s="232" t="s">
        <v>271</v>
      </c>
      <c r="F446" s="343" t="s">
        <v>1125</v>
      </c>
      <c r="G446" s="156" t="s">
        <v>213</v>
      </c>
      <c r="H446" s="156">
        <v>2001</v>
      </c>
      <c r="I446" s="162" t="s">
        <v>138</v>
      </c>
      <c r="J446" s="156"/>
      <c r="K446" s="156"/>
      <c r="L446" s="156"/>
      <c r="M446" s="156"/>
      <c r="N446" s="156"/>
      <c r="O446" s="156"/>
      <c r="P446" s="156"/>
      <c r="Q446" s="156"/>
      <c r="R446" s="156"/>
      <c r="S446" s="156"/>
      <c r="T446" s="156"/>
      <c r="U446" s="158" t="s">
        <v>161</v>
      </c>
      <c r="V446" s="156"/>
      <c r="W446" s="159">
        <f t="shared" si="16"/>
        <v>1</v>
      </c>
      <c r="X446" s="160">
        <f t="shared" si="14"/>
        <v>1</v>
      </c>
    </row>
    <row r="447" spans="1:24" s="160" customFormat="1" ht="15" hidden="1" customHeight="1">
      <c r="A447" s="151">
        <v>3</v>
      </c>
      <c r="B447" s="166">
        <v>3201290</v>
      </c>
      <c r="C447" s="289"/>
      <c r="D447" s="232" t="s">
        <v>1127</v>
      </c>
      <c r="E447" s="232" t="s">
        <v>382</v>
      </c>
      <c r="F447" s="343" t="s">
        <v>1125</v>
      </c>
      <c r="G447" s="156" t="s">
        <v>213</v>
      </c>
      <c r="H447" s="156">
        <v>2000</v>
      </c>
      <c r="I447" s="162" t="s">
        <v>137</v>
      </c>
      <c r="J447" s="156"/>
      <c r="K447" s="156"/>
      <c r="L447" s="156"/>
      <c r="M447" s="156"/>
      <c r="N447" s="156" t="s">
        <v>1128</v>
      </c>
      <c r="O447" s="156"/>
      <c r="P447" s="156"/>
      <c r="Q447" s="156"/>
      <c r="R447" s="156"/>
      <c r="S447" s="156"/>
      <c r="T447" s="156"/>
      <c r="U447" s="158"/>
      <c r="V447" s="156"/>
      <c r="W447" s="159">
        <f t="shared" si="16"/>
        <v>1</v>
      </c>
      <c r="X447" s="160">
        <f t="shared" si="14"/>
        <v>1</v>
      </c>
    </row>
    <row r="448" spans="1:24" s="160" customFormat="1" ht="15" hidden="1" customHeight="1">
      <c r="A448" s="151">
        <v>4</v>
      </c>
      <c r="B448" s="166">
        <v>3201297</v>
      </c>
      <c r="C448" s="289">
        <v>761</v>
      </c>
      <c r="D448" s="232" t="s">
        <v>1129</v>
      </c>
      <c r="E448" s="232" t="s">
        <v>245</v>
      </c>
      <c r="F448" s="343" t="s">
        <v>1125</v>
      </c>
      <c r="G448" s="156" t="s">
        <v>213</v>
      </c>
      <c r="H448" s="156">
        <v>2000</v>
      </c>
      <c r="I448" s="162" t="s">
        <v>137</v>
      </c>
      <c r="J448" s="156"/>
      <c r="K448" s="156"/>
      <c r="L448" s="156"/>
      <c r="M448" s="156"/>
      <c r="N448" s="156"/>
      <c r="O448" s="156"/>
      <c r="P448" s="156"/>
      <c r="Q448" s="156"/>
      <c r="R448" s="156" t="s">
        <v>161</v>
      </c>
      <c r="S448" s="156"/>
      <c r="T448" s="156"/>
      <c r="U448" s="158"/>
      <c r="V448" s="156"/>
      <c r="W448" s="159">
        <f t="shared" si="16"/>
        <v>1</v>
      </c>
      <c r="X448" s="160">
        <f t="shared" si="14"/>
        <v>1</v>
      </c>
    </row>
    <row r="449" spans="1:256" s="160" customFormat="1" ht="15" hidden="1" customHeight="1">
      <c r="A449" s="151">
        <v>5</v>
      </c>
      <c r="B449" s="166">
        <v>3201308</v>
      </c>
      <c r="C449" s="289"/>
      <c r="D449" s="232" t="s">
        <v>1130</v>
      </c>
      <c r="E449" s="232" t="s">
        <v>180</v>
      </c>
      <c r="F449" s="343" t="s">
        <v>1125</v>
      </c>
      <c r="G449" s="156" t="s">
        <v>213</v>
      </c>
      <c r="H449" s="156">
        <v>1999</v>
      </c>
      <c r="I449" s="162" t="s">
        <v>181</v>
      </c>
      <c r="J449" s="156"/>
      <c r="K449" s="156"/>
      <c r="L449" s="156" t="s">
        <v>1131</v>
      </c>
      <c r="M449" s="156"/>
      <c r="N449" s="156"/>
      <c r="O449" s="156"/>
      <c r="P449" s="156"/>
      <c r="Q449" s="156"/>
      <c r="R449" s="156"/>
      <c r="S449" s="156"/>
      <c r="T449" s="156"/>
      <c r="U449" s="158"/>
      <c r="V449" s="156"/>
      <c r="W449" s="159">
        <f t="shared" si="16"/>
        <v>1</v>
      </c>
      <c r="X449" s="160">
        <f t="shared" si="14"/>
        <v>1</v>
      </c>
    </row>
    <row r="450" spans="1:256" s="160" customFormat="1" ht="15" hidden="1" customHeight="1">
      <c r="A450" s="133">
        <v>6</v>
      </c>
      <c r="B450" s="88">
        <v>3201302</v>
      </c>
      <c r="C450" s="298"/>
      <c r="D450" s="98" t="s">
        <v>1277</v>
      </c>
      <c r="E450" s="98" t="s">
        <v>328</v>
      </c>
      <c r="F450" s="103" t="s">
        <v>1125</v>
      </c>
      <c r="G450" s="98" t="s">
        <v>213</v>
      </c>
      <c r="H450" s="98">
        <v>2002</v>
      </c>
      <c r="I450" s="104" t="s">
        <v>93</v>
      </c>
      <c r="J450" s="98"/>
      <c r="K450" s="98" t="s">
        <v>161</v>
      </c>
      <c r="L450" s="98"/>
      <c r="M450" s="98"/>
      <c r="N450" s="98"/>
      <c r="O450" s="98"/>
      <c r="P450" s="98"/>
      <c r="Q450" s="98"/>
      <c r="R450" s="98"/>
      <c r="S450" s="98"/>
      <c r="T450" s="98"/>
      <c r="U450" s="134"/>
      <c r="V450" s="98"/>
      <c r="W450" s="159">
        <f t="shared" si="16"/>
        <v>1</v>
      </c>
      <c r="X450" s="160">
        <f t="shared" si="14"/>
        <v>1</v>
      </c>
      <c r="Y450" s="124"/>
      <c r="Z450" s="124"/>
      <c r="AA450" s="124"/>
      <c r="AB450" s="124"/>
      <c r="AC450" s="124"/>
      <c r="AD450" s="124"/>
      <c r="AE450" s="124"/>
      <c r="AF450" s="124"/>
      <c r="AG450" s="124"/>
      <c r="AH450" s="124"/>
      <c r="AI450" s="124"/>
      <c r="AJ450" s="124"/>
      <c r="AK450" s="124"/>
      <c r="AL450" s="124"/>
      <c r="AM450" s="124"/>
      <c r="AN450" s="124"/>
      <c r="AO450" s="124"/>
      <c r="AP450" s="124"/>
      <c r="AQ450" s="124"/>
      <c r="AR450" s="124"/>
      <c r="AS450" s="124"/>
      <c r="AT450" s="124"/>
      <c r="AU450" s="124"/>
      <c r="AV450" s="124"/>
      <c r="AW450" s="124"/>
      <c r="AX450" s="124"/>
      <c r="AY450" s="124"/>
      <c r="AZ450" s="124"/>
      <c r="BA450" s="124"/>
      <c r="BB450" s="124"/>
      <c r="BC450" s="124"/>
      <c r="BD450" s="124"/>
      <c r="BE450" s="124"/>
      <c r="BF450" s="124"/>
      <c r="BG450" s="124"/>
      <c r="BH450" s="124"/>
      <c r="BI450" s="124"/>
      <c r="BJ450" s="124"/>
      <c r="BK450" s="124"/>
      <c r="BL450" s="124"/>
      <c r="BM450" s="124"/>
      <c r="BN450" s="124"/>
      <c r="BO450" s="124"/>
      <c r="BP450" s="124"/>
      <c r="BQ450" s="124"/>
      <c r="BR450" s="124"/>
      <c r="BS450" s="124"/>
      <c r="BT450" s="124"/>
      <c r="BU450" s="124"/>
      <c r="BV450" s="124"/>
      <c r="BW450" s="124"/>
      <c r="BX450" s="124"/>
      <c r="BY450" s="124"/>
      <c r="BZ450" s="124"/>
      <c r="CA450" s="124"/>
      <c r="CB450" s="124"/>
      <c r="CC450" s="124"/>
      <c r="CD450" s="124"/>
      <c r="CE450" s="124"/>
      <c r="CF450" s="124"/>
      <c r="CG450" s="124"/>
      <c r="CH450" s="124"/>
      <c r="CI450" s="124"/>
      <c r="CJ450" s="124"/>
      <c r="CK450" s="124"/>
      <c r="CL450" s="124"/>
      <c r="CM450" s="124"/>
      <c r="CN450" s="124"/>
      <c r="CO450" s="124"/>
      <c r="CP450" s="124"/>
      <c r="CQ450" s="124"/>
      <c r="CR450" s="124"/>
      <c r="CS450" s="124"/>
      <c r="CT450" s="124"/>
      <c r="CU450" s="124"/>
      <c r="CV450" s="124"/>
      <c r="CW450" s="124"/>
      <c r="CX450" s="124"/>
      <c r="CY450" s="124"/>
      <c r="CZ450" s="124"/>
      <c r="DA450" s="124"/>
      <c r="DB450" s="124"/>
      <c r="DC450" s="124"/>
      <c r="DD450" s="124"/>
      <c r="DE450" s="124"/>
      <c r="DF450" s="124"/>
      <c r="DG450" s="124"/>
      <c r="DH450" s="124"/>
      <c r="DI450" s="124"/>
      <c r="DJ450" s="124"/>
      <c r="DK450" s="124"/>
      <c r="DL450" s="124"/>
      <c r="DM450" s="124"/>
      <c r="DN450" s="124"/>
      <c r="DO450" s="124"/>
      <c r="DP450" s="124"/>
      <c r="DQ450" s="124"/>
      <c r="DR450" s="124"/>
      <c r="DS450" s="124"/>
      <c r="DT450" s="124"/>
      <c r="DU450" s="124"/>
      <c r="DV450" s="124"/>
      <c r="DW450" s="124"/>
      <c r="DX450" s="124"/>
      <c r="DY450" s="124"/>
      <c r="DZ450" s="124"/>
      <c r="EA450" s="124"/>
      <c r="EB450" s="124"/>
      <c r="EC450" s="124"/>
      <c r="ED450" s="124"/>
      <c r="EE450" s="124"/>
      <c r="EF450" s="124"/>
      <c r="EG450" s="124"/>
      <c r="EH450" s="124"/>
      <c r="EI450" s="124"/>
      <c r="EJ450" s="124"/>
      <c r="EK450" s="124"/>
      <c r="EL450" s="124"/>
      <c r="EM450" s="124"/>
      <c r="EN450" s="124"/>
      <c r="EO450" s="124"/>
      <c r="EP450" s="124"/>
      <c r="EQ450" s="124"/>
      <c r="ER450" s="124"/>
      <c r="ES450" s="124"/>
      <c r="ET450" s="124"/>
      <c r="EU450" s="124"/>
      <c r="EV450" s="124"/>
      <c r="EW450" s="124"/>
      <c r="EX450" s="124"/>
      <c r="EY450" s="124"/>
      <c r="EZ450" s="124"/>
      <c r="FA450" s="124"/>
      <c r="FB450" s="124"/>
      <c r="FC450" s="124"/>
      <c r="FD450" s="124"/>
      <c r="FE450" s="124"/>
      <c r="FF450" s="124"/>
      <c r="FG450" s="124"/>
      <c r="FH450" s="124"/>
      <c r="FI450" s="124"/>
      <c r="FJ450" s="124"/>
      <c r="FK450" s="124"/>
      <c r="FL450" s="124"/>
      <c r="FM450" s="124"/>
      <c r="FN450" s="124"/>
      <c r="FO450" s="124"/>
      <c r="FP450" s="124"/>
      <c r="FQ450" s="124"/>
      <c r="FR450" s="124"/>
      <c r="FS450" s="124"/>
      <c r="FT450" s="124"/>
      <c r="FU450" s="124"/>
      <c r="FV450" s="124"/>
      <c r="FW450" s="124"/>
      <c r="FX450" s="124"/>
      <c r="FY450" s="124"/>
      <c r="FZ450" s="124"/>
      <c r="GA450" s="124"/>
      <c r="GB450" s="124"/>
      <c r="GC450" s="124"/>
      <c r="GD450" s="124"/>
      <c r="GE450" s="124"/>
      <c r="GF450" s="124"/>
      <c r="GG450" s="124"/>
      <c r="GH450" s="124"/>
      <c r="GI450" s="124"/>
      <c r="GJ450" s="124"/>
      <c r="GK450" s="124"/>
      <c r="GL450" s="124"/>
      <c r="GM450" s="124"/>
      <c r="GN450" s="124"/>
      <c r="GO450" s="124"/>
      <c r="GP450" s="124"/>
      <c r="GQ450" s="124"/>
      <c r="GR450" s="124"/>
      <c r="GS450" s="124"/>
      <c r="GT450" s="124"/>
      <c r="GU450" s="124"/>
      <c r="GV450" s="124"/>
      <c r="GW450" s="124"/>
      <c r="GX450" s="124"/>
      <c r="GY450" s="124"/>
      <c r="GZ450" s="124"/>
      <c r="HA450" s="124"/>
      <c r="HB450" s="124"/>
      <c r="HC450" s="124"/>
      <c r="HD450" s="124"/>
      <c r="HE450" s="124"/>
      <c r="HF450" s="124"/>
      <c r="HG450" s="124"/>
      <c r="HH450" s="124"/>
      <c r="HI450" s="124"/>
      <c r="HJ450" s="124"/>
      <c r="HK450" s="124"/>
      <c r="HL450" s="124"/>
      <c r="HM450" s="124"/>
      <c r="HN450" s="124"/>
      <c r="HO450" s="124"/>
      <c r="HP450" s="124"/>
      <c r="HQ450" s="124"/>
      <c r="HR450" s="124"/>
      <c r="HS450" s="124"/>
      <c r="HT450" s="124"/>
      <c r="HU450" s="124"/>
      <c r="HV450" s="124"/>
      <c r="HW450" s="124"/>
      <c r="HX450" s="124"/>
      <c r="HY450" s="124"/>
      <c r="HZ450" s="124"/>
      <c r="IA450" s="124"/>
      <c r="IB450" s="124"/>
      <c r="IC450" s="124"/>
      <c r="ID450" s="124"/>
      <c r="IE450" s="124"/>
      <c r="IF450" s="124"/>
      <c r="IG450" s="124"/>
      <c r="IH450" s="124"/>
      <c r="II450" s="124"/>
      <c r="IJ450" s="124"/>
      <c r="IK450" s="124"/>
      <c r="IL450" s="124"/>
      <c r="IM450" s="124"/>
      <c r="IN450" s="124"/>
      <c r="IO450" s="124"/>
      <c r="IP450" s="124"/>
      <c r="IQ450" s="124"/>
      <c r="IR450" s="124"/>
      <c r="IS450" s="124"/>
      <c r="IT450" s="124"/>
      <c r="IU450" s="124"/>
      <c r="IV450" s="124"/>
    </row>
    <row r="451" spans="1:256" s="160" customFormat="1" ht="15" customHeight="1">
      <c r="A451" s="151">
        <v>1</v>
      </c>
      <c r="B451" s="209">
        <v>3503883</v>
      </c>
      <c r="C451" s="295"/>
      <c r="D451" s="238" t="s">
        <v>798</v>
      </c>
      <c r="E451" s="238" t="s">
        <v>799</v>
      </c>
      <c r="F451" s="343" t="s">
        <v>800</v>
      </c>
      <c r="G451" s="156" t="s">
        <v>523</v>
      </c>
      <c r="H451" s="210">
        <v>2004</v>
      </c>
      <c r="I451" s="162" t="s">
        <v>168</v>
      </c>
      <c r="J451" s="210" t="s">
        <v>801</v>
      </c>
      <c r="K451" s="156"/>
      <c r="L451" s="156"/>
      <c r="M451" s="156"/>
      <c r="N451" s="156"/>
      <c r="O451" s="156"/>
      <c r="P451" s="156"/>
      <c r="Q451" s="156"/>
      <c r="R451" s="156"/>
      <c r="S451" s="156"/>
      <c r="T451" s="156"/>
      <c r="U451" s="461">
        <v>3.55</v>
      </c>
      <c r="V451" s="156"/>
      <c r="W451" s="159">
        <f t="shared" si="16"/>
        <v>0</v>
      </c>
      <c r="X451" s="160">
        <f t="shared" si="14"/>
        <v>2</v>
      </c>
    </row>
    <row r="452" spans="1:256" s="160" customFormat="1" ht="15" hidden="1" customHeight="1">
      <c r="A452" s="151">
        <v>2</v>
      </c>
      <c r="B452" s="209">
        <v>3502725</v>
      </c>
      <c r="C452" s="295"/>
      <c r="D452" s="238" t="s">
        <v>802</v>
      </c>
      <c r="E452" s="238" t="s">
        <v>378</v>
      </c>
      <c r="F452" s="343" t="s">
        <v>800</v>
      </c>
      <c r="G452" s="156" t="s">
        <v>523</v>
      </c>
      <c r="H452" s="210">
        <v>2004</v>
      </c>
      <c r="I452" s="162" t="s">
        <v>168</v>
      </c>
      <c r="J452" s="210" t="s">
        <v>803</v>
      </c>
      <c r="K452" s="156"/>
      <c r="L452" s="156"/>
      <c r="M452" s="156"/>
      <c r="N452" s="156"/>
      <c r="O452" s="156"/>
      <c r="P452" s="156"/>
      <c r="Q452" s="156"/>
      <c r="R452" s="156"/>
      <c r="S452" s="156"/>
      <c r="T452" s="156"/>
      <c r="U452" s="211">
        <v>3.65</v>
      </c>
      <c r="V452" s="206"/>
      <c r="W452" s="159">
        <f t="shared" si="16"/>
        <v>1</v>
      </c>
      <c r="X452" s="160">
        <f t="shared" ref="X452:X515" si="17">COUNTA(J452:V452)</f>
        <v>2</v>
      </c>
    </row>
    <row r="453" spans="1:256" s="160" customFormat="1" ht="15" hidden="1" customHeight="1">
      <c r="A453" s="151">
        <v>3</v>
      </c>
      <c r="B453" s="209">
        <v>3501993</v>
      </c>
      <c r="C453" s="295"/>
      <c r="D453" s="238" t="s">
        <v>804</v>
      </c>
      <c r="E453" s="238" t="s">
        <v>266</v>
      </c>
      <c r="F453" s="343" t="s">
        <v>800</v>
      </c>
      <c r="G453" s="156" t="s">
        <v>523</v>
      </c>
      <c r="H453" s="210">
        <v>2005</v>
      </c>
      <c r="I453" s="162" t="s">
        <v>168</v>
      </c>
      <c r="J453" s="210" t="s">
        <v>803</v>
      </c>
      <c r="K453" s="156"/>
      <c r="L453" s="156"/>
      <c r="M453" s="156"/>
      <c r="N453" s="156"/>
      <c r="O453" s="156"/>
      <c r="P453" s="156"/>
      <c r="Q453" s="156"/>
      <c r="R453" s="156"/>
      <c r="S453" s="156"/>
      <c r="T453" s="156"/>
      <c r="U453" s="211">
        <v>3.4</v>
      </c>
      <c r="V453" s="206"/>
      <c r="W453" s="159">
        <f t="shared" si="16"/>
        <v>1</v>
      </c>
      <c r="X453" s="160">
        <f t="shared" si="17"/>
        <v>2</v>
      </c>
    </row>
    <row r="454" spans="1:256" s="160" customFormat="1" ht="15" hidden="1" customHeight="1">
      <c r="A454" s="151">
        <v>4</v>
      </c>
      <c r="B454" s="209">
        <v>3501994</v>
      </c>
      <c r="C454" s="295"/>
      <c r="D454" s="238" t="s">
        <v>805</v>
      </c>
      <c r="E454" s="238" t="s">
        <v>193</v>
      </c>
      <c r="F454" s="343" t="s">
        <v>800</v>
      </c>
      <c r="G454" s="156" t="s">
        <v>523</v>
      </c>
      <c r="H454" s="210">
        <v>2004</v>
      </c>
      <c r="I454" s="162" t="s">
        <v>168</v>
      </c>
      <c r="J454" s="210" t="s">
        <v>806</v>
      </c>
      <c r="K454" s="156"/>
      <c r="L454" s="156"/>
      <c r="M454" s="156"/>
      <c r="N454" s="156"/>
      <c r="O454" s="156"/>
      <c r="P454" s="156"/>
      <c r="Q454" s="156"/>
      <c r="R454" s="156"/>
      <c r="S454" s="156"/>
      <c r="T454" s="156"/>
      <c r="U454" s="211">
        <v>4</v>
      </c>
      <c r="V454" s="206"/>
      <c r="W454" s="159">
        <f t="shared" si="16"/>
        <v>1</v>
      </c>
      <c r="X454" s="160">
        <f t="shared" si="17"/>
        <v>2</v>
      </c>
    </row>
    <row r="455" spans="1:256" s="160" customFormat="1" ht="15" hidden="1" customHeight="1">
      <c r="A455" s="151">
        <v>5</v>
      </c>
      <c r="B455" s="209">
        <v>3504340</v>
      </c>
      <c r="C455" s="295"/>
      <c r="D455" s="238" t="s">
        <v>270</v>
      </c>
      <c r="E455" s="238" t="s">
        <v>725</v>
      </c>
      <c r="F455" s="343" t="s">
        <v>800</v>
      </c>
      <c r="G455" s="156" t="s">
        <v>523</v>
      </c>
      <c r="H455" s="210">
        <v>2005</v>
      </c>
      <c r="I455" s="162" t="s">
        <v>168</v>
      </c>
      <c r="J455" s="210" t="s">
        <v>807</v>
      </c>
      <c r="K455" s="156"/>
      <c r="L455" s="156"/>
      <c r="M455" s="156"/>
      <c r="N455" s="156"/>
      <c r="O455" s="156"/>
      <c r="P455" s="156"/>
      <c r="Q455" s="156"/>
      <c r="R455" s="156"/>
      <c r="S455" s="156"/>
      <c r="T455" s="156"/>
      <c r="U455" s="211">
        <v>3.67</v>
      </c>
      <c r="V455" s="206"/>
      <c r="W455" s="159">
        <f t="shared" si="16"/>
        <v>1</v>
      </c>
      <c r="X455" s="160">
        <f t="shared" si="17"/>
        <v>2</v>
      </c>
    </row>
    <row r="456" spans="1:256" s="160" customFormat="1" ht="15" hidden="1" customHeight="1">
      <c r="A456" s="151">
        <v>6</v>
      </c>
      <c r="B456" s="209">
        <v>3502003</v>
      </c>
      <c r="C456" s="295"/>
      <c r="D456" s="238" t="s">
        <v>808</v>
      </c>
      <c r="E456" s="238" t="s">
        <v>809</v>
      </c>
      <c r="F456" s="343" t="s">
        <v>800</v>
      </c>
      <c r="G456" s="156" t="s">
        <v>523</v>
      </c>
      <c r="H456" s="210">
        <v>2004</v>
      </c>
      <c r="I456" s="162" t="s">
        <v>168</v>
      </c>
      <c r="J456" s="210" t="s">
        <v>807</v>
      </c>
      <c r="K456" s="156"/>
      <c r="L456" s="156"/>
      <c r="M456" s="156"/>
      <c r="N456" s="156"/>
      <c r="O456" s="156"/>
      <c r="P456" s="156"/>
      <c r="Q456" s="156"/>
      <c r="R456" s="156"/>
      <c r="S456" s="156"/>
      <c r="T456" s="156"/>
      <c r="U456" s="211">
        <v>3.47</v>
      </c>
      <c r="V456" s="206"/>
      <c r="W456" s="159">
        <f t="shared" si="16"/>
        <v>1</v>
      </c>
      <c r="X456" s="160">
        <f t="shared" si="17"/>
        <v>2</v>
      </c>
    </row>
    <row r="457" spans="1:256" s="160" customFormat="1" ht="15" hidden="1" customHeight="1">
      <c r="A457" s="151">
        <v>7</v>
      </c>
      <c r="B457" s="209">
        <v>3502726</v>
      </c>
      <c r="C457" s="295"/>
      <c r="D457" s="238" t="s">
        <v>810</v>
      </c>
      <c r="E457" s="238" t="s">
        <v>464</v>
      </c>
      <c r="F457" s="343" t="s">
        <v>800</v>
      </c>
      <c r="G457" s="156" t="s">
        <v>523</v>
      </c>
      <c r="H457" s="212">
        <v>2002</v>
      </c>
      <c r="I457" s="162" t="s">
        <v>186</v>
      </c>
      <c r="J457" s="156"/>
      <c r="K457" s="214" t="s">
        <v>811</v>
      </c>
      <c r="L457" s="156"/>
      <c r="M457" s="156"/>
      <c r="N457" s="156"/>
      <c r="O457" s="156"/>
      <c r="P457" s="156"/>
      <c r="Q457" s="156"/>
      <c r="R457" s="156"/>
      <c r="S457" s="156"/>
      <c r="T457" s="212" t="s">
        <v>161</v>
      </c>
      <c r="U457" s="156"/>
      <c r="V457" s="206"/>
      <c r="W457" s="159">
        <f t="shared" si="16"/>
        <v>1</v>
      </c>
      <c r="X457" s="160">
        <f t="shared" si="17"/>
        <v>2</v>
      </c>
    </row>
    <row r="458" spans="1:256" s="160" customFormat="1" ht="15" hidden="1" customHeight="1">
      <c r="A458" s="151">
        <v>8</v>
      </c>
      <c r="B458" s="364" t="s">
        <v>812</v>
      </c>
      <c r="C458" s="385"/>
      <c r="D458" s="238" t="s">
        <v>813</v>
      </c>
      <c r="E458" s="238" t="s">
        <v>188</v>
      </c>
      <c r="F458" s="343" t="s">
        <v>800</v>
      </c>
      <c r="G458" s="156" t="s">
        <v>523</v>
      </c>
      <c r="H458" s="212">
        <v>2003</v>
      </c>
      <c r="I458" s="162" t="s">
        <v>186</v>
      </c>
      <c r="J458" s="202"/>
      <c r="K458" s="214" t="s">
        <v>814</v>
      </c>
      <c r="L458" s="202"/>
      <c r="M458" s="202"/>
      <c r="N458" s="202"/>
      <c r="O458" s="202"/>
      <c r="P458" s="202"/>
      <c r="Q458" s="202"/>
      <c r="R458" s="156"/>
      <c r="S458" s="156"/>
      <c r="T458" s="156"/>
      <c r="U458" s="156"/>
      <c r="V458" s="206"/>
      <c r="W458" s="159">
        <f t="shared" si="16"/>
        <v>1</v>
      </c>
      <c r="X458" s="160">
        <f t="shared" si="17"/>
        <v>1</v>
      </c>
    </row>
    <row r="459" spans="1:256" s="160" customFormat="1" ht="15" hidden="1" customHeight="1">
      <c r="A459" s="151">
        <v>9</v>
      </c>
      <c r="B459" s="209">
        <v>3501988</v>
      </c>
      <c r="C459" s="295">
        <v>728</v>
      </c>
      <c r="D459" s="232" t="s">
        <v>815</v>
      </c>
      <c r="E459" s="232" t="s">
        <v>816</v>
      </c>
      <c r="F459" s="343" t="s">
        <v>800</v>
      </c>
      <c r="G459" s="156" t="s">
        <v>523</v>
      </c>
      <c r="H459" s="212">
        <v>2001</v>
      </c>
      <c r="I459" s="162" t="s">
        <v>138</v>
      </c>
      <c r="J459" s="156"/>
      <c r="K459" s="156"/>
      <c r="L459" s="156"/>
      <c r="M459" s="156"/>
      <c r="N459" s="156"/>
      <c r="O459" s="156"/>
      <c r="P459" s="214" t="s">
        <v>817</v>
      </c>
      <c r="Q459" s="156"/>
      <c r="R459" s="156"/>
      <c r="S459" s="156"/>
      <c r="T459" s="156"/>
      <c r="U459" s="156"/>
      <c r="V459" s="206"/>
      <c r="W459" s="159">
        <f t="shared" si="16"/>
        <v>1</v>
      </c>
      <c r="X459" s="160">
        <f t="shared" si="17"/>
        <v>1</v>
      </c>
    </row>
    <row r="460" spans="1:256" s="160" customFormat="1" ht="15" hidden="1" customHeight="1">
      <c r="A460" s="151">
        <v>10</v>
      </c>
      <c r="B460" s="209">
        <v>3504986</v>
      </c>
      <c r="C460" s="295">
        <v>730</v>
      </c>
      <c r="D460" s="238" t="s">
        <v>818</v>
      </c>
      <c r="E460" s="238" t="s">
        <v>183</v>
      </c>
      <c r="F460" s="343" t="s">
        <v>800</v>
      </c>
      <c r="G460" s="156" t="s">
        <v>523</v>
      </c>
      <c r="H460" s="210">
        <v>2001</v>
      </c>
      <c r="I460" s="162" t="s">
        <v>138</v>
      </c>
      <c r="J460" s="156"/>
      <c r="K460" s="156"/>
      <c r="L460" s="156"/>
      <c r="M460" s="156"/>
      <c r="N460" s="156"/>
      <c r="O460" s="156"/>
      <c r="P460" s="214" t="s">
        <v>819</v>
      </c>
      <c r="Q460" s="156"/>
      <c r="R460" s="156"/>
      <c r="S460" s="156"/>
      <c r="T460" s="156"/>
      <c r="U460" s="156"/>
      <c r="V460" s="206"/>
      <c r="W460" s="159">
        <f t="shared" si="16"/>
        <v>1</v>
      </c>
      <c r="X460" s="160">
        <f t="shared" si="17"/>
        <v>1</v>
      </c>
    </row>
    <row r="461" spans="1:256" s="160" customFormat="1" ht="15" hidden="1" customHeight="1">
      <c r="A461" s="151">
        <v>11</v>
      </c>
      <c r="B461" s="209">
        <v>3505322</v>
      </c>
      <c r="C461" s="295">
        <v>732</v>
      </c>
      <c r="D461" s="238" t="s">
        <v>820</v>
      </c>
      <c r="E461" s="238" t="s">
        <v>821</v>
      </c>
      <c r="F461" s="343" t="s">
        <v>800</v>
      </c>
      <c r="G461" s="156" t="s">
        <v>523</v>
      </c>
      <c r="H461" s="210">
        <v>2000</v>
      </c>
      <c r="I461" s="162" t="s">
        <v>138</v>
      </c>
      <c r="J461" s="156"/>
      <c r="K461" s="156"/>
      <c r="L461" s="156"/>
      <c r="M461" s="156"/>
      <c r="N461" s="156"/>
      <c r="O461" s="156"/>
      <c r="P461" s="214" t="s">
        <v>822</v>
      </c>
      <c r="Q461" s="156"/>
      <c r="R461" s="156"/>
      <c r="S461" s="156"/>
      <c r="T461" s="156"/>
      <c r="U461" s="156"/>
      <c r="V461" s="206"/>
      <c r="W461" s="159">
        <f t="shared" si="16"/>
        <v>1</v>
      </c>
      <c r="X461" s="160">
        <f t="shared" si="17"/>
        <v>1</v>
      </c>
    </row>
    <row r="462" spans="1:256" s="160" customFormat="1" ht="15" hidden="1" customHeight="1">
      <c r="A462" s="151">
        <v>12</v>
      </c>
      <c r="B462" s="209">
        <v>3502728</v>
      </c>
      <c r="C462" s="295"/>
      <c r="D462" s="238" t="s">
        <v>813</v>
      </c>
      <c r="E462" s="238" t="s">
        <v>165</v>
      </c>
      <c r="F462" s="343" t="s">
        <v>800</v>
      </c>
      <c r="G462" s="156" t="s">
        <v>523</v>
      </c>
      <c r="H462" s="210">
        <v>2001</v>
      </c>
      <c r="I462" s="162" t="s">
        <v>138</v>
      </c>
      <c r="J462" s="156"/>
      <c r="K462" s="156"/>
      <c r="L462" s="156"/>
      <c r="M462" s="156"/>
      <c r="N462" s="156"/>
      <c r="O462" s="156"/>
      <c r="P462" s="156"/>
      <c r="Q462" s="156"/>
      <c r="R462" s="156"/>
      <c r="S462" s="156"/>
      <c r="T462" s="156"/>
      <c r="U462" s="212">
        <v>4.13</v>
      </c>
      <c r="V462" s="206"/>
      <c r="W462" s="159">
        <f t="shared" si="16"/>
        <v>1</v>
      </c>
      <c r="X462" s="160">
        <f t="shared" si="17"/>
        <v>1</v>
      </c>
    </row>
    <row r="463" spans="1:256" s="160" customFormat="1" ht="15" hidden="1" customHeight="1">
      <c r="A463" s="151">
        <v>13</v>
      </c>
      <c r="B463" s="209">
        <v>3503884</v>
      </c>
      <c r="C463" s="295"/>
      <c r="D463" s="238" t="s">
        <v>798</v>
      </c>
      <c r="E463" s="238" t="s">
        <v>211</v>
      </c>
      <c r="F463" s="343" t="s">
        <v>800</v>
      </c>
      <c r="G463" s="156" t="s">
        <v>523</v>
      </c>
      <c r="H463" s="212">
        <v>2001</v>
      </c>
      <c r="I463" s="162" t="s">
        <v>137</v>
      </c>
      <c r="J463" s="156"/>
      <c r="K463" s="156"/>
      <c r="L463" s="156"/>
      <c r="M463" s="156"/>
      <c r="N463" s="214" t="s">
        <v>823</v>
      </c>
      <c r="O463" s="156"/>
      <c r="P463" s="156"/>
      <c r="Q463" s="156"/>
      <c r="R463" s="212"/>
      <c r="S463" s="212" t="s">
        <v>161</v>
      </c>
      <c r="T463" s="156"/>
      <c r="U463" s="156"/>
      <c r="V463" s="206"/>
      <c r="W463" s="159">
        <f t="shared" si="16"/>
        <v>1</v>
      </c>
      <c r="X463" s="160">
        <f t="shared" si="17"/>
        <v>2</v>
      </c>
    </row>
    <row r="464" spans="1:256" s="160" customFormat="1" ht="15" hidden="1" customHeight="1">
      <c r="A464" s="151">
        <v>14</v>
      </c>
      <c r="B464" s="209">
        <v>3503853</v>
      </c>
      <c r="C464" s="295">
        <v>734</v>
      </c>
      <c r="D464" s="238" t="s">
        <v>824</v>
      </c>
      <c r="E464" s="238" t="s">
        <v>321</v>
      </c>
      <c r="F464" s="343" t="s">
        <v>800</v>
      </c>
      <c r="G464" s="156" t="s">
        <v>523</v>
      </c>
      <c r="H464" s="212">
        <v>2001</v>
      </c>
      <c r="I464" s="162" t="s">
        <v>137</v>
      </c>
      <c r="J464" s="156"/>
      <c r="K464" s="156"/>
      <c r="L464" s="156"/>
      <c r="M464" s="156"/>
      <c r="N464" s="212" t="s">
        <v>161</v>
      </c>
      <c r="O464" s="156"/>
      <c r="P464" s="156"/>
      <c r="Q464" s="156"/>
      <c r="R464" s="212" t="s">
        <v>161</v>
      </c>
      <c r="S464" s="212"/>
      <c r="T464" s="156"/>
      <c r="U464" s="156"/>
      <c r="V464" s="206"/>
      <c r="W464" s="159">
        <f t="shared" si="16"/>
        <v>1</v>
      </c>
      <c r="X464" s="160">
        <f t="shared" si="17"/>
        <v>2</v>
      </c>
    </row>
    <row r="465" spans="1:256" s="160" customFormat="1" ht="15" hidden="1" customHeight="1">
      <c r="A465" s="151">
        <v>15</v>
      </c>
      <c r="B465" s="364" t="s">
        <v>825</v>
      </c>
      <c r="C465" s="385"/>
      <c r="D465" s="238" t="s">
        <v>826</v>
      </c>
      <c r="E465" s="238" t="s">
        <v>390</v>
      </c>
      <c r="F465" s="343" t="s">
        <v>800</v>
      </c>
      <c r="G465" s="156" t="s">
        <v>523</v>
      </c>
      <c r="H465" s="212">
        <v>1969</v>
      </c>
      <c r="I465" s="162" t="s">
        <v>305</v>
      </c>
      <c r="J465" s="156"/>
      <c r="K465" s="156"/>
      <c r="L465" s="211" t="s">
        <v>827</v>
      </c>
      <c r="M465" s="156"/>
      <c r="N465" s="156"/>
      <c r="O465" s="156"/>
      <c r="P465" s="156"/>
      <c r="Q465" s="156"/>
      <c r="R465" s="156"/>
      <c r="S465" s="156"/>
      <c r="T465" s="156"/>
      <c r="U465" s="156"/>
      <c r="V465" s="206"/>
      <c r="W465" s="159">
        <f t="shared" si="16"/>
        <v>1</v>
      </c>
      <c r="X465" s="160">
        <f t="shared" si="17"/>
        <v>1</v>
      </c>
    </row>
    <row r="466" spans="1:256" s="160" customFormat="1" ht="15" customHeight="1">
      <c r="A466" s="151">
        <v>1</v>
      </c>
      <c r="B466" s="166">
        <v>3605138</v>
      </c>
      <c r="C466" s="289"/>
      <c r="D466" s="232" t="s">
        <v>1058</v>
      </c>
      <c r="E466" s="232" t="s">
        <v>1059</v>
      </c>
      <c r="F466" s="343" t="s">
        <v>1060</v>
      </c>
      <c r="G466" s="156" t="s">
        <v>342</v>
      </c>
      <c r="H466" s="156">
        <v>2005</v>
      </c>
      <c r="I466" s="162" t="s">
        <v>318</v>
      </c>
      <c r="J466" s="161" t="s">
        <v>1061</v>
      </c>
      <c r="K466" s="161"/>
      <c r="L466" s="161"/>
      <c r="M466" s="161"/>
      <c r="N466" s="161"/>
      <c r="O466" s="161"/>
      <c r="P466" s="161"/>
      <c r="Q466" s="161"/>
      <c r="R466" s="161"/>
      <c r="S466" s="161"/>
      <c r="T466" s="161"/>
      <c r="U466" s="161" t="s">
        <v>161</v>
      </c>
      <c r="V466" s="205"/>
      <c r="W466" s="159">
        <f t="shared" si="16"/>
        <v>0</v>
      </c>
      <c r="X466" s="160">
        <f t="shared" si="17"/>
        <v>2</v>
      </c>
    </row>
    <row r="467" spans="1:256" s="160" customFormat="1" ht="15" hidden="1" customHeight="1">
      <c r="A467" s="151">
        <v>2</v>
      </c>
      <c r="B467" s="166">
        <v>3608965</v>
      </c>
      <c r="C467" s="289"/>
      <c r="D467" s="232" t="s">
        <v>606</v>
      </c>
      <c r="E467" s="232" t="s">
        <v>946</v>
      </c>
      <c r="F467" s="343" t="s">
        <v>1060</v>
      </c>
      <c r="G467" s="156" t="s">
        <v>342</v>
      </c>
      <c r="H467" s="156">
        <v>2004</v>
      </c>
      <c r="I467" s="162" t="s">
        <v>318</v>
      </c>
      <c r="J467" s="161" t="s">
        <v>1062</v>
      </c>
      <c r="K467" s="161"/>
      <c r="L467" s="161"/>
      <c r="M467" s="161"/>
      <c r="N467" s="161"/>
      <c r="O467" s="161"/>
      <c r="P467" s="161"/>
      <c r="Q467" s="161"/>
      <c r="R467" s="161"/>
      <c r="S467" s="161"/>
      <c r="T467" s="161"/>
      <c r="U467" s="161" t="s">
        <v>161</v>
      </c>
      <c r="V467" s="205"/>
      <c r="W467" s="159">
        <f t="shared" si="16"/>
        <v>1</v>
      </c>
      <c r="X467" s="160">
        <f t="shared" si="17"/>
        <v>2</v>
      </c>
    </row>
    <row r="468" spans="1:256" s="160" customFormat="1" ht="15" hidden="1" customHeight="1">
      <c r="A468" s="151">
        <v>3</v>
      </c>
      <c r="B468" s="166">
        <v>3605604</v>
      </c>
      <c r="C468" s="289"/>
      <c r="D468" s="232" t="s">
        <v>1063</v>
      </c>
      <c r="E468" s="232" t="s">
        <v>1064</v>
      </c>
      <c r="F468" s="343" t="s">
        <v>1060</v>
      </c>
      <c r="G468" s="156" t="s">
        <v>342</v>
      </c>
      <c r="H468" s="156">
        <v>2005</v>
      </c>
      <c r="I468" s="162" t="s">
        <v>168</v>
      </c>
      <c r="J468" s="161" t="s">
        <v>1065</v>
      </c>
      <c r="K468" s="161"/>
      <c r="L468" s="161"/>
      <c r="M468" s="161"/>
      <c r="N468" s="161"/>
      <c r="O468" s="161"/>
      <c r="P468" s="161"/>
      <c r="Q468" s="161"/>
      <c r="R468" s="161"/>
      <c r="S468" s="161"/>
      <c r="T468" s="161"/>
      <c r="U468" s="161" t="s">
        <v>161</v>
      </c>
      <c r="V468" s="205"/>
      <c r="W468" s="159">
        <f t="shared" si="16"/>
        <v>1</v>
      </c>
      <c r="X468" s="160">
        <f t="shared" si="17"/>
        <v>2</v>
      </c>
    </row>
    <row r="469" spans="1:256" s="160" customFormat="1" ht="15" hidden="1" customHeight="1">
      <c r="A469" s="151">
        <v>4</v>
      </c>
      <c r="B469" s="166">
        <v>3606730</v>
      </c>
      <c r="C469" s="289"/>
      <c r="D469" s="232" t="s">
        <v>1066</v>
      </c>
      <c r="E469" s="232" t="s">
        <v>227</v>
      </c>
      <c r="F469" s="343" t="s">
        <v>1060</v>
      </c>
      <c r="G469" s="156" t="s">
        <v>342</v>
      </c>
      <c r="H469" s="156">
        <v>2004</v>
      </c>
      <c r="I469" s="162" t="s">
        <v>168</v>
      </c>
      <c r="J469" s="161" t="s">
        <v>1067</v>
      </c>
      <c r="K469" s="161"/>
      <c r="L469" s="161"/>
      <c r="M469" s="161"/>
      <c r="N469" s="161"/>
      <c r="O469" s="161"/>
      <c r="P469" s="161"/>
      <c r="Q469" s="161"/>
      <c r="R469" s="161"/>
      <c r="S469" s="161"/>
      <c r="T469" s="161"/>
      <c r="U469" s="161" t="s">
        <v>161</v>
      </c>
      <c r="V469" s="205"/>
      <c r="W469" s="159">
        <f t="shared" si="16"/>
        <v>1</v>
      </c>
      <c r="X469" s="160">
        <f t="shared" si="17"/>
        <v>2</v>
      </c>
    </row>
    <row r="470" spans="1:256" s="160" customFormat="1" ht="15" hidden="1" customHeight="1">
      <c r="A470" s="151">
        <v>5</v>
      </c>
      <c r="B470" s="166">
        <v>3604856</v>
      </c>
      <c r="C470" s="289"/>
      <c r="D470" s="232" t="s">
        <v>1068</v>
      </c>
      <c r="E470" s="232" t="s">
        <v>1069</v>
      </c>
      <c r="F470" s="343" t="s">
        <v>1060</v>
      </c>
      <c r="G470" s="156" t="s">
        <v>342</v>
      </c>
      <c r="H470" s="156">
        <v>2002</v>
      </c>
      <c r="I470" s="162" t="s">
        <v>93</v>
      </c>
      <c r="J470" s="161"/>
      <c r="K470" s="161" t="s">
        <v>811</v>
      </c>
      <c r="L470" s="161"/>
      <c r="M470" s="161"/>
      <c r="N470" s="161"/>
      <c r="O470" s="161"/>
      <c r="P470" s="161"/>
      <c r="Q470" s="161"/>
      <c r="R470" s="161"/>
      <c r="S470" s="161"/>
      <c r="T470" s="161"/>
      <c r="U470" s="161"/>
      <c r="V470" s="205" t="s">
        <v>161</v>
      </c>
      <c r="W470" s="159">
        <f t="shared" si="16"/>
        <v>1</v>
      </c>
      <c r="X470" s="160">
        <f t="shared" si="17"/>
        <v>2</v>
      </c>
    </row>
    <row r="471" spans="1:256" s="160" customFormat="1" ht="15" hidden="1" customHeight="1">
      <c r="A471" s="151">
        <v>6</v>
      </c>
      <c r="B471" s="166">
        <v>3609326</v>
      </c>
      <c r="C471" s="289"/>
      <c r="D471" s="232" t="s">
        <v>1070</v>
      </c>
      <c r="E471" s="232" t="s">
        <v>275</v>
      </c>
      <c r="F471" s="343" t="s">
        <v>1060</v>
      </c>
      <c r="G471" s="156" t="s">
        <v>342</v>
      </c>
      <c r="H471" s="156">
        <v>2002</v>
      </c>
      <c r="I471" s="162" t="s">
        <v>93</v>
      </c>
      <c r="J471" s="161"/>
      <c r="K471" s="161" t="s">
        <v>161</v>
      </c>
      <c r="L471" s="161"/>
      <c r="M471" s="161"/>
      <c r="N471" s="161"/>
      <c r="O471" s="161"/>
      <c r="P471" s="161"/>
      <c r="Q471" s="161"/>
      <c r="R471" s="161"/>
      <c r="S471" s="161"/>
      <c r="T471" s="161" t="s">
        <v>161</v>
      </c>
      <c r="U471" s="161"/>
      <c r="V471" s="205"/>
      <c r="W471" s="159">
        <f t="shared" si="16"/>
        <v>1</v>
      </c>
      <c r="X471" s="160">
        <f t="shared" si="17"/>
        <v>2</v>
      </c>
    </row>
    <row r="472" spans="1:256" s="160" customFormat="1" ht="15" hidden="1" customHeight="1">
      <c r="A472" s="151">
        <v>7</v>
      </c>
      <c r="B472" s="166">
        <v>3605353</v>
      </c>
      <c r="C472" s="289"/>
      <c r="D472" s="232" t="s">
        <v>1071</v>
      </c>
      <c r="E472" s="232" t="s">
        <v>762</v>
      </c>
      <c r="F472" s="343" t="s">
        <v>1060</v>
      </c>
      <c r="G472" s="156" t="s">
        <v>342</v>
      </c>
      <c r="H472" s="156">
        <v>2002</v>
      </c>
      <c r="I472" s="162" t="s">
        <v>93</v>
      </c>
      <c r="J472" s="161"/>
      <c r="K472" s="161" t="s">
        <v>1072</v>
      </c>
      <c r="L472" s="161"/>
      <c r="M472" s="161"/>
      <c r="N472" s="161"/>
      <c r="O472" s="161"/>
      <c r="P472" s="161"/>
      <c r="Q472" s="161"/>
      <c r="R472" s="161"/>
      <c r="S472" s="161"/>
      <c r="T472" s="161"/>
      <c r="U472" s="167"/>
      <c r="V472" s="161" t="s">
        <v>161</v>
      </c>
      <c r="W472" s="159">
        <f t="shared" ref="W472:W503" si="18">IF(F472=F471,1,0)</f>
        <v>1</v>
      </c>
      <c r="X472" s="160">
        <f t="shared" si="17"/>
        <v>2</v>
      </c>
    </row>
    <row r="473" spans="1:256" s="160" customFormat="1" ht="15" hidden="1" customHeight="1">
      <c r="A473" s="151">
        <v>8</v>
      </c>
      <c r="B473" s="166">
        <v>3605136</v>
      </c>
      <c r="C473" s="289"/>
      <c r="D473" s="232" t="s">
        <v>1073</v>
      </c>
      <c r="E473" s="232" t="s">
        <v>759</v>
      </c>
      <c r="F473" s="343" t="s">
        <v>1060</v>
      </c>
      <c r="G473" s="156" t="s">
        <v>342</v>
      </c>
      <c r="H473" s="156">
        <v>2003</v>
      </c>
      <c r="I473" s="162" t="s">
        <v>93</v>
      </c>
      <c r="J473" s="170"/>
      <c r="K473" s="161" t="s">
        <v>707</v>
      </c>
      <c r="L473" s="170"/>
      <c r="M473" s="170"/>
      <c r="N473" s="170"/>
      <c r="O473" s="170"/>
      <c r="P473" s="170"/>
      <c r="Q473" s="170"/>
      <c r="R473" s="161"/>
      <c r="S473" s="161"/>
      <c r="T473" s="161"/>
      <c r="U473" s="167"/>
      <c r="V473" s="161" t="s">
        <v>161</v>
      </c>
      <c r="W473" s="159">
        <f t="shared" si="18"/>
        <v>1</v>
      </c>
      <c r="X473" s="160">
        <f t="shared" si="17"/>
        <v>2</v>
      </c>
    </row>
    <row r="474" spans="1:256" s="160" customFormat="1" ht="15" hidden="1" customHeight="1">
      <c r="A474" s="151">
        <v>9</v>
      </c>
      <c r="B474" s="166">
        <v>3605134</v>
      </c>
      <c r="C474" s="289"/>
      <c r="D474" s="232" t="s">
        <v>1074</v>
      </c>
      <c r="E474" s="232" t="s">
        <v>1075</v>
      </c>
      <c r="F474" s="343" t="s">
        <v>1060</v>
      </c>
      <c r="G474" s="156" t="s">
        <v>342</v>
      </c>
      <c r="H474" s="156">
        <v>2003</v>
      </c>
      <c r="I474" s="162" t="s">
        <v>93</v>
      </c>
      <c r="J474" s="161"/>
      <c r="K474" s="161" t="s">
        <v>998</v>
      </c>
      <c r="L474" s="161"/>
      <c r="M474" s="161"/>
      <c r="N474" s="161"/>
      <c r="O474" s="161"/>
      <c r="P474" s="161"/>
      <c r="Q474" s="161"/>
      <c r="R474" s="161"/>
      <c r="S474" s="161"/>
      <c r="T474" s="161" t="s">
        <v>161</v>
      </c>
      <c r="U474" s="167"/>
      <c r="V474" s="161"/>
      <c r="W474" s="159">
        <f t="shared" si="18"/>
        <v>1</v>
      </c>
      <c r="X474" s="160">
        <f t="shared" si="17"/>
        <v>2</v>
      </c>
    </row>
    <row r="475" spans="1:256" s="160" customFormat="1" ht="15" hidden="1" customHeight="1">
      <c r="A475" s="151">
        <v>10</v>
      </c>
      <c r="B475" s="166">
        <v>3604847</v>
      </c>
      <c r="C475" s="289"/>
      <c r="D475" s="232" t="s">
        <v>1076</v>
      </c>
      <c r="E475" s="232" t="s">
        <v>1077</v>
      </c>
      <c r="F475" s="343" t="s">
        <v>1060</v>
      </c>
      <c r="G475" s="156" t="s">
        <v>342</v>
      </c>
      <c r="H475" s="156">
        <v>2003</v>
      </c>
      <c r="I475" s="162" t="s">
        <v>93</v>
      </c>
      <c r="J475" s="161"/>
      <c r="K475" s="161" t="s">
        <v>1078</v>
      </c>
      <c r="L475" s="161"/>
      <c r="M475" s="161"/>
      <c r="N475" s="161"/>
      <c r="O475" s="161"/>
      <c r="P475" s="161"/>
      <c r="Q475" s="161"/>
      <c r="R475" s="161"/>
      <c r="S475" s="161"/>
      <c r="T475" s="161" t="s">
        <v>161</v>
      </c>
      <c r="U475" s="167"/>
      <c r="V475" s="161"/>
      <c r="W475" s="159">
        <f t="shared" si="18"/>
        <v>1</v>
      </c>
      <c r="X475" s="160">
        <f t="shared" si="17"/>
        <v>2</v>
      </c>
    </row>
    <row r="476" spans="1:256" s="160" customFormat="1" ht="15" hidden="1" customHeight="1">
      <c r="A476" s="151">
        <v>11</v>
      </c>
      <c r="B476" s="166">
        <v>3605140</v>
      </c>
      <c r="C476" s="289"/>
      <c r="D476" s="232" t="s">
        <v>1079</v>
      </c>
      <c r="E476" s="232" t="s">
        <v>245</v>
      </c>
      <c r="F476" s="343" t="s">
        <v>1060</v>
      </c>
      <c r="G476" s="156" t="s">
        <v>342</v>
      </c>
      <c r="H476" s="156">
        <v>2002</v>
      </c>
      <c r="I476" s="162" t="s">
        <v>186</v>
      </c>
      <c r="J476" s="161"/>
      <c r="K476" s="161" t="s">
        <v>1065</v>
      </c>
      <c r="L476" s="161"/>
      <c r="M476" s="161"/>
      <c r="N476" s="161"/>
      <c r="O476" s="161"/>
      <c r="P476" s="161"/>
      <c r="Q476" s="161"/>
      <c r="R476" s="161"/>
      <c r="S476" s="161"/>
      <c r="T476" s="161" t="s">
        <v>161</v>
      </c>
      <c r="U476" s="167"/>
      <c r="V476" s="161"/>
      <c r="W476" s="159">
        <f t="shared" si="18"/>
        <v>1</v>
      </c>
      <c r="X476" s="160">
        <f t="shared" si="17"/>
        <v>2</v>
      </c>
    </row>
    <row r="477" spans="1:256" s="124" customFormat="1" ht="15" hidden="1" customHeight="1">
      <c r="A477" s="151">
        <v>12</v>
      </c>
      <c r="B477" s="166">
        <v>3604858</v>
      </c>
      <c r="C477" s="289"/>
      <c r="D477" s="232" t="s">
        <v>1080</v>
      </c>
      <c r="E477" s="232" t="s">
        <v>1081</v>
      </c>
      <c r="F477" s="343" t="s">
        <v>1060</v>
      </c>
      <c r="G477" s="156" t="s">
        <v>342</v>
      </c>
      <c r="H477" s="156">
        <v>2002</v>
      </c>
      <c r="I477" s="162" t="s">
        <v>186</v>
      </c>
      <c r="J477" s="161"/>
      <c r="K477" s="161" t="s">
        <v>1082</v>
      </c>
      <c r="L477" s="161"/>
      <c r="M477" s="161"/>
      <c r="N477" s="161"/>
      <c r="O477" s="161"/>
      <c r="P477" s="161"/>
      <c r="Q477" s="161"/>
      <c r="R477" s="161"/>
      <c r="S477" s="161"/>
      <c r="T477" s="161" t="s">
        <v>161</v>
      </c>
      <c r="U477" s="167"/>
      <c r="V477" s="161"/>
      <c r="W477" s="159">
        <f t="shared" si="18"/>
        <v>1</v>
      </c>
      <c r="X477" s="160">
        <f t="shared" si="17"/>
        <v>2</v>
      </c>
      <c r="Y477" s="160"/>
      <c r="Z477" s="160"/>
      <c r="AA477" s="160"/>
      <c r="AB477" s="160"/>
      <c r="AC477" s="160"/>
      <c r="AD477" s="160"/>
      <c r="AE477" s="160"/>
      <c r="AF477" s="160"/>
      <c r="AG477" s="160"/>
      <c r="AH477" s="160"/>
      <c r="AI477" s="160"/>
      <c r="AJ477" s="160"/>
      <c r="AK477" s="160"/>
      <c r="AL477" s="160"/>
      <c r="AM477" s="160"/>
      <c r="AN477" s="160"/>
      <c r="AO477" s="160"/>
      <c r="AP477" s="160"/>
      <c r="AQ477" s="160"/>
      <c r="AR477" s="160"/>
      <c r="AS477" s="160"/>
      <c r="AT477" s="160"/>
      <c r="AU477" s="160"/>
      <c r="AV477" s="160"/>
      <c r="AW477" s="160"/>
      <c r="AX477" s="160"/>
      <c r="AY477" s="160"/>
      <c r="AZ477" s="160"/>
      <c r="BA477" s="160"/>
      <c r="BB477" s="160"/>
      <c r="BC477" s="160"/>
      <c r="BD477" s="160"/>
      <c r="BE477" s="160"/>
      <c r="BF477" s="160"/>
      <c r="BG477" s="160"/>
      <c r="BH477" s="160"/>
      <c r="BI477" s="160"/>
      <c r="BJ477" s="160"/>
      <c r="BK477" s="160"/>
      <c r="BL477" s="160"/>
      <c r="BM477" s="160"/>
      <c r="BN477" s="160"/>
      <c r="BO477" s="160"/>
      <c r="BP477" s="160"/>
      <c r="BQ477" s="160"/>
      <c r="BR477" s="160"/>
      <c r="BS477" s="160"/>
      <c r="BT477" s="160"/>
      <c r="BU477" s="160"/>
      <c r="BV477" s="160"/>
      <c r="BW477" s="160"/>
      <c r="BX477" s="160"/>
      <c r="BY477" s="160"/>
      <c r="BZ477" s="160"/>
      <c r="CA477" s="160"/>
      <c r="CB477" s="160"/>
      <c r="CC477" s="160"/>
      <c r="CD477" s="160"/>
      <c r="CE477" s="160"/>
      <c r="CF477" s="160"/>
      <c r="CG477" s="160"/>
      <c r="CH477" s="160"/>
      <c r="CI477" s="160"/>
      <c r="CJ477" s="160"/>
      <c r="CK477" s="160"/>
      <c r="CL477" s="160"/>
      <c r="CM477" s="160"/>
      <c r="CN477" s="160"/>
      <c r="CO477" s="160"/>
      <c r="CP477" s="160"/>
      <c r="CQ477" s="160"/>
      <c r="CR477" s="160"/>
      <c r="CS477" s="160"/>
      <c r="CT477" s="160"/>
      <c r="CU477" s="160"/>
      <c r="CV477" s="160"/>
      <c r="CW477" s="160"/>
      <c r="CX477" s="160"/>
      <c r="CY477" s="160"/>
      <c r="CZ477" s="160"/>
      <c r="DA477" s="160"/>
      <c r="DB477" s="160"/>
      <c r="DC477" s="160"/>
      <c r="DD477" s="160"/>
      <c r="DE477" s="160"/>
      <c r="DF477" s="160"/>
      <c r="DG477" s="160"/>
      <c r="DH477" s="160"/>
      <c r="DI477" s="160"/>
      <c r="DJ477" s="160"/>
      <c r="DK477" s="160"/>
      <c r="DL477" s="160"/>
      <c r="DM477" s="160"/>
      <c r="DN477" s="160"/>
      <c r="DO477" s="160"/>
      <c r="DP477" s="160"/>
      <c r="DQ477" s="160"/>
      <c r="DR477" s="160"/>
      <c r="DS477" s="160"/>
      <c r="DT477" s="160"/>
      <c r="DU477" s="160"/>
      <c r="DV477" s="160"/>
      <c r="DW477" s="160"/>
      <c r="DX477" s="160"/>
      <c r="DY477" s="160"/>
      <c r="DZ477" s="160"/>
      <c r="EA477" s="160"/>
      <c r="EB477" s="160"/>
      <c r="EC477" s="160"/>
      <c r="ED477" s="160"/>
      <c r="EE477" s="160"/>
      <c r="EF477" s="160"/>
      <c r="EG477" s="160"/>
      <c r="EH477" s="160"/>
      <c r="EI477" s="160"/>
      <c r="EJ477" s="160"/>
      <c r="EK477" s="160"/>
      <c r="EL477" s="160"/>
      <c r="EM477" s="160"/>
      <c r="EN477" s="160"/>
      <c r="EO477" s="160"/>
      <c r="EP477" s="160"/>
      <c r="EQ477" s="160"/>
      <c r="ER477" s="160"/>
      <c r="ES477" s="160"/>
      <c r="ET477" s="160"/>
      <c r="EU477" s="160"/>
      <c r="EV477" s="160"/>
      <c r="EW477" s="160"/>
      <c r="EX477" s="160"/>
      <c r="EY477" s="160"/>
      <c r="EZ477" s="160"/>
      <c r="FA477" s="160"/>
      <c r="FB477" s="160"/>
      <c r="FC477" s="160"/>
      <c r="FD477" s="160"/>
      <c r="FE477" s="160"/>
      <c r="FF477" s="160"/>
      <c r="FG477" s="160"/>
      <c r="FH477" s="160"/>
      <c r="FI477" s="160"/>
      <c r="FJ477" s="160"/>
      <c r="FK477" s="160"/>
      <c r="FL477" s="160"/>
      <c r="FM477" s="160"/>
      <c r="FN477" s="160"/>
      <c r="FO477" s="160"/>
      <c r="FP477" s="160"/>
      <c r="FQ477" s="160"/>
      <c r="FR477" s="160"/>
      <c r="FS477" s="160"/>
      <c r="FT477" s="160"/>
      <c r="FU477" s="160"/>
      <c r="FV477" s="160"/>
      <c r="FW477" s="160"/>
      <c r="FX477" s="160"/>
      <c r="FY477" s="160"/>
      <c r="FZ477" s="160"/>
      <c r="GA477" s="160"/>
      <c r="GB477" s="160"/>
      <c r="GC477" s="160"/>
      <c r="GD477" s="160"/>
      <c r="GE477" s="160"/>
      <c r="GF477" s="160"/>
      <c r="GG477" s="160"/>
      <c r="GH477" s="160"/>
      <c r="GI477" s="160"/>
      <c r="GJ477" s="160"/>
      <c r="GK477" s="160"/>
      <c r="GL477" s="160"/>
      <c r="GM477" s="160"/>
      <c r="GN477" s="160"/>
      <c r="GO477" s="160"/>
      <c r="GP477" s="160"/>
      <c r="GQ477" s="160"/>
      <c r="GR477" s="160"/>
      <c r="GS477" s="160"/>
      <c r="GT477" s="160"/>
      <c r="GU477" s="160"/>
      <c r="GV477" s="160"/>
      <c r="GW477" s="160"/>
      <c r="GX477" s="160"/>
      <c r="GY477" s="160"/>
      <c r="GZ477" s="160"/>
      <c r="HA477" s="160"/>
      <c r="HB477" s="160"/>
      <c r="HC477" s="160"/>
      <c r="HD477" s="160"/>
      <c r="HE477" s="160"/>
      <c r="HF477" s="160"/>
      <c r="HG477" s="160"/>
      <c r="HH477" s="160"/>
      <c r="HI477" s="160"/>
      <c r="HJ477" s="160"/>
      <c r="HK477" s="160"/>
      <c r="HL477" s="160"/>
      <c r="HM477" s="160"/>
      <c r="HN477" s="160"/>
      <c r="HO477" s="160"/>
      <c r="HP477" s="160"/>
      <c r="HQ477" s="160"/>
      <c r="HR477" s="160"/>
      <c r="HS477" s="160"/>
      <c r="HT477" s="160"/>
      <c r="HU477" s="160"/>
      <c r="HV477" s="160"/>
      <c r="HW477" s="160"/>
      <c r="HX477" s="160"/>
      <c r="HY477" s="160"/>
      <c r="HZ477" s="160"/>
      <c r="IA477" s="160"/>
      <c r="IB477" s="160"/>
      <c r="IC477" s="160"/>
      <c r="ID477" s="160"/>
      <c r="IE477" s="160"/>
      <c r="IF477" s="160"/>
      <c r="IG477" s="160"/>
      <c r="IH477" s="160"/>
      <c r="II477" s="160"/>
      <c r="IJ477" s="160"/>
      <c r="IK477" s="160"/>
      <c r="IL477" s="160"/>
      <c r="IM477" s="160"/>
      <c r="IN477" s="160"/>
      <c r="IO477" s="160"/>
      <c r="IP477" s="160"/>
      <c r="IQ477" s="160"/>
      <c r="IR477" s="160"/>
      <c r="IS477" s="160"/>
      <c r="IT477" s="160"/>
      <c r="IU477" s="160"/>
      <c r="IV477" s="160"/>
    </row>
    <row r="478" spans="1:256" s="160" customFormat="1" ht="15" hidden="1" customHeight="1">
      <c r="A478" s="151">
        <v>13</v>
      </c>
      <c r="B478" s="166">
        <v>3607511</v>
      </c>
      <c r="C478" s="289"/>
      <c r="D478" s="232" t="s">
        <v>1083</v>
      </c>
      <c r="E478" s="232" t="s">
        <v>1084</v>
      </c>
      <c r="F478" s="343" t="s">
        <v>1060</v>
      </c>
      <c r="G478" s="156" t="s">
        <v>342</v>
      </c>
      <c r="H478" s="156">
        <v>2003</v>
      </c>
      <c r="I478" s="162" t="s">
        <v>186</v>
      </c>
      <c r="J478" s="161"/>
      <c r="K478" s="161" t="s">
        <v>1085</v>
      </c>
      <c r="L478" s="161"/>
      <c r="M478" s="161"/>
      <c r="N478" s="161"/>
      <c r="O478" s="161"/>
      <c r="P478" s="161"/>
      <c r="Q478" s="161"/>
      <c r="R478" s="161"/>
      <c r="S478" s="161"/>
      <c r="T478" s="161" t="s">
        <v>161</v>
      </c>
      <c r="U478" s="167"/>
      <c r="V478" s="161"/>
      <c r="W478" s="159">
        <f t="shared" si="18"/>
        <v>1</v>
      </c>
      <c r="X478" s="160">
        <f t="shared" si="17"/>
        <v>2</v>
      </c>
    </row>
    <row r="479" spans="1:256" s="160" customFormat="1" ht="15" hidden="1" customHeight="1">
      <c r="A479" s="151">
        <v>14</v>
      </c>
      <c r="B479" s="166">
        <v>3604864</v>
      </c>
      <c r="C479" s="289"/>
      <c r="D479" s="232" t="s">
        <v>1086</v>
      </c>
      <c r="E479" s="232" t="s">
        <v>1087</v>
      </c>
      <c r="F479" s="343" t="s">
        <v>1060</v>
      </c>
      <c r="G479" s="156" t="s">
        <v>342</v>
      </c>
      <c r="H479" s="156">
        <v>2001</v>
      </c>
      <c r="I479" s="162" t="s">
        <v>138</v>
      </c>
      <c r="J479" s="161"/>
      <c r="K479" s="161"/>
      <c r="L479" s="161"/>
      <c r="M479" s="161"/>
      <c r="N479" s="161" t="s">
        <v>1088</v>
      </c>
      <c r="O479" s="161"/>
      <c r="P479" s="161"/>
      <c r="Q479" s="161"/>
      <c r="R479" s="161"/>
      <c r="S479" s="161"/>
      <c r="T479" s="161"/>
      <c r="U479" s="167" t="s">
        <v>161</v>
      </c>
      <c r="V479" s="161"/>
      <c r="W479" s="159">
        <f t="shared" si="18"/>
        <v>1</v>
      </c>
      <c r="X479" s="160">
        <f t="shared" si="17"/>
        <v>2</v>
      </c>
    </row>
    <row r="480" spans="1:256" s="160" customFormat="1" ht="15" hidden="1" customHeight="1">
      <c r="A480" s="151">
        <v>15</v>
      </c>
      <c r="B480" s="166">
        <v>3604857</v>
      </c>
      <c r="C480" s="289">
        <v>759</v>
      </c>
      <c r="D480" s="232" t="s">
        <v>270</v>
      </c>
      <c r="E480" s="232" t="s">
        <v>821</v>
      </c>
      <c r="F480" s="343" t="s">
        <v>1060</v>
      </c>
      <c r="G480" s="156" t="s">
        <v>342</v>
      </c>
      <c r="H480" s="156">
        <v>2001</v>
      </c>
      <c r="I480" s="162" t="s">
        <v>138</v>
      </c>
      <c r="J480" s="161"/>
      <c r="K480" s="161"/>
      <c r="L480" s="161"/>
      <c r="M480" s="161"/>
      <c r="N480" s="161" t="s">
        <v>279</v>
      </c>
      <c r="O480" s="161"/>
      <c r="P480" s="161" t="s">
        <v>161</v>
      </c>
      <c r="Q480" s="161"/>
      <c r="R480" s="161"/>
      <c r="S480" s="161"/>
      <c r="T480" s="161"/>
      <c r="U480" s="167"/>
      <c r="V480" s="161"/>
      <c r="W480" s="159">
        <f t="shared" si="18"/>
        <v>1</v>
      </c>
      <c r="X480" s="160">
        <f t="shared" si="17"/>
        <v>2</v>
      </c>
    </row>
    <row r="481" spans="1:24" s="160" customFormat="1" ht="15" hidden="1" customHeight="1">
      <c r="A481" s="151">
        <v>16</v>
      </c>
      <c r="B481" s="166">
        <v>3604862</v>
      </c>
      <c r="C481" s="289"/>
      <c r="D481" s="232" t="s">
        <v>1089</v>
      </c>
      <c r="E481" s="232" t="s">
        <v>717</v>
      </c>
      <c r="F481" s="343" t="s">
        <v>1060</v>
      </c>
      <c r="G481" s="156" t="s">
        <v>342</v>
      </c>
      <c r="H481" s="156">
        <v>2001</v>
      </c>
      <c r="I481" s="162" t="s">
        <v>138</v>
      </c>
      <c r="J481" s="161"/>
      <c r="K481" s="161"/>
      <c r="L481" s="161"/>
      <c r="M481" s="161"/>
      <c r="N481" s="161" t="s">
        <v>1090</v>
      </c>
      <c r="O481" s="161"/>
      <c r="P481" s="161"/>
      <c r="Q481" s="161"/>
      <c r="R481" s="161"/>
      <c r="S481" s="161"/>
      <c r="T481" s="161"/>
      <c r="U481" s="167" t="s">
        <v>161</v>
      </c>
      <c r="V481" s="161"/>
      <c r="W481" s="159">
        <f t="shared" si="18"/>
        <v>1</v>
      </c>
      <c r="X481" s="160">
        <f t="shared" si="17"/>
        <v>2</v>
      </c>
    </row>
    <row r="482" spans="1:24" s="160" customFormat="1" ht="15" hidden="1" customHeight="1">
      <c r="A482" s="151">
        <v>17</v>
      </c>
      <c r="B482" s="166">
        <v>3608630</v>
      </c>
      <c r="C482" s="289"/>
      <c r="D482" s="232" t="s">
        <v>1091</v>
      </c>
      <c r="E482" s="232" t="s">
        <v>1092</v>
      </c>
      <c r="F482" s="343" t="s">
        <v>1060</v>
      </c>
      <c r="G482" s="156" t="s">
        <v>342</v>
      </c>
      <c r="H482" s="156">
        <v>2000</v>
      </c>
      <c r="I482" s="162" t="s">
        <v>138</v>
      </c>
      <c r="J482" s="161"/>
      <c r="K482" s="161"/>
      <c r="L482" s="161"/>
      <c r="M482" s="161"/>
      <c r="N482" s="161" t="s">
        <v>161</v>
      </c>
      <c r="O482" s="161"/>
      <c r="P482" s="161"/>
      <c r="Q482" s="161"/>
      <c r="R482" s="161"/>
      <c r="S482" s="161"/>
      <c r="T482" s="161"/>
      <c r="U482" s="167" t="s">
        <v>161</v>
      </c>
      <c r="V482" s="161"/>
      <c r="W482" s="159">
        <f t="shared" si="18"/>
        <v>1</v>
      </c>
      <c r="X482" s="160">
        <f t="shared" si="17"/>
        <v>2</v>
      </c>
    </row>
    <row r="483" spans="1:24" s="160" customFormat="1" ht="15" hidden="1" customHeight="1">
      <c r="A483" s="151">
        <v>18</v>
      </c>
      <c r="B483" s="166">
        <v>3604863</v>
      </c>
      <c r="C483" s="289"/>
      <c r="D483" s="232" t="s">
        <v>1093</v>
      </c>
      <c r="E483" s="232" t="s">
        <v>1094</v>
      </c>
      <c r="F483" s="343" t="s">
        <v>1060</v>
      </c>
      <c r="G483" s="156" t="s">
        <v>342</v>
      </c>
      <c r="H483" s="156">
        <v>2001</v>
      </c>
      <c r="I483" s="162" t="s">
        <v>138</v>
      </c>
      <c r="J483" s="161"/>
      <c r="K483" s="161"/>
      <c r="L483" s="161"/>
      <c r="M483" s="161"/>
      <c r="N483" s="161" t="s">
        <v>281</v>
      </c>
      <c r="O483" s="161"/>
      <c r="P483" s="161"/>
      <c r="Q483" s="161"/>
      <c r="R483" s="161"/>
      <c r="S483" s="161"/>
      <c r="T483" s="161"/>
      <c r="U483" s="167" t="s">
        <v>161</v>
      </c>
      <c r="V483" s="161"/>
      <c r="W483" s="159">
        <f t="shared" si="18"/>
        <v>1</v>
      </c>
      <c r="X483" s="160">
        <f t="shared" si="17"/>
        <v>2</v>
      </c>
    </row>
    <row r="484" spans="1:24" s="160" customFormat="1" ht="15" hidden="1" customHeight="1">
      <c r="A484" s="151">
        <v>19</v>
      </c>
      <c r="B484" s="166">
        <v>3605605</v>
      </c>
      <c r="C484" s="289"/>
      <c r="D484" s="232" t="s">
        <v>1086</v>
      </c>
      <c r="E484" s="232" t="s">
        <v>1095</v>
      </c>
      <c r="F484" s="343" t="s">
        <v>1060</v>
      </c>
      <c r="G484" s="156" t="s">
        <v>342</v>
      </c>
      <c r="H484" s="156">
        <v>2000</v>
      </c>
      <c r="I484" s="162" t="s">
        <v>137</v>
      </c>
      <c r="J484" s="161"/>
      <c r="K484" s="161"/>
      <c r="L484" s="161"/>
      <c r="M484" s="309"/>
      <c r="N484" s="161" t="s">
        <v>1096</v>
      </c>
      <c r="O484" s="161"/>
      <c r="P484" s="161"/>
      <c r="Q484" s="161"/>
      <c r="R484" s="161"/>
      <c r="S484" s="161" t="s">
        <v>161</v>
      </c>
      <c r="T484" s="161"/>
      <c r="U484" s="167"/>
      <c r="V484" s="161"/>
      <c r="W484" s="159">
        <f t="shared" si="18"/>
        <v>1</v>
      </c>
      <c r="X484" s="160">
        <f t="shared" si="17"/>
        <v>2</v>
      </c>
    </row>
    <row r="485" spans="1:24" s="160" customFormat="1" ht="15" hidden="1" customHeight="1">
      <c r="A485" s="151">
        <v>20</v>
      </c>
      <c r="B485" s="166">
        <v>3604848</v>
      </c>
      <c r="C485" s="289"/>
      <c r="D485" s="232" t="s">
        <v>1076</v>
      </c>
      <c r="E485" s="232" t="s">
        <v>780</v>
      </c>
      <c r="F485" s="343" t="s">
        <v>1060</v>
      </c>
      <c r="G485" s="156" t="s">
        <v>342</v>
      </c>
      <c r="H485" s="156">
        <v>2001</v>
      </c>
      <c r="I485" s="162" t="s">
        <v>137</v>
      </c>
      <c r="J485" s="161"/>
      <c r="K485" s="161"/>
      <c r="L485" s="161"/>
      <c r="M485" s="161"/>
      <c r="N485" s="161" t="s">
        <v>1097</v>
      </c>
      <c r="O485" s="161"/>
      <c r="P485" s="161"/>
      <c r="Q485" s="161"/>
      <c r="R485" s="161"/>
      <c r="S485" s="161" t="s">
        <v>161</v>
      </c>
      <c r="T485" s="161"/>
      <c r="U485" s="167"/>
      <c r="V485" s="161"/>
      <c r="W485" s="159">
        <f t="shared" si="18"/>
        <v>1</v>
      </c>
      <c r="X485" s="160">
        <f t="shared" si="17"/>
        <v>2</v>
      </c>
    </row>
    <row r="486" spans="1:24" s="160" customFormat="1" ht="15" hidden="1" customHeight="1">
      <c r="A486" s="151">
        <v>21</v>
      </c>
      <c r="B486" s="166">
        <v>3605142</v>
      </c>
      <c r="C486" s="289"/>
      <c r="D486" s="232" t="s">
        <v>1089</v>
      </c>
      <c r="E486" s="232" t="s">
        <v>657</v>
      </c>
      <c r="F486" s="343" t="s">
        <v>1060</v>
      </c>
      <c r="G486" s="156" t="s">
        <v>342</v>
      </c>
      <c r="H486" s="156">
        <v>2000</v>
      </c>
      <c r="I486" s="162" t="s">
        <v>137</v>
      </c>
      <c r="J486" s="161"/>
      <c r="K486" s="161"/>
      <c r="L486" s="161"/>
      <c r="M486" s="161"/>
      <c r="N486" s="161" t="s">
        <v>1098</v>
      </c>
      <c r="O486" s="161"/>
      <c r="P486" s="161"/>
      <c r="Q486" s="161"/>
      <c r="R486" s="309"/>
      <c r="S486" s="161" t="s">
        <v>161</v>
      </c>
      <c r="T486" s="161"/>
      <c r="U486" s="167"/>
      <c r="V486" s="161"/>
      <c r="W486" s="159">
        <f t="shared" si="18"/>
        <v>1</v>
      </c>
      <c r="X486" s="160">
        <f t="shared" si="17"/>
        <v>2</v>
      </c>
    </row>
    <row r="487" spans="1:24" s="160" customFormat="1" ht="15" hidden="1" customHeight="1">
      <c r="A487" s="151">
        <v>22</v>
      </c>
      <c r="B487" s="166">
        <v>3605599</v>
      </c>
      <c r="C487" s="289"/>
      <c r="D487" s="232" t="s">
        <v>1099</v>
      </c>
      <c r="E487" s="232" t="s">
        <v>195</v>
      </c>
      <c r="F487" s="343" t="s">
        <v>1060</v>
      </c>
      <c r="G487" s="156" t="s">
        <v>342</v>
      </c>
      <c r="H487" s="156">
        <v>1998</v>
      </c>
      <c r="I487" s="162" t="s">
        <v>181</v>
      </c>
      <c r="J487" s="161"/>
      <c r="K487" s="161"/>
      <c r="L487" s="161" t="s">
        <v>161</v>
      </c>
      <c r="M487" s="161"/>
      <c r="N487" s="309"/>
      <c r="O487" s="161"/>
      <c r="P487" s="161"/>
      <c r="Q487" s="161"/>
      <c r="R487" s="161"/>
      <c r="S487" s="161"/>
      <c r="T487" s="161"/>
      <c r="U487" s="167" t="s">
        <v>161</v>
      </c>
      <c r="V487" s="161"/>
      <c r="W487" s="159">
        <f t="shared" si="18"/>
        <v>1</v>
      </c>
      <c r="X487" s="160">
        <f t="shared" si="17"/>
        <v>2</v>
      </c>
    </row>
    <row r="488" spans="1:24" s="160" customFormat="1" ht="15" hidden="1" customHeight="1">
      <c r="A488" s="151">
        <v>23</v>
      </c>
      <c r="B488" s="166">
        <v>3604846</v>
      </c>
      <c r="C488" s="289"/>
      <c r="D488" s="232" t="s">
        <v>1100</v>
      </c>
      <c r="E488" s="232" t="s">
        <v>971</v>
      </c>
      <c r="F488" s="343" t="s">
        <v>1060</v>
      </c>
      <c r="G488" s="156" t="s">
        <v>342</v>
      </c>
      <c r="H488" s="156">
        <v>1999</v>
      </c>
      <c r="I488" s="162" t="s">
        <v>181</v>
      </c>
      <c r="J488" s="161"/>
      <c r="K488" s="161"/>
      <c r="L488" s="161"/>
      <c r="M488" s="161"/>
      <c r="N488" s="309"/>
      <c r="O488" s="161"/>
      <c r="P488" s="161"/>
      <c r="Q488" s="161"/>
      <c r="R488" s="161"/>
      <c r="S488" s="161" t="s">
        <v>161</v>
      </c>
      <c r="T488" s="161"/>
      <c r="U488" s="167" t="s">
        <v>161</v>
      </c>
      <c r="V488" s="161"/>
      <c r="W488" s="159">
        <f t="shared" si="18"/>
        <v>1</v>
      </c>
      <c r="X488" s="160">
        <f t="shared" si="17"/>
        <v>2</v>
      </c>
    </row>
    <row r="489" spans="1:24" s="160" customFormat="1" ht="15" hidden="1" customHeight="1">
      <c r="A489" s="151">
        <v>24</v>
      </c>
      <c r="B489" s="174">
        <v>3604849</v>
      </c>
      <c r="C489" s="263"/>
      <c r="D489" s="232" t="s">
        <v>1101</v>
      </c>
      <c r="E489" s="232" t="s">
        <v>821</v>
      </c>
      <c r="F489" s="343" t="s">
        <v>1060</v>
      </c>
      <c r="G489" s="156" t="s">
        <v>342</v>
      </c>
      <c r="H489" s="156">
        <v>1999</v>
      </c>
      <c r="I489" s="162" t="s">
        <v>181</v>
      </c>
      <c r="J489" s="161"/>
      <c r="K489" s="161"/>
      <c r="L489" s="161" t="s">
        <v>1102</v>
      </c>
      <c r="M489" s="161"/>
      <c r="N489" s="161"/>
      <c r="O489" s="161"/>
      <c r="P489" s="161"/>
      <c r="Q489" s="161"/>
      <c r="R489" s="161"/>
      <c r="S489" s="161"/>
      <c r="T489" s="161"/>
      <c r="U489" s="167" t="s">
        <v>161</v>
      </c>
      <c r="V489" s="161"/>
      <c r="W489" s="159">
        <f t="shared" si="18"/>
        <v>1</v>
      </c>
      <c r="X489" s="160">
        <f t="shared" si="17"/>
        <v>2</v>
      </c>
    </row>
    <row r="490" spans="1:24" s="160" customFormat="1" ht="15" hidden="1" customHeight="1">
      <c r="A490" s="151">
        <v>25</v>
      </c>
      <c r="B490" s="174">
        <v>3604853</v>
      </c>
      <c r="C490" s="263"/>
      <c r="D490" s="232" t="s">
        <v>1103</v>
      </c>
      <c r="E490" s="232" t="s">
        <v>390</v>
      </c>
      <c r="F490" s="343" t="s">
        <v>1060</v>
      </c>
      <c r="G490" s="156" t="s">
        <v>342</v>
      </c>
      <c r="H490" s="156">
        <v>1999</v>
      </c>
      <c r="I490" s="162" t="s">
        <v>181</v>
      </c>
      <c r="J490" s="161"/>
      <c r="K490" s="161"/>
      <c r="L490" s="161" t="s">
        <v>1104</v>
      </c>
      <c r="M490" s="161"/>
      <c r="N490" s="161"/>
      <c r="O490" s="161"/>
      <c r="P490" s="161"/>
      <c r="Q490" s="161"/>
      <c r="R490" s="161"/>
      <c r="S490" s="161"/>
      <c r="T490" s="161"/>
      <c r="U490" s="167" t="s">
        <v>161</v>
      </c>
      <c r="V490" s="161"/>
      <c r="W490" s="159">
        <f t="shared" si="18"/>
        <v>1</v>
      </c>
      <c r="X490" s="160">
        <f t="shared" si="17"/>
        <v>2</v>
      </c>
    </row>
    <row r="491" spans="1:24" s="160" customFormat="1" ht="15" hidden="1" customHeight="1">
      <c r="A491" s="151">
        <v>26</v>
      </c>
      <c r="B491" s="174">
        <v>3609325</v>
      </c>
      <c r="C491" s="263"/>
      <c r="D491" s="232" t="s">
        <v>1070</v>
      </c>
      <c r="E491" s="232" t="s">
        <v>301</v>
      </c>
      <c r="F491" s="343" t="s">
        <v>1060</v>
      </c>
      <c r="G491" s="156" t="s">
        <v>342</v>
      </c>
      <c r="H491" s="156">
        <v>1999</v>
      </c>
      <c r="I491" s="162" t="s">
        <v>139</v>
      </c>
      <c r="J491" s="161"/>
      <c r="K491" s="161"/>
      <c r="L491" s="161"/>
      <c r="M491" s="161"/>
      <c r="N491" s="161"/>
      <c r="O491" s="161"/>
      <c r="P491" s="161"/>
      <c r="Q491" s="161"/>
      <c r="R491" s="161"/>
      <c r="S491" s="161" t="s">
        <v>161</v>
      </c>
      <c r="T491" s="161"/>
      <c r="U491" s="167" t="s">
        <v>161</v>
      </c>
      <c r="V491" s="161"/>
      <c r="W491" s="159">
        <f t="shared" si="18"/>
        <v>1</v>
      </c>
      <c r="X491" s="160">
        <f t="shared" si="17"/>
        <v>2</v>
      </c>
    </row>
    <row r="492" spans="1:24" s="160" customFormat="1" ht="15" hidden="1" customHeight="1">
      <c r="A492" s="151">
        <v>27</v>
      </c>
      <c r="B492" s="174">
        <v>3604844</v>
      </c>
      <c r="C492" s="263"/>
      <c r="D492" s="232" t="s">
        <v>1105</v>
      </c>
      <c r="E492" s="232" t="s">
        <v>657</v>
      </c>
      <c r="F492" s="343" t="s">
        <v>1060</v>
      </c>
      <c r="G492" s="156" t="s">
        <v>342</v>
      </c>
      <c r="H492" s="156">
        <v>1998</v>
      </c>
      <c r="I492" s="162" t="s">
        <v>139</v>
      </c>
      <c r="J492" s="161"/>
      <c r="K492" s="161"/>
      <c r="L492" s="161"/>
      <c r="M492" s="161"/>
      <c r="N492" s="161"/>
      <c r="O492" s="161"/>
      <c r="P492" s="161"/>
      <c r="Q492" s="161"/>
      <c r="R492" s="161"/>
      <c r="S492" s="161" t="s">
        <v>161</v>
      </c>
      <c r="T492" s="161"/>
      <c r="U492" s="167" t="s">
        <v>161</v>
      </c>
      <c r="V492" s="161"/>
      <c r="W492" s="159">
        <f t="shared" si="18"/>
        <v>1</v>
      </c>
      <c r="X492" s="160">
        <f t="shared" si="17"/>
        <v>2</v>
      </c>
    </row>
    <row r="493" spans="1:24" s="160" customFormat="1" ht="15" hidden="1" customHeight="1">
      <c r="A493" s="151">
        <v>28</v>
      </c>
      <c r="B493" s="174">
        <v>3604861</v>
      </c>
      <c r="C493" s="263"/>
      <c r="D493" s="232" t="s">
        <v>1106</v>
      </c>
      <c r="E493" s="232" t="s">
        <v>644</v>
      </c>
      <c r="F493" s="343" t="s">
        <v>1060</v>
      </c>
      <c r="G493" s="156" t="s">
        <v>342</v>
      </c>
      <c r="H493" s="156">
        <v>1998</v>
      </c>
      <c r="I493" s="162" t="s">
        <v>139</v>
      </c>
      <c r="J493" s="161"/>
      <c r="K493" s="161"/>
      <c r="L493" s="161" t="s">
        <v>1107</v>
      </c>
      <c r="M493" s="161"/>
      <c r="N493" s="161"/>
      <c r="O493" s="161"/>
      <c r="P493" s="161"/>
      <c r="Q493" s="161"/>
      <c r="R493" s="161"/>
      <c r="S493" s="161"/>
      <c r="T493" s="161"/>
      <c r="U493" s="167" t="s">
        <v>161</v>
      </c>
      <c r="V493" s="161"/>
      <c r="W493" s="159">
        <f t="shared" si="18"/>
        <v>1</v>
      </c>
      <c r="X493" s="160">
        <f t="shared" si="17"/>
        <v>2</v>
      </c>
    </row>
    <row r="494" spans="1:24" s="160" customFormat="1" ht="15" hidden="1" customHeight="1">
      <c r="A494" s="151">
        <v>29</v>
      </c>
      <c r="B494" s="174">
        <v>3605762</v>
      </c>
      <c r="C494" s="263"/>
      <c r="D494" s="232" t="s">
        <v>1091</v>
      </c>
      <c r="E494" s="232" t="s">
        <v>1108</v>
      </c>
      <c r="F494" s="343" t="s">
        <v>1060</v>
      </c>
      <c r="G494" s="156" t="s">
        <v>342</v>
      </c>
      <c r="H494" s="156">
        <v>1998</v>
      </c>
      <c r="I494" s="162" t="s">
        <v>139</v>
      </c>
      <c r="J494" s="161"/>
      <c r="K494" s="161"/>
      <c r="L494" s="161" t="s">
        <v>1078</v>
      </c>
      <c r="M494" s="161"/>
      <c r="N494" s="161"/>
      <c r="O494" s="161"/>
      <c r="P494" s="161"/>
      <c r="Q494" s="161"/>
      <c r="R494" s="161"/>
      <c r="S494" s="161" t="s">
        <v>161</v>
      </c>
      <c r="T494" s="161"/>
      <c r="U494" s="167"/>
      <c r="V494" s="161"/>
      <c r="W494" s="159">
        <f t="shared" si="18"/>
        <v>1</v>
      </c>
      <c r="X494" s="160">
        <f t="shared" si="17"/>
        <v>2</v>
      </c>
    </row>
    <row r="495" spans="1:24" s="160" customFormat="1" ht="15" hidden="1" customHeight="1">
      <c r="A495" s="151">
        <v>30</v>
      </c>
      <c r="B495" s="174">
        <v>3604854</v>
      </c>
      <c r="C495" s="263">
        <v>760</v>
      </c>
      <c r="D495" s="232" t="s">
        <v>1109</v>
      </c>
      <c r="E495" s="232" t="s">
        <v>901</v>
      </c>
      <c r="F495" s="343" t="s">
        <v>1060</v>
      </c>
      <c r="G495" s="156" t="s">
        <v>342</v>
      </c>
      <c r="H495" s="156">
        <v>1999</v>
      </c>
      <c r="I495" s="162" t="s">
        <v>139</v>
      </c>
      <c r="J495" s="161"/>
      <c r="K495" s="161"/>
      <c r="L495" s="161" t="s">
        <v>161</v>
      </c>
      <c r="M495" s="161"/>
      <c r="N495" s="161"/>
      <c r="O495" s="161" t="s">
        <v>161</v>
      </c>
      <c r="P495" s="161"/>
      <c r="Q495" s="161"/>
      <c r="R495" s="161"/>
      <c r="S495" s="161"/>
      <c r="T495" s="161"/>
      <c r="U495" s="167"/>
      <c r="V495" s="161"/>
      <c r="W495" s="159">
        <f t="shared" si="18"/>
        <v>1</v>
      </c>
      <c r="X495" s="160">
        <f t="shared" si="17"/>
        <v>2</v>
      </c>
    </row>
    <row r="496" spans="1:24" s="160" customFormat="1" ht="15" hidden="1" customHeight="1">
      <c r="A496" s="151">
        <v>31</v>
      </c>
      <c r="B496" s="174">
        <v>3608622</v>
      </c>
      <c r="C496" s="263"/>
      <c r="D496" s="232" t="s">
        <v>1110</v>
      </c>
      <c r="E496" s="232" t="s">
        <v>271</v>
      </c>
      <c r="F496" s="343" t="s">
        <v>1060</v>
      </c>
      <c r="G496" s="156" t="s">
        <v>342</v>
      </c>
      <c r="H496" s="156">
        <v>1997</v>
      </c>
      <c r="I496" s="162" t="s">
        <v>459</v>
      </c>
      <c r="J496" s="161"/>
      <c r="K496" s="161"/>
      <c r="L496" s="161" t="s">
        <v>1111</v>
      </c>
      <c r="M496" s="161"/>
      <c r="N496" s="161"/>
      <c r="O496" s="161"/>
      <c r="P496" s="161"/>
      <c r="Q496" s="161"/>
      <c r="R496" s="161"/>
      <c r="S496" s="161"/>
      <c r="T496" s="161"/>
      <c r="U496" s="167" t="s">
        <v>161</v>
      </c>
      <c r="V496" s="161"/>
      <c r="W496" s="159">
        <f t="shared" si="18"/>
        <v>1</v>
      </c>
      <c r="X496" s="160">
        <f t="shared" si="17"/>
        <v>2</v>
      </c>
    </row>
    <row r="497" spans="1:24" s="160" customFormat="1" ht="15" hidden="1" customHeight="1">
      <c r="A497" s="151">
        <v>32</v>
      </c>
      <c r="B497" s="174">
        <v>3608623</v>
      </c>
      <c r="C497" s="263"/>
      <c r="D497" s="232" t="s">
        <v>1112</v>
      </c>
      <c r="E497" s="232" t="s">
        <v>275</v>
      </c>
      <c r="F497" s="343" t="s">
        <v>1060</v>
      </c>
      <c r="G497" s="156" t="s">
        <v>342</v>
      </c>
      <c r="H497" s="156">
        <v>1997</v>
      </c>
      <c r="I497" s="162" t="s">
        <v>459</v>
      </c>
      <c r="J497" s="161"/>
      <c r="K497" s="161"/>
      <c r="L497" s="161"/>
      <c r="M497" s="161"/>
      <c r="N497" s="161"/>
      <c r="O497" s="161"/>
      <c r="P497" s="161"/>
      <c r="Q497" s="161"/>
      <c r="R497" s="161"/>
      <c r="S497" s="161" t="s">
        <v>161</v>
      </c>
      <c r="T497" s="161"/>
      <c r="U497" s="167" t="s">
        <v>161</v>
      </c>
      <c r="V497" s="161"/>
      <c r="W497" s="159">
        <f t="shared" si="18"/>
        <v>1</v>
      </c>
      <c r="X497" s="160">
        <f t="shared" si="17"/>
        <v>2</v>
      </c>
    </row>
    <row r="498" spans="1:24" s="160" customFormat="1" ht="15" hidden="1" customHeight="1">
      <c r="A498" s="151">
        <v>33</v>
      </c>
      <c r="B498" s="174">
        <v>3608619</v>
      </c>
      <c r="C498" s="263"/>
      <c r="D498" s="232" t="s">
        <v>1113</v>
      </c>
      <c r="E498" s="232" t="s">
        <v>1114</v>
      </c>
      <c r="F498" s="343" t="s">
        <v>1060</v>
      </c>
      <c r="G498" s="156" t="s">
        <v>342</v>
      </c>
      <c r="H498" s="156">
        <v>1996</v>
      </c>
      <c r="I498" s="162" t="s">
        <v>239</v>
      </c>
      <c r="J498" s="161"/>
      <c r="K498" s="161"/>
      <c r="L498" s="161" t="s">
        <v>1115</v>
      </c>
      <c r="M498" s="161"/>
      <c r="N498" s="161"/>
      <c r="O498" s="161"/>
      <c r="P498" s="161"/>
      <c r="Q498" s="161"/>
      <c r="R498" s="161"/>
      <c r="S498" s="161"/>
      <c r="T498" s="161"/>
      <c r="U498" s="167" t="s">
        <v>161</v>
      </c>
      <c r="V498" s="161"/>
      <c r="W498" s="159">
        <f t="shared" si="18"/>
        <v>1</v>
      </c>
      <c r="X498" s="160">
        <f t="shared" si="17"/>
        <v>2</v>
      </c>
    </row>
    <row r="499" spans="1:24" s="160" customFormat="1" ht="15" hidden="1" customHeight="1">
      <c r="A499" s="151">
        <v>34</v>
      </c>
      <c r="B499" s="174">
        <v>3608628</v>
      </c>
      <c r="C499" s="263"/>
      <c r="D499" s="232" t="s">
        <v>1116</v>
      </c>
      <c r="E499" s="232" t="s">
        <v>1117</v>
      </c>
      <c r="F499" s="343" t="s">
        <v>1060</v>
      </c>
      <c r="G499" s="156" t="s">
        <v>342</v>
      </c>
      <c r="H499" s="156">
        <v>1995</v>
      </c>
      <c r="I499" s="162" t="s">
        <v>543</v>
      </c>
      <c r="J499" s="161"/>
      <c r="K499" s="161"/>
      <c r="L499" s="161" t="s">
        <v>285</v>
      </c>
      <c r="M499" s="161"/>
      <c r="N499" s="161"/>
      <c r="O499" s="161"/>
      <c r="P499" s="161"/>
      <c r="Q499" s="161"/>
      <c r="R499" s="161"/>
      <c r="S499" s="161"/>
      <c r="T499" s="161"/>
      <c r="U499" s="167" t="s">
        <v>161</v>
      </c>
      <c r="V499" s="161"/>
      <c r="W499" s="159">
        <f t="shared" si="18"/>
        <v>1</v>
      </c>
      <c r="X499" s="160">
        <f t="shared" si="17"/>
        <v>2</v>
      </c>
    </row>
    <row r="500" spans="1:24" s="160" customFormat="1" ht="15" hidden="1" customHeight="1">
      <c r="A500" s="151">
        <v>35</v>
      </c>
      <c r="B500" s="174">
        <v>3605139</v>
      </c>
      <c r="C500" s="263"/>
      <c r="D500" s="232" t="s">
        <v>1079</v>
      </c>
      <c r="E500" s="232" t="s">
        <v>464</v>
      </c>
      <c r="F500" s="343" t="s">
        <v>1060</v>
      </c>
      <c r="G500" s="156" t="s">
        <v>342</v>
      </c>
      <c r="H500" s="156">
        <v>1971</v>
      </c>
      <c r="I500" s="162" t="s">
        <v>199</v>
      </c>
      <c r="J500" s="161"/>
      <c r="K500" s="161"/>
      <c r="L500" s="161"/>
      <c r="M500" s="161" t="s">
        <v>161</v>
      </c>
      <c r="N500" s="161"/>
      <c r="O500" s="161"/>
      <c r="P500" s="161"/>
      <c r="Q500" s="161"/>
      <c r="R500" s="161"/>
      <c r="S500" s="161"/>
      <c r="T500" s="161"/>
      <c r="U500" s="167"/>
      <c r="V500" s="161" t="s">
        <v>161</v>
      </c>
      <c r="W500" s="159">
        <f t="shared" si="18"/>
        <v>1</v>
      </c>
      <c r="X500" s="160">
        <f t="shared" si="17"/>
        <v>2</v>
      </c>
    </row>
    <row r="501" spans="1:24" s="160" customFormat="1" ht="15" hidden="1" customHeight="1">
      <c r="A501" s="151">
        <v>36</v>
      </c>
      <c r="B501" s="174">
        <v>3605601</v>
      </c>
      <c r="C501" s="263"/>
      <c r="D501" s="232" t="s">
        <v>1073</v>
      </c>
      <c r="E501" s="232" t="s">
        <v>378</v>
      </c>
      <c r="F501" s="343" t="s">
        <v>1060</v>
      </c>
      <c r="G501" s="156" t="s">
        <v>342</v>
      </c>
      <c r="H501" s="156">
        <v>1973</v>
      </c>
      <c r="I501" s="162" t="s">
        <v>199</v>
      </c>
      <c r="J501" s="161"/>
      <c r="K501" s="161"/>
      <c r="L501" s="161"/>
      <c r="M501" s="161"/>
      <c r="N501" s="161"/>
      <c r="O501" s="161"/>
      <c r="P501" s="161"/>
      <c r="Q501" s="161"/>
      <c r="R501" s="161"/>
      <c r="S501" s="161" t="s">
        <v>161</v>
      </c>
      <c r="T501" s="161"/>
      <c r="U501" s="167"/>
      <c r="V501" s="161"/>
      <c r="W501" s="159">
        <f t="shared" si="18"/>
        <v>1</v>
      </c>
      <c r="X501" s="160">
        <f t="shared" si="17"/>
        <v>1</v>
      </c>
    </row>
    <row r="502" spans="1:24" s="160" customFormat="1" ht="15" hidden="1" customHeight="1">
      <c r="A502" s="151">
        <v>37</v>
      </c>
      <c r="B502" s="174">
        <v>3604782</v>
      </c>
      <c r="C502" s="263"/>
      <c r="D502" s="232" t="s">
        <v>1118</v>
      </c>
      <c r="E502" s="232" t="s">
        <v>394</v>
      </c>
      <c r="F502" s="343" t="s">
        <v>1060</v>
      </c>
      <c r="G502" s="156" t="s">
        <v>342</v>
      </c>
      <c r="H502" s="156">
        <v>1966</v>
      </c>
      <c r="I502" s="162" t="s">
        <v>305</v>
      </c>
      <c r="J502" s="161"/>
      <c r="K502" s="161"/>
      <c r="L502" s="161"/>
      <c r="M502" s="161"/>
      <c r="N502" s="161"/>
      <c r="O502" s="161"/>
      <c r="P502" s="161"/>
      <c r="Q502" s="161"/>
      <c r="R502" s="161"/>
      <c r="S502" s="161"/>
      <c r="T502" s="161"/>
      <c r="U502" s="167" t="s">
        <v>161</v>
      </c>
      <c r="V502" s="161"/>
      <c r="W502" s="159">
        <f t="shared" si="18"/>
        <v>1</v>
      </c>
      <c r="X502" s="160">
        <f t="shared" si="17"/>
        <v>1</v>
      </c>
    </row>
    <row r="503" spans="1:24" s="160" customFormat="1" ht="15" hidden="1" customHeight="1">
      <c r="A503" s="151">
        <v>38</v>
      </c>
      <c r="B503" s="174">
        <v>3604787</v>
      </c>
      <c r="C503" s="263"/>
      <c r="D503" s="232" t="s">
        <v>1080</v>
      </c>
      <c r="E503" s="232" t="s">
        <v>1119</v>
      </c>
      <c r="F503" s="343" t="s">
        <v>1060</v>
      </c>
      <c r="G503" s="156" t="s">
        <v>342</v>
      </c>
      <c r="H503" s="156">
        <v>1966</v>
      </c>
      <c r="I503" s="162" t="s">
        <v>164</v>
      </c>
      <c r="J503" s="161"/>
      <c r="K503" s="161"/>
      <c r="L503" s="161"/>
      <c r="M503" s="161"/>
      <c r="N503" s="161"/>
      <c r="O503" s="161"/>
      <c r="P503" s="161"/>
      <c r="Q503" s="161"/>
      <c r="R503" s="161"/>
      <c r="S503" s="161" t="s">
        <v>161</v>
      </c>
      <c r="T503" s="161"/>
      <c r="U503" s="167"/>
      <c r="V503" s="161" t="s">
        <v>161</v>
      </c>
      <c r="W503" s="159">
        <f t="shared" si="18"/>
        <v>1</v>
      </c>
      <c r="X503" s="160">
        <f t="shared" si="17"/>
        <v>2</v>
      </c>
    </row>
    <row r="504" spans="1:24" s="160" customFormat="1" ht="15" hidden="1" customHeight="1">
      <c r="A504" s="151">
        <v>39</v>
      </c>
      <c r="B504" s="174">
        <v>3604785</v>
      </c>
      <c r="C504" s="263"/>
      <c r="D504" s="232" t="s">
        <v>1100</v>
      </c>
      <c r="E504" s="232" t="s">
        <v>1120</v>
      </c>
      <c r="F504" s="343" t="s">
        <v>1060</v>
      </c>
      <c r="G504" s="156" t="s">
        <v>342</v>
      </c>
      <c r="H504" s="156">
        <v>1964</v>
      </c>
      <c r="I504" s="162" t="s">
        <v>164</v>
      </c>
      <c r="J504" s="161"/>
      <c r="K504" s="161"/>
      <c r="L504" s="161"/>
      <c r="M504" s="161"/>
      <c r="N504" s="161"/>
      <c r="O504" s="161"/>
      <c r="P504" s="161"/>
      <c r="Q504" s="161"/>
      <c r="R504" s="161"/>
      <c r="S504" s="161" t="s">
        <v>161</v>
      </c>
      <c r="T504" s="161"/>
      <c r="U504" s="167"/>
      <c r="V504" s="161"/>
      <c r="W504" s="159">
        <f t="shared" ref="W504:W536" si="19">IF(F504=F503,1,0)</f>
        <v>1</v>
      </c>
      <c r="X504" s="160">
        <f t="shared" si="17"/>
        <v>1</v>
      </c>
    </row>
    <row r="505" spans="1:24" s="160" customFormat="1" ht="15" hidden="1" customHeight="1">
      <c r="A505" s="151">
        <v>40</v>
      </c>
      <c r="B505" s="174">
        <v>3605354</v>
      </c>
      <c r="C505" s="263"/>
      <c r="D505" s="232" t="s">
        <v>1121</v>
      </c>
      <c r="E505" s="232" t="s">
        <v>287</v>
      </c>
      <c r="F505" s="343" t="s">
        <v>1060</v>
      </c>
      <c r="G505" s="156" t="s">
        <v>342</v>
      </c>
      <c r="H505" s="156">
        <v>1964</v>
      </c>
      <c r="I505" s="162" t="s">
        <v>164</v>
      </c>
      <c r="J505" s="161"/>
      <c r="K505" s="161"/>
      <c r="L505" s="161"/>
      <c r="M505" s="161" t="s">
        <v>1122</v>
      </c>
      <c r="N505" s="161"/>
      <c r="O505" s="161"/>
      <c r="P505" s="161"/>
      <c r="Q505" s="161"/>
      <c r="R505" s="161"/>
      <c r="S505" s="161" t="s">
        <v>161</v>
      </c>
      <c r="T505" s="161"/>
      <c r="U505" s="167"/>
      <c r="V505" s="161"/>
      <c r="W505" s="159">
        <f t="shared" si="19"/>
        <v>1</v>
      </c>
      <c r="X505" s="160">
        <f t="shared" si="17"/>
        <v>2</v>
      </c>
    </row>
    <row r="506" spans="1:24" s="160" customFormat="1" ht="15" hidden="1" customHeight="1">
      <c r="A506" s="151">
        <v>41</v>
      </c>
      <c r="B506" s="174">
        <v>3608624</v>
      </c>
      <c r="C506" s="263"/>
      <c r="D506" s="232" t="s">
        <v>1123</v>
      </c>
      <c r="E506" s="232" t="s">
        <v>687</v>
      </c>
      <c r="F506" s="343" t="s">
        <v>1060</v>
      </c>
      <c r="G506" s="156" t="s">
        <v>342</v>
      </c>
      <c r="H506" s="156">
        <v>1954</v>
      </c>
      <c r="I506" s="162" t="s">
        <v>160</v>
      </c>
      <c r="J506" s="161"/>
      <c r="K506" s="161"/>
      <c r="L506" s="161"/>
      <c r="M506" s="161" t="s">
        <v>161</v>
      </c>
      <c r="N506" s="161"/>
      <c r="O506" s="161"/>
      <c r="P506" s="161"/>
      <c r="Q506" s="161"/>
      <c r="R506" s="161"/>
      <c r="S506" s="161"/>
      <c r="T506" s="161"/>
      <c r="U506" s="167"/>
      <c r="V506" s="161" t="s">
        <v>161</v>
      </c>
      <c r="W506" s="159">
        <f t="shared" si="19"/>
        <v>1</v>
      </c>
      <c r="X506" s="160">
        <f t="shared" si="17"/>
        <v>2</v>
      </c>
    </row>
    <row r="507" spans="1:24" s="160" customFormat="1" ht="15" customHeight="1">
      <c r="A507" s="151">
        <v>1</v>
      </c>
      <c r="B507" s="218" t="s">
        <v>1148</v>
      </c>
      <c r="C507" s="296"/>
      <c r="D507" s="240" t="s">
        <v>1149</v>
      </c>
      <c r="E507" s="240" t="s">
        <v>1150</v>
      </c>
      <c r="F507" s="287" t="s">
        <v>1151</v>
      </c>
      <c r="G507" s="219" t="s">
        <v>1152</v>
      </c>
      <c r="H507" s="220">
        <v>1993</v>
      </c>
      <c r="I507" s="162"/>
      <c r="J507" s="156" t="s">
        <v>161</v>
      </c>
      <c r="K507" s="156"/>
      <c r="L507" s="156"/>
      <c r="M507" s="156"/>
      <c r="N507" s="156"/>
      <c r="O507" s="156"/>
      <c r="P507" s="156"/>
      <c r="Q507" s="156"/>
      <c r="R507" s="156"/>
      <c r="S507" s="161"/>
      <c r="T507" s="156" t="s">
        <v>161</v>
      </c>
      <c r="U507" s="158"/>
      <c r="V507" s="156"/>
      <c r="W507" s="159">
        <f t="shared" si="19"/>
        <v>0</v>
      </c>
      <c r="X507" s="160">
        <f t="shared" si="17"/>
        <v>2</v>
      </c>
    </row>
    <row r="508" spans="1:24" s="160" customFormat="1" ht="15" hidden="1" customHeight="1">
      <c r="A508" s="151">
        <v>2</v>
      </c>
      <c r="B508" s="218" t="s">
        <v>1153</v>
      </c>
      <c r="C508" s="296"/>
      <c r="D508" s="240" t="s">
        <v>1154</v>
      </c>
      <c r="E508" s="240" t="s">
        <v>1155</v>
      </c>
      <c r="F508" s="287" t="s">
        <v>1151</v>
      </c>
      <c r="G508" s="219" t="s">
        <v>1152</v>
      </c>
      <c r="H508" s="220">
        <v>1991</v>
      </c>
      <c r="I508" s="162" t="s">
        <v>543</v>
      </c>
      <c r="J508" s="156" t="s">
        <v>161</v>
      </c>
      <c r="K508" s="156"/>
      <c r="L508" s="156">
        <v>18</v>
      </c>
      <c r="M508" s="156"/>
      <c r="N508" s="156"/>
      <c r="O508" s="156"/>
      <c r="P508" s="156"/>
      <c r="Q508" s="156"/>
      <c r="R508" s="156"/>
      <c r="S508" s="161"/>
      <c r="T508" s="156" t="s">
        <v>161</v>
      </c>
      <c r="U508" s="158">
        <v>3.11</v>
      </c>
      <c r="V508" s="156"/>
      <c r="W508" s="159">
        <f t="shared" si="19"/>
        <v>1</v>
      </c>
      <c r="X508" s="160">
        <f t="shared" si="17"/>
        <v>4</v>
      </c>
    </row>
    <row r="509" spans="1:24" s="160" customFormat="1" ht="15" hidden="1" customHeight="1">
      <c r="A509" s="151">
        <v>3</v>
      </c>
      <c r="B509" s="218" t="s">
        <v>1156</v>
      </c>
      <c r="C509" s="296"/>
      <c r="D509" s="240" t="s">
        <v>1157</v>
      </c>
      <c r="E509" s="240" t="s">
        <v>443</v>
      </c>
      <c r="F509" s="287" t="s">
        <v>1151</v>
      </c>
      <c r="G509" s="219" t="s">
        <v>1152</v>
      </c>
      <c r="H509" s="220">
        <v>1995</v>
      </c>
      <c r="I509" s="162"/>
      <c r="J509" s="156" t="s">
        <v>161</v>
      </c>
      <c r="K509" s="156"/>
      <c r="L509" s="156"/>
      <c r="M509" s="156"/>
      <c r="N509" s="156"/>
      <c r="O509" s="156"/>
      <c r="P509" s="156"/>
      <c r="Q509" s="156"/>
      <c r="R509" s="156"/>
      <c r="S509" s="161"/>
      <c r="T509" s="156" t="s">
        <v>161</v>
      </c>
      <c r="U509" s="158"/>
      <c r="V509" s="156"/>
      <c r="W509" s="159">
        <f t="shared" si="19"/>
        <v>1</v>
      </c>
      <c r="X509" s="160">
        <f t="shared" si="17"/>
        <v>2</v>
      </c>
    </row>
    <row r="510" spans="1:24" s="160" customFormat="1" ht="15" hidden="1" customHeight="1">
      <c r="A510" s="151">
        <v>5</v>
      </c>
      <c r="B510" s="218" t="s">
        <v>1158</v>
      </c>
      <c r="C510" s="296"/>
      <c r="D510" s="240" t="s">
        <v>1159</v>
      </c>
      <c r="E510" s="240" t="s">
        <v>175</v>
      </c>
      <c r="F510" s="287" t="s">
        <v>1151</v>
      </c>
      <c r="G510" s="219" t="s">
        <v>1152</v>
      </c>
      <c r="H510" s="220">
        <v>1990</v>
      </c>
      <c r="I510" s="162"/>
      <c r="J510" s="156" t="s">
        <v>161</v>
      </c>
      <c r="K510" s="156"/>
      <c r="L510" s="156"/>
      <c r="M510" s="156"/>
      <c r="N510" s="156"/>
      <c r="O510" s="156"/>
      <c r="P510" s="156"/>
      <c r="Q510" s="156"/>
      <c r="R510" s="156"/>
      <c r="S510" s="161"/>
      <c r="T510" s="156" t="s">
        <v>161</v>
      </c>
      <c r="U510" s="158"/>
      <c r="V510" s="156"/>
      <c r="W510" s="159">
        <f t="shared" si="19"/>
        <v>1</v>
      </c>
      <c r="X510" s="160">
        <f t="shared" si="17"/>
        <v>2</v>
      </c>
    </row>
    <row r="511" spans="1:24" s="160" customFormat="1" ht="15" hidden="1" customHeight="1">
      <c r="A511" s="151">
        <v>7</v>
      </c>
      <c r="B511" s="218" t="s">
        <v>1160</v>
      </c>
      <c r="C511" s="296"/>
      <c r="D511" s="240" t="s">
        <v>1161</v>
      </c>
      <c r="E511" s="240" t="s">
        <v>382</v>
      </c>
      <c r="F511" s="287" t="s">
        <v>1151</v>
      </c>
      <c r="G511" s="219" t="s">
        <v>1152</v>
      </c>
      <c r="H511" s="220">
        <v>1991</v>
      </c>
      <c r="I511" s="162" t="s">
        <v>137</v>
      </c>
      <c r="J511" s="156" t="s">
        <v>161</v>
      </c>
      <c r="K511" s="156"/>
      <c r="L511" s="156"/>
      <c r="M511" s="156"/>
      <c r="N511" s="156"/>
      <c r="O511" s="156"/>
      <c r="P511" s="156"/>
      <c r="Q511" s="156"/>
      <c r="R511" s="156"/>
      <c r="S511" s="161">
        <v>8</v>
      </c>
      <c r="T511" s="156" t="s">
        <v>161</v>
      </c>
      <c r="U511" s="158"/>
      <c r="V511" s="156"/>
      <c r="W511" s="159">
        <f t="shared" si="19"/>
        <v>1</v>
      </c>
      <c r="X511" s="160">
        <f t="shared" si="17"/>
        <v>3</v>
      </c>
    </row>
    <row r="512" spans="1:24" s="160" customFormat="1" ht="15" hidden="1" customHeight="1">
      <c r="A512" s="151">
        <v>8</v>
      </c>
      <c r="B512" s="218" t="s">
        <v>1162</v>
      </c>
      <c r="C512" s="296"/>
      <c r="D512" s="240" t="s">
        <v>1163</v>
      </c>
      <c r="E512" s="240" t="s">
        <v>390</v>
      </c>
      <c r="F512" s="287" t="s">
        <v>1151</v>
      </c>
      <c r="G512" s="219" t="s">
        <v>1152</v>
      </c>
      <c r="H512" s="220">
        <v>1981</v>
      </c>
      <c r="I512" s="162"/>
      <c r="J512" s="202" t="s">
        <v>161</v>
      </c>
      <c r="K512" s="202"/>
      <c r="L512" s="202"/>
      <c r="M512" s="202"/>
      <c r="N512" s="202"/>
      <c r="O512" s="202"/>
      <c r="P512" s="202"/>
      <c r="Q512" s="202"/>
      <c r="R512" s="156"/>
      <c r="S512" s="161"/>
      <c r="T512" s="156" t="s">
        <v>161</v>
      </c>
      <c r="U512" s="158"/>
      <c r="V512" s="156"/>
      <c r="W512" s="159">
        <f t="shared" si="19"/>
        <v>1</v>
      </c>
      <c r="X512" s="160">
        <f t="shared" si="17"/>
        <v>2</v>
      </c>
    </row>
    <row r="513" spans="1:256" s="160" customFormat="1" ht="15" hidden="1" customHeight="1">
      <c r="A513" s="151">
        <v>9</v>
      </c>
      <c r="B513" s="218" t="s">
        <v>1164</v>
      </c>
      <c r="C513" s="296"/>
      <c r="D513" s="240" t="s">
        <v>1165</v>
      </c>
      <c r="E513" s="240" t="s">
        <v>259</v>
      </c>
      <c r="F513" s="287" t="s">
        <v>1151</v>
      </c>
      <c r="G513" s="219" t="s">
        <v>1152</v>
      </c>
      <c r="H513" s="220">
        <v>1989</v>
      </c>
      <c r="I513" s="162"/>
      <c r="J513" s="156" t="s">
        <v>161</v>
      </c>
      <c r="K513" s="156"/>
      <c r="L513" s="156"/>
      <c r="M513" s="156"/>
      <c r="N513" s="156"/>
      <c r="O513" s="156"/>
      <c r="P513" s="156"/>
      <c r="Q513" s="156"/>
      <c r="R513" s="156"/>
      <c r="S513" s="161"/>
      <c r="T513" s="156" t="s">
        <v>161</v>
      </c>
      <c r="U513" s="158"/>
      <c r="V513" s="156"/>
      <c r="W513" s="159">
        <f t="shared" si="19"/>
        <v>1</v>
      </c>
      <c r="X513" s="160">
        <f t="shared" si="17"/>
        <v>2</v>
      </c>
    </row>
    <row r="514" spans="1:256" s="226" customFormat="1" ht="15" hidden="1" customHeight="1">
      <c r="A514" s="182">
        <v>11</v>
      </c>
      <c r="B514" s="375" t="s">
        <v>1166</v>
      </c>
      <c r="C514" s="401"/>
      <c r="D514" s="412" t="s">
        <v>1167</v>
      </c>
      <c r="E514" s="412" t="s">
        <v>469</v>
      </c>
      <c r="F514" s="423" t="s">
        <v>1151</v>
      </c>
      <c r="G514" s="428" t="s">
        <v>1152</v>
      </c>
      <c r="H514" s="433">
        <v>1991</v>
      </c>
      <c r="I514" s="185"/>
      <c r="J514" s="184" t="s">
        <v>161</v>
      </c>
      <c r="K514" s="184"/>
      <c r="L514" s="184"/>
      <c r="M514" s="184"/>
      <c r="N514" s="184"/>
      <c r="O514" s="184"/>
      <c r="P514" s="184"/>
      <c r="Q514" s="184"/>
      <c r="R514" s="184"/>
      <c r="S514" s="301"/>
      <c r="T514" s="184" t="s">
        <v>161</v>
      </c>
      <c r="U514" s="187"/>
      <c r="V514" s="184"/>
      <c r="W514" s="159">
        <f t="shared" si="19"/>
        <v>1</v>
      </c>
      <c r="X514" s="160">
        <f t="shared" si="17"/>
        <v>2</v>
      </c>
      <c r="Y514" s="160"/>
      <c r="Z514" s="160"/>
      <c r="AA514" s="160"/>
      <c r="AB514" s="160"/>
      <c r="AC514" s="160"/>
      <c r="AD514" s="160"/>
      <c r="AE514" s="160"/>
      <c r="AF514" s="160"/>
      <c r="AG514" s="160"/>
      <c r="AH514" s="160"/>
      <c r="AI514" s="160"/>
      <c r="AJ514" s="160"/>
      <c r="AK514" s="160"/>
      <c r="AL514" s="160"/>
      <c r="AM514" s="160"/>
      <c r="AN514" s="160"/>
      <c r="AO514" s="160"/>
      <c r="AP514" s="160"/>
      <c r="AQ514" s="160"/>
      <c r="AR514" s="160"/>
      <c r="AS514" s="160"/>
      <c r="AT514" s="160"/>
      <c r="AU514" s="160"/>
      <c r="AV514" s="160"/>
      <c r="AW514" s="160"/>
      <c r="AX514" s="160"/>
      <c r="AY514" s="160"/>
      <c r="AZ514" s="160"/>
      <c r="BA514" s="160"/>
      <c r="BB514" s="160"/>
      <c r="BC514" s="160"/>
      <c r="BD514" s="160"/>
      <c r="BE514" s="160"/>
      <c r="BF514" s="160"/>
      <c r="BG514" s="160"/>
      <c r="BH514" s="160"/>
      <c r="BI514" s="160"/>
      <c r="BJ514" s="160"/>
      <c r="BK514" s="160"/>
      <c r="BL514" s="160"/>
      <c r="BM514" s="160"/>
      <c r="BN514" s="160"/>
      <c r="BO514" s="160"/>
      <c r="BP514" s="160"/>
      <c r="BQ514" s="160"/>
      <c r="BR514" s="160"/>
      <c r="BS514" s="160"/>
      <c r="BT514" s="160"/>
      <c r="BU514" s="160"/>
      <c r="BV514" s="160"/>
      <c r="BW514" s="160"/>
      <c r="BX514" s="160"/>
      <c r="BY514" s="160"/>
      <c r="BZ514" s="160"/>
      <c r="CA514" s="160"/>
      <c r="CB514" s="160"/>
      <c r="CC514" s="160"/>
      <c r="CD514" s="160"/>
      <c r="CE514" s="160"/>
      <c r="CF514" s="160"/>
      <c r="CG514" s="160"/>
      <c r="CH514" s="160"/>
      <c r="CI514" s="160"/>
      <c r="CJ514" s="160"/>
      <c r="CK514" s="160"/>
      <c r="CL514" s="160"/>
      <c r="CM514" s="160"/>
      <c r="CN514" s="160"/>
      <c r="CO514" s="160"/>
      <c r="CP514" s="160"/>
      <c r="CQ514" s="160"/>
      <c r="CR514" s="160"/>
      <c r="CS514" s="160"/>
      <c r="CT514" s="160"/>
      <c r="CU514" s="160"/>
      <c r="CV514" s="160"/>
      <c r="CW514" s="160"/>
      <c r="CX514" s="160"/>
      <c r="CY514" s="160"/>
      <c r="CZ514" s="160"/>
      <c r="DA514" s="160"/>
      <c r="DB514" s="160"/>
      <c r="DC514" s="160"/>
      <c r="DD514" s="160"/>
      <c r="DE514" s="160"/>
      <c r="DF514" s="160"/>
      <c r="DG514" s="160"/>
      <c r="DH514" s="160"/>
      <c r="DI514" s="160"/>
      <c r="DJ514" s="160"/>
      <c r="DK514" s="160"/>
      <c r="DL514" s="160"/>
      <c r="DM514" s="160"/>
      <c r="DN514" s="160"/>
      <c r="DO514" s="160"/>
      <c r="DP514" s="160"/>
      <c r="DQ514" s="160"/>
      <c r="DR514" s="160"/>
      <c r="DS514" s="160"/>
      <c r="DT514" s="160"/>
      <c r="DU514" s="160"/>
      <c r="DV514" s="160"/>
      <c r="DW514" s="160"/>
      <c r="DX514" s="160"/>
      <c r="DY514" s="160"/>
      <c r="DZ514" s="160"/>
      <c r="EA514" s="160"/>
      <c r="EB514" s="160"/>
      <c r="EC514" s="160"/>
      <c r="ED514" s="160"/>
      <c r="EE514" s="160"/>
      <c r="EF514" s="160"/>
      <c r="EG514" s="160"/>
      <c r="EH514" s="160"/>
      <c r="EI514" s="160"/>
      <c r="EJ514" s="160"/>
      <c r="EK514" s="160"/>
      <c r="EL514" s="160"/>
      <c r="EM514" s="160"/>
      <c r="EN514" s="160"/>
      <c r="EO514" s="160"/>
      <c r="EP514" s="160"/>
      <c r="EQ514" s="160"/>
      <c r="ER514" s="160"/>
      <c r="ES514" s="160"/>
      <c r="ET514" s="160"/>
      <c r="EU514" s="160"/>
      <c r="EV514" s="160"/>
      <c r="EW514" s="160"/>
      <c r="EX514" s="160"/>
      <c r="EY514" s="160"/>
      <c r="EZ514" s="160"/>
      <c r="FA514" s="160"/>
      <c r="FB514" s="160"/>
      <c r="FC514" s="160"/>
      <c r="FD514" s="160"/>
      <c r="FE514" s="160"/>
      <c r="FF514" s="160"/>
      <c r="FG514" s="160"/>
      <c r="FH514" s="160"/>
      <c r="FI514" s="160"/>
      <c r="FJ514" s="160"/>
      <c r="FK514" s="160"/>
      <c r="FL514" s="160"/>
      <c r="FM514" s="160"/>
      <c r="FN514" s="160"/>
      <c r="FO514" s="160"/>
      <c r="FP514" s="160"/>
      <c r="FQ514" s="160"/>
      <c r="FR514" s="160"/>
      <c r="FS514" s="160"/>
      <c r="FT514" s="160"/>
      <c r="FU514" s="160"/>
      <c r="FV514" s="160"/>
      <c r="FW514" s="160"/>
      <c r="FX514" s="160"/>
      <c r="FY514" s="160"/>
      <c r="FZ514" s="160"/>
      <c r="GA514" s="160"/>
      <c r="GB514" s="160"/>
      <c r="GC514" s="160"/>
      <c r="GD514" s="160"/>
      <c r="GE514" s="160"/>
      <c r="GF514" s="160"/>
      <c r="GG514" s="160"/>
      <c r="GH514" s="160"/>
      <c r="GI514" s="160"/>
      <c r="GJ514" s="160"/>
      <c r="GK514" s="160"/>
      <c r="GL514" s="160"/>
      <c r="GM514" s="160"/>
      <c r="GN514" s="160"/>
      <c r="GO514" s="160"/>
      <c r="GP514" s="160"/>
      <c r="GQ514" s="160"/>
      <c r="GR514" s="160"/>
      <c r="GS514" s="160"/>
      <c r="GT514" s="160"/>
      <c r="GU514" s="160"/>
      <c r="GV514" s="160"/>
      <c r="GW514" s="160"/>
      <c r="GX514" s="160"/>
      <c r="GY514" s="160"/>
      <c r="GZ514" s="160"/>
      <c r="HA514" s="160"/>
      <c r="HB514" s="160"/>
      <c r="HC514" s="160"/>
      <c r="HD514" s="160"/>
      <c r="HE514" s="160"/>
      <c r="HF514" s="160"/>
      <c r="HG514" s="160"/>
      <c r="HH514" s="160"/>
      <c r="HI514" s="160"/>
      <c r="HJ514" s="160"/>
      <c r="HK514" s="160"/>
      <c r="HL514" s="160"/>
      <c r="HM514" s="160"/>
      <c r="HN514" s="160"/>
      <c r="HO514" s="160"/>
      <c r="HP514" s="160"/>
      <c r="HQ514" s="160"/>
      <c r="HR514" s="160"/>
      <c r="HS514" s="160"/>
      <c r="HT514" s="160"/>
      <c r="HU514" s="160"/>
      <c r="HV514" s="160"/>
      <c r="HW514" s="160"/>
      <c r="HX514" s="160"/>
      <c r="HY514" s="160"/>
      <c r="HZ514" s="160"/>
      <c r="IA514" s="160"/>
      <c r="IB514" s="160"/>
      <c r="IC514" s="160"/>
      <c r="ID514" s="160"/>
      <c r="IE514" s="160"/>
      <c r="IF514" s="160"/>
      <c r="IG514" s="160"/>
      <c r="IH514" s="160"/>
      <c r="II514" s="160"/>
      <c r="IJ514" s="160"/>
      <c r="IK514" s="160"/>
      <c r="IL514" s="160"/>
      <c r="IM514" s="160"/>
      <c r="IN514" s="160"/>
      <c r="IO514" s="160"/>
      <c r="IP514" s="160"/>
      <c r="IQ514" s="160"/>
      <c r="IR514" s="160"/>
      <c r="IS514" s="160"/>
      <c r="IT514" s="160"/>
      <c r="IU514" s="160"/>
      <c r="IV514" s="160"/>
    </row>
    <row r="515" spans="1:256" s="226" customFormat="1" ht="15" hidden="1" customHeight="1">
      <c r="A515" s="182">
        <v>12</v>
      </c>
      <c r="B515" s="375" t="s">
        <v>1168</v>
      </c>
      <c r="C515" s="401"/>
      <c r="D515" s="412" t="s">
        <v>293</v>
      </c>
      <c r="E515" s="412" t="s">
        <v>845</v>
      </c>
      <c r="F515" s="423" t="s">
        <v>1151</v>
      </c>
      <c r="G515" s="428" t="s">
        <v>1152</v>
      </c>
      <c r="H515" s="433">
        <v>1983</v>
      </c>
      <c r="I515" s="185" t="s">
        <v>288</v>
      </c>
      <c r="J515" s="184" t="s">
        <v>161</v>
      </c>
      <c r="K515" s="184"/>
      <c r="L515" s="184"/>
      <c r="M515" s="184"/>
      <c r="N515" s="184"/>
      <c r="O515" s="184"/>
      <c r="P515" s="184"/>
      <c r="Q515" s="184"/>
      <c r="R515" s="184"/>
      <c r="S515" s="301">
        <v>7</v>
      </c>
      <c r="T515" s="184" t="s">
        <v>161</v>
      </c>
      <c r="U515" s="187"/>
      <c r="V515" s="184"/>
      <c r="W515" s="159">
        <f t="shared" si="19"/>
        <v>1</v>
      </c>
      <c r="X515" s="160">
        <f t="shared" si="17"/>
        <v>3</v>
      </c>
      <c r="Y515" s="160"/>
      <c r="Z515" s="160"/>
      <c r="AA515" s="160"/>
      <c r="AB515" s="160"/>
      <c r="AC515" s="160"/>
      <c r="AD515" s="160"/>
      <c r="AE515" s="160"/>
      <c r="AF515" s="160"/>
      <c r="AG515" s="160"/>
      <c r="AH515" s="160"/>
      <c r="AI515" s="160"/>
      <c r="AJ515" s="160"/>
      <c r="AK515" s="160"/>
      <c r="AL515" s="160"/>
      <c r="AM515" s="160"/>
      <c r="AN515" s="160"/>
      <c r="AO515" s="160"/>
      <c r="AP515" s="160"/>
      <c r="AQ515" s="160"/>
      <c r="AR515" s="160"/>
      <c r="AS515" s="160"/>
      <c r="AT515" s="160"/>
      <c r="AU515" s="160"/>
      <c r="AV515" s="160"/>
      <c r="AW515" s="160"/>
      <c r="AX515" s="160"/>
      <c r="AY515" s="160"/>
      <c r="AZ515" s="160"/>
      <c r="BA515" s="160"/>
      <c r="BB515" s="160"/>
      <c r="BC515" s="160"/>
      <c r="BD515" s="160"/>
      <c r="BE515" s="160"/>
      <c r="BF515" s="160"/>
      <c r="BG515" s="160"/>
      <c r="BH515" s="160"/>
      <c r="BI515" s="160"/>
      <c r="BJ515" s="160"/>
      <c r="BK515" s="160"/>
      <c r="BL515" s="160"/>
      <c r="BM515" s="160"/>
      <c r="BN515" s="160"/>
      <c r="BO515" s="160"/>
      <c r="BP515" s="160"/>
      <c r="BQ515" s="160"/>
      <c r="BR515" s="160"/>
      <c r="BS515" s="160"/>
      <c r="BT515" s="160"/>
      <c r="BU515" s="160"/>
      <c r="BV515" s="160"/>
      <c r="BW515" s="160"/>
      <c r="BX515" s="160"/>
      <c r="BY515" s="160"/>
      <c r="BZ515" s="160"/>
      <c r="CA515" s="160"/>
      <c r="CB515" s="160"/>
      <c r="CC515" s="160"/>
      <c r="CD515" s="160"/>
      <c r="CE515" s="160"/>
      <c r="CF515" s="160"/>
      <c r="CG515" s="160"/>
      <c r="CH515" s="160"/>
      <c r="CI515" s="160"/>
      <c r="CJ515" s="160"/>
      <c r="CK515" s="160"/>
      <c r="CL515" s="160"/>
      <c r="CM515" s="160"/>
      <c r="CN515" s="160"/>
      <c r="CO515" s="160"/>
      <c r="CP515" s="160"/>
      <c r="CQ515" s="160"/>
      <c r="CR515" s="160"/>
      <c r="CS515" s="160"/>
      <c r="CT515" s="160"/>
      <c r="CU515" s="160"/>
      <c r="CV515" s="160"/>
      <c r="CW515" s="160"/>
      <c r="CX515" s="160"/>
      <c r="CY515" s="160"/>
      <c r="CZ515" s="160"/>
      <c r="DA515" s="160"/>
      <c r="DB515" s="160"/>
      <c r="DC515" s="160"/>
      <c r="DD515" s="160"/>
      <c r="DE515" s="160"/>
      <c r="DF515" s="160"/>
      <c r="DG515" s="160"/>
      <c r="DH515" s="160"/>
      <c r="DI515" s="160"/>
      <c r="DJ515" s="160"/>
      <c r="DK515" s="160"/>
      <c r="DL515" s="160"/>
      <c r="DM515" s="160"/>
      <c r="DN515" s="160"/>
      <c r="DO515" s="160"/>
      <c r="DP515" s="160"/>
      <c r="DQ515" s="160"/>
      <c r="DR515" s="160"/>
      <c r="DS515" s="160"/>
      <c r="DT515" s="160"/>
      <c r="DU515" s="160"/>
      <c r="DV515" s="160"/>
      <c r="DW515" s="160"/>
      <c r="DX515" s="160"/>
      <c r="DY515" s="160"/>
      <c r="DZ515" s="160"/>
      <c r="EA515" s="160"/>
      <c r="EB515" s="160"/>
      <c r="EC515" s="160"/>
      <c r="ED515" s="160"/>
      <c r="EE515" s="160"/>
      <c r="EF515" s="160"/>
      <c r="EG515" s="160"/>
      <c r="EH515" s="160"/>
      <c r="EI515" s="160"/>
      <c r="EJ515" s="160"/>
      <c r="EK515" s="160"/>
      <c r="EL515" s="160"/>
      <c r="EM515" s="160"/>
      <c r="EN515" s="160"/>
      <c r="EO515" s="160"/>
      <c r="EP515" s="160"/>
      <c r="EQ515" s="160"/>
      <c r="ER515" s="160"/>
      <c r="ES515" s="160"/>
      <c r="ET515" s="160"/>
      <c r="EU515" s="160"/>
      <c r="EV515" s="160"/>
      <c r="EW515" s="160"/>
      <c r="EX515" s="160"/>
      <c r="EY515" s="160"/>
      <c r="EZ515" s="160"/>
      <c r="FA515" s="160"/>
      <c r="FB515" s="160"/>
      <c r="FC515" s="160"/>
      <c r="FD515" s="160"/>
      <c r="FE515" s="160"/>
      <c r="FF515" s="160"/>
      <c r="FG515" s="160"/>
      <c r="FH515" s="160"/>
      <c r="FI515" s="160"/>
      <c r="FJ515" s="160"/>
      <c r="FK515" s="160"/>
      <c r="FL515" s="160"/>
      <c r="FM515" s="160"/>
      <c r="FN515" s="160"/>
      <c r="FO515" s="160"/>
      <c r="FP515" s="160"/>
      <c r="FQ515" s="160"/>
      <c r="FR515" s="160"/>
      <c r="FS515" s="160"/>
      <c r="FT515" s="160"/>
      <c r="FU515" s="160"/>
      <c r="FV515" s="160"/>
      <c r="FW515" s="160"/>
      <c r="FX515" s="160"/>
      <c r="FY515" s="160"/>
      <c r="FZ515" s="160"/>
      <c r="GA515" s="160"/>
      <c r="GB515" s="160"/>
      <c r="GC515" s="160"/>
      <c r="GD515" s="160"/>
      <c r="GE515" s="160"/>
      <c r="GF515" s="160"/>
      <c r="GG515" s="160"/>
      <c r="GH515" s="160"/>
      <c r="GI515" s="160"/>
      <c r="GJ515" s="160"/>
      <c r="GK515" s="160"/>
      <c r="GL515" s="160"/>
      <c r="GM515" s="160"/>
      <c r="GN515" s="160"/>
      <c r="GO515" s="160"/>
      <c r="GP515" s="160"/>
      <c r="GQ515" s="160"/>
      <c r="GR515" s="160"/>
      <c r="GS515" s="160"/>
      <c r="GT515" s="160"/>
      <c r="GU515" s="160"/>
      <c r="GV515" s="160"/>
      <c r="GW515" s="160"/>
      <c r="GX515" s="160"/>
      <c r="GY515" s="160"/>
      <c r="GZ515" s="160"/>
      <c r="HA515" s="160"/>
      <c r="HB515" s="160"/>
      <c r="HC515" s="160"/>
      <c r="HD515" s="160"/>
      <c r="HE515" s="160"/>
      <c r="HF515" s="160"/>
      <c r="HG515" s="160"/>
      <c r="HH515" s="160"/>
      <c r="HI515" s="160"/>
      <c r="HJ515" s="160"/>
      <c r="HK515" s="160"/>
      <c r="HL515" s="160"/>
      <c r="HM515" s="160"/>
      <c r="HN515" s="160"/>
      <c r="HO515" s="160"/>
      <c r="HP515" s="160"/>
      <c r="HQ515" s="160"/>
      <c r="HR515" s="160"/>
      <c r="HS515" s="160"/>
      <c r="HT515" s="160"/>
      <c r="HU515" s="160"/>
      <c r="HV515" s="160"/>
      <c r="HW515" s="160"/>
      <c r="HX515" s="160"/>
      <c r="HY515" s="160"/>
      <c r="HZ515" s="160"/>
      <c r="IA515" s="160"/>
      <c r="IB515" s="160"/>
      <c r="IC515" s="160"/>
      <c r="ID515" s="160"/>
      <c r="IE515" s="160"/>
      <c r="IF515" s="160"/>
      <c r="IG515" s="160"/>
      <c r="IH515" s="160"/>
      <c r="II515" s="160"/>
      <c r="IJ515" s="160"/>
      <c r="IK515" s="160"/>
      <c r="IL515" s="160"/>
      <c r="IM515" s="160"/>
      <c r="IN515" s="160"/>
      <c r="IO515" s="160"/>
      <c r="IP515" s="160"/>
      <c r="IQ515" s="160"/>
      <c r="IR515" s="160"/>
      <c r="IS515" s="160"/>
      <c r="IT515" s="160"/>
      <c r="IU515" s="160"/>
      <c r="IV515" s="160"/>
    </row>
    <row r="516" spans="1:256" s="226" customFormat="1" ht="15" customHeight="1">
      <c r="A516" s="182">
        <v>1</v>
      </c>
      <c r="B516" s="183" t="s">
        <v>257</v>
      </c>
      <c r="C516" s="292"/>
      <c r="D516" s="235" t="s">
        <v>258</v>
      </c>
      <c r="E516" s="235" t="s">
        <v>259</v>
      </c>
      <c r="F516" s="345" t="s">
        <v>260</v>
      </c>
      <c r="G516" s="184" t="s">
        <v>213</v>
      </c>
      <c r="H516" s="184">
        <v>2002</v>
      </c>
      <c r="I516" s="185" t="s">
        <v>93</v>
      </c>
      <c r="J516" s="184"/>
      <c r="K516" s="184" t="s">
        <v>261</v>
      </c>
      <c r="L516" s="184"/>
      <c r="M516" s="184"/>
      <c r="N516" s="184"/>
      <c r="O516" s="184"/>
      <c r="P516" s="184"/>
      <c r="Q516" s="184"/>
      <c r="R516" s="184"/>
      <c r="S516" s="184"/>
      <c r="T516" s="184">
        <v>29.08</v>
      </c>
      <c r="U516" s="187"/>
      <c r="V516" s="184"/>
      <c r="W516" s="159">
        <f t="shared" si="19"/>
        <v>0</v>
      </c>
      <c r="X516" s="160">
        <f t="shared" ref="X516:X536" si="20">COUNTA(J516:V516)</f>
        <v>2</v>
      </c>
      <c r="Y516" s="160"/>
      <c r="Z516" s="160"/>
      <c r="AA516" s="160"/>
      <c r="AB516" s="160"/>
      <c r="AC516" s="160"/>
      <c r="AD516" s="160"/>
      <c r="AE516" s="160"/>
      <c r="AF516" s="160"/>
      <c r="AG516" s="160"/>
      <c r="AH516" s="160"/>
      <c r="AI516" s="160"/>
      <c r="AJ516" s="160"/>
      <c r="AK516" s="160"/>
      <c r="AL516" s="160"/>
      <c r="AM516" s="160"/>
      <c r="AN516" s="160"/>
      <c r="AO516" s="160"/>
      <c r="AP516" s="160"/>
      <c r="AQ516" s="160"/>
      <c r="AR516" s="160"/>
      <c r="AS516" s="160"/>
      <c r="AT516" s="160"/>
      <c r="AU516" s="160"/>
      <c r="AV516" s="160"/>
      <c r="AW516" s="160"/>
      <c r="AX516" s="160"/>
      <c r="AY516" s="160"/>
      <c r="AZ516" s="160"/>
      <c r="BA516" s="160"/>
      <c r="BB516" s="160"/>
      <c r="BC516" s="160"/>
      <c r="BD516" s="160"/>
      <c r="BE516" s="160"/>
      <c r="BF516" s="160"/>
      <c r="BG516" s="160"/>
      <c r="BH516" s="160"/>
      <c r="BI516" s="160"/>
      <c r="BJ516" s="160"/>
      <c r="BK516" s="160"/>
      <c r="BL516" s="160"/>
      <c r="BM516" s="160"/>
      <c r="BN516" s="160"/>
      <c r="BO516" s="160"/>
      <c r="BP516" s="160"/>
      <c r="BQ516" s="160"/>
      <c r="BR516" s="160"/>
      <c r="BS516" s="160"/>
      <c r="BT516" s="160"/>
      <c r="BU516" s="160"/>
      <c r="BV516" s="160"/>
      <c r="BW516" s="160"/>
      <c r="BX516" s="160"/>
      <c r="BY516" s="160"/>
      <c r="BZ516" s="160"/>
      <c r="CA516" s="160"/>
      <c r="CB516" s="160"/>
      <c r="CC516" s="160"/>
      <c r="CD516" s="160"/>
      <c r="CE516" s="160"/>
      <c r="CF516" s="160"/>
      <c r="CG516" s="160"/>
      <c r="CH516" s="160"/>
      <c r="CI516" s="160"/>
      <c r="CJ516" s="160"/>
      <c r="CK516" s="160"/>
      <c r="CL516" s="160"/>
      <c r="CM516" s="160"/>
      <c r="CN516" s="160"/>
      <c r="CO516" s="160"/>
      <c r="CP516" s="160"/>
      <c r="CQ516" s="160"/>
      <c r="CR516" s="160"/>
      <c r="CS516" s="160"/>
      <c r="CT516" s="160"/>
      <c r="CU516" s="160"/>
      <c r="CV516" s="160"/>
      <c r="CW516" s="160"/>
      <c r="CX516" s="160"/>
      <c r="CY516" s="160"/>
      <c r="CZ516" s="160"/>
      <c r="DA516" s="160"/>
      <c r="DB516" s="160"/>
      <c r="DC516" s="160"/>
      <c r="DD516" s="160"/>
      <c r="DE516" s="160"/>
      <c r="DF516" s="160"/>
      <c r="DG516" s="160"/>
      <c r="DH516" s="160"/>
      <c r="DI516" s="160"/>
      <c r="DJ516" s="160"/>
      <c r="DK516" s="160"/>
      <c r="DL516" s="160"/>
      <c r="DM516" s="160"/>
      <c r="DN516" s="160"/>
      <c r="DO516" s="160"/>
      <c r="DP516" s="160"/>
      <c r="DQ516" s="160"/>
      <c r="DR516" s="160"/>
      <c r="DS516" s="160"/>
      <c r="DT516" s="160"/>
      <c r="DU516" s="160"/>
      <c r="DV516" s="160"/>
      <c r="DW516" s="160"/>
      <c r="DX516" s="160"/>
      <c r="DY516" s="160"/>
      <c r="DZ516" s="160"/>
      <c r="EA516" s="160"/>
      <c r="EB516" s="160"/>
      <c r="EC516" s="160"/>
      <c r="ED516" s="160"/>
      <c r="EE516" s="160"/>
      <c r="EF516" s="160"/>
      <c r="EG516" s="160"/>
      <c r="EH516" s="160"/>
      <c r="EI516" s="160"/>
      <c r="EJ516" s="160"/>
      <c r="EK516" s="160"/>
      <c r="EL516" s="160"/>
      <c r="EM516" s="160"/>
      <c r="EN516" s="160"/>
      <c r="EO516" s="160"/>
      <c r="EP516" s="160"/>
      <c r="EQ516" s="160"/>
      <c r="ER516" s="160"/>
      <c r="ES516" s="160"/>
      <c r="ET516" s="160"/>
      <c r="EU516" s="160"/>
      <c r="EV516" s="160"/>
      <c r="EW516" s="160"/>
      <c r="EX516" s="160"/>
      <c r="EY516" s="160"/>
      <c r="EZ516" s="160"/>
      <c r="FA516" s="160"/>
      <c r="FB516" s="160"/>
      <c r="FC516" s="160"/>
      <c r="FD516" s="160"/>
      <c r="FE516" s="160"/>
      <c r="FF516" s="160"/>
      <c r="FG516" s="160"/>
      <c r="FH516" s="160"/>
      <c r="FI516" s="160"/>
      <c r="FJ516" s="160"/>
      <c r="FK516" s="160"/>
      <c r="FL516" s="160"/>
      <c r="FM516" s="160"/>
      <c r="FN516" s="160"/>
      <c r="FO516" s="160"/>
      <c r="FP516" s="160"/>
      <c r="FQ516" s="160"/>
      <c r="FR516" s="160"/>
      <c r="FS516" s="160"/>
      <c r="FT516" s="160"/>
      <c r="FU516" s="160"/>
      <c r="FV516" s="160"/>
      <c r="FW516" s="160"/>
      <c r="FX516" s="160"/>
      <c r="FY516" s="160"/>
      <c r="FZ516" s="160"/>
      <c r="GA516" s="160"/>
      <c r="GB516" s="160"/>
      <c r="GC516" s="160"/>
      <c r="GD516" s="160"/>
      <c r="GE516" s="160"/>
      <c r="GF516" s="160"/>
      <c r="GG516" s="160"/>
      <c r="GH516" s="160"/>
      <c r="GI516" s="160"/>
      <c r="GJ516" s="160"/>
      <c r="GK516" s="160"/>
      <c r="GL516" s="160"/>
      <c r="GM516" s="160"/>
      <c r="GN516" s="160"/>
      <c r="GO516" s="160"/>
      <c r="GP516" s="160"/>
      <c r="GQ516" s="160"/>
      <c r="GR516" s="160"/>
      <c r="GS516" s="160"/>
      <c r="GT516" s="160"/>
      <c r="GU516" s="160"/>
      <c r="GV516" s="160"/>
      <c r="GW516" s="160"/>
      <c r="GX516" s="160"/>
      <c r="GY516" s="160"/>
      <c r="GZ516" s="160"/>
      <c r="HA516" s="160"/>
      <c r="HB516" s="160"/>
      <c r="HC516" s="160"/>
      <c r="HD516" s="160"/>
      <c r="HE516" s="160"/>
      <c r="HF516" s="160"/>
      <c r="HG516" s="160"/>
      <c r="HH516" s="160"/>
      <c r="HI516" s="160"/>
      <c r="HJ516" s="160"/>
      <c r="HK516" s="160"/>
      <c r="HL516" s="160"/>
      <c r="HM516" s="160"/>
      <c r="HN516" s="160"/>
      <c r="HO516" s="160"/>
      <c r="HP516" s="160"/>
      <c r="HQ516" s="160"/>
      <c r="HR516" s="160"/>
      <c r="HS516" s="160"/>
      <c r="HT516" s="160"/>
      <c r="HU516" s="160"/>
      <c r="HV516" s="160"/>
      <c r="HW516" s="160"/>
      <c r="HX516" s="160"/>
      <c r="HY516" s="160"/>
      <c r="HZ516" s="160"/>
      <c r="IA516" s="160"/>
      <c r="IB516" s="160"/>
      <c r="IC516" s="160"/>
      <c r="ID516" s="160"/>
      <c r="IE516" s="160"/>
      <c r="IF516" s="160"/>
      <c r="IG516" s="160"/>
      <c r="IH516" s="160"/>
      <c r="II516" s="160"/>
      <c r="IJ516" s="160"/>
      <c r="IK516" s="160"/>
      <c r="IL516" s="160"/>
      <c r="IM516" s="160"/>
      <c r="IN516" s="160"/>
      <c r="IO516" s="160"/>
      <c r="IP516" s="160"/>
      <c r="IQ516" s="160"/>
      <c r="IR516" s="160"/>
      <c r="IS516" s="160"/>
      <c r="IT516" s="160"/>
      <c r="IU516" s="160"/>
      <c r="IV516" s="160"/>
    </row>
    <row r="517" spans="1:256" s="226" customFormat="1" ht="15" customHeight="1">
      <c r="A517" s="221">
        <v>1</v>
      </c>
      <c r="B517" s="222" t="s">
        <v>1210</v>
      </c>
      <c r="C517" s="299"/>
      <c r="D517" s="241" t="s">
        <v>1211</v>
      </c>
      <c r="E517" s="241" t="s">
        <v>1212</v>
      </c>
      <c r="F517" s="346" t="s">
        <v>1308</v>
      </c>
      <c r="G517" s="139" t="s">
        <v>1214</v>
      </c>
      <c r="H517" s="223">
        <v>2005</v>
      </c>
      <c r="I517" s="224" t="s">
        <v>318</v>
      </c>
      <c r="J517" s="223" t="s">
        <v>169</v>
      </c>
      <c r="K517" s="223"/>
      <c r="L517" s="223"/>
      <c r="M517" s="223"/>
      <c r="N517" s="223"/>
      <c r="O517" s="223"/>
      <c r="P517" s="223"/>
      <c r="Q517" s="223"/>
      <c r="R517" s="223"/>
      <c r="S517" s="223"/>
      <c r="T517" s="223"/>
      <c r="U517" s="225" t="s">
        <v>169</v>
      </c>
      <c r="V517" s="223"/>
      <c r="W517" s="159">
        <f t="shared" si="19"/>
        <v>0</v>
      </c>
      <c r="X517" s="160">
        <f t="shared" si="20"/>
        <v>2</v>
      </c>
    </row>
    <row r="518" spans="1:256" s="226" customFormat="1" ht="15" hidden="1" customHeight="1">
      <c r="A518" s="221">
        <v>2</v>
      </c>
      <c r="B518" s="222" t="s">
        <v>1215</v>
      </c>
      <c r="C518" s="299"/>
      <c r="D518" s="241" t="s">
        <v>1216</v>
      </c>
      <c r="E518" s="241" t="s">
        <v>1217</v>
      </c>
      <c r="F518" s="346" t="s">
        <v>1308</v>
      </c>
      <c r="G518" s="139" t="s">
        <v>1214</v>
      </c>
      <c r="H518" s="223">
        <v>1998</v>
      </c>
      <c r="I518" s="224" t="s">
        <v>181</v>
      </c>
      <c r="J518" s="223"/>
      <c r="K518" s="223"/>
      <c r="L518" s="223" t="s">
        <v>169</v>
      </c>
      <c r="M518" s="223"/>
      <c r="N518" s="223"/>
      <c r="O518" s="223"/>
      <c r="P518" s="223"/>
      <c r="Q518" s="223"/>
      <c r="R518" s="223"/>
      <c r="S518" s="223" t="s">
        <v>169</v>
      </c>
      <c r="T518" s="223"/>
      <c r="U518" s="225"/>
      <c r="V518" s="223"/>
      <c r="W518" s="159">
        <f t="shared" si="19"/>
        <v>1</v>
      </c>
      <c r="X518" s="160">
        <f t="shared" si="20"/>
        <v>2</v>
      </c>
    </row>
    <row r="519" spans="1:256" s="226" customFormat="1" ht="15" hidden="1" customHeight="1">
      <c r="A519" s="221">
        <v>3</v>
      </c>
      <c r="B519" s="222" t="s">
        <v>1218</v>
      </c>
      <c r="C519" s="299"/>
      <c r="D519" s="241" t="s">
        <v>1219</v>
      </c>
      <c r="E519" s="241" t="s">
        <v>1220</v>
      </c>
      <c r="F519" s="346" t="s">
        <v>1308</v>
      </c>
      <c r="G519" s="139" t="s">
        <v>1214</v>
      </c>
      <c r="H519" s="223">
        <v>1998</v>
      </c>
      <c r="I519" s="224" t="s">
        <v>139</v>
      </c>
      <c r="J519" s="223"/>
      <c r="K519" s="223"/>
      <c r="L519" s="223"/>
      <c r="M519" s="223"/>
      <c r="N519" s="223"/>
      <c r="O519" s="223"/>
      <c r="P519" s="223"/>
      <c r="Q519" s="223"/>
      <c r="R519" s="223"/>
      <c r="S519" s="223" t="s">
        <v>169</v>
      </c>
      <c r="T519" s="223"/>
      <c r="U519" s="225" t="s">
        <v>169</v>
      </c>
      <c r="V519" s="223"/>
      <c r="W519" s="159">
        <f t="shared" si="19"/>
        <v>1</v>
      </c>
      <c r="X519" s="160">
        <f t="shared" si="20"/>
        <v>2</v>
      </c>
    </row>
    <row r="520" spans="1:256" s="226" customFormat="1" ht="15" hidden="1" customHeight="1">
      <c r="A520" s="221">
        <v>4</v>
      </c>
      <c r="B520" s="222" t="s">
        <v>1221</v>
      </c>
      <c r="C520" s="299">
        <v>736</v>
      </c>
      <c r="D520" s="241" t="s">
        <v>1222</v>
      </c>
      <c r="E520" s="241" t="s">
        <v>1223</v>
      </c>
      <c r="F520" s="346" t="s">
        <v>1308</v>
      </c>
      <c r="G520" s="139" t="s">
        <v>1214</v>
      </c>
      <c r="H520" s="223">
        <v>1997</v>
      </c>
      <c r="I520" s="224" t="s">
        <v>239</v>
      </c>
      <c r="J520" s="223"/>
      <c r="K520" s="223"/>
      <c r="L520" s="223"/>
      <c r="M520" s="223"/>
      <c r="N520" s="223"/>
      <c r="O520" s="223"/>
      <c r="P520" s="223"/>
      <c r="Q520" s="223" t="s">
        <v>169</v>
      </c>
      <c r="R520" s="223"/>
      <c r="S520" s="223" t="s">
        <v>169</v>
      </c>
      <c r="T520" s="223"/>
      <c r="U520" s="225"/>
      <c r="V520" s="223"/>
      <c r="W520" s="159">
        <f t="shared" si="19"/>
        <v>1</v>
      </c>
      <c r="X520" s="160">
        <f t="shared" si="20"/>
        <v>2</v>
      </c>
    </row>
    <row r="521" spans="1:256" s="226" customFormat="1" ht="15" hidden="1" customHeight="1">
      <c r="A521" s="221">
        <v>5</v>
      </c>
      <c r="B521" s="222" t="s">
        <v>1224</v>
      </c>
      <c r="C521" s="299">
        <v>737</v>
      </c>
      <c r="D521" s="241" t="s">
        <v>1225</v>
      </c>
      <c r="E521" s="241" t="s">
        <v>1226</v>
      </c>
      <c r="F521" s="346" t="s">
        <v>1308</v>
      </c>
      <c r="G521" s="139" t="s">
        <v>1214</v>
      </c>
      <c r="H521" s="223">
        <v>1996</v>
      </c>
      <c r="I521" s="224" t="s">
        <v>239</v>
      </c>
      <c r="J521" s="223"/>
      <c r="K521" s="223"/>
      <c r="L521" s="223"/>
      <c r="M521" s="223"/>
      <c r="N521" s="223"/>
      <c r="O521" s="223"/>
      <c r="P521" s="223"/>
      <c r="Q521" s="223" t="s">
        <v>169</v>
      </c>
      <c r="R521" s="223"/>
      <c r="S521" s="223"/>
      <c r="T521" s="223"/>
      <c r="U521" s="225"/>
      <c r="V521" s="223"/>
      <c r="W521" s="159">
        <f t="shared" si="19"/>
        <v>1</v>
      </c>
      <c r="X521" s="160">
        <f t="shared" si="20"/>
        <v>1</v>
      </c>
    </row>
    <row r="522" spans="1:256" s="160" customFormat="1" ht="15" hidden="1" customHeight="1">
      <c r="A522" s="354">
        <v>6</v>
      </c>
      <c r="B522" s="374" t="s">
        <v>1227</v>
      </c>
      <c r="C522" s="400">
        <v>738</v>
      </c>
      <c r="D522" s="319" t="s">
        <v>1228</v>
      </c>
      <c r="E522" s="319" t="s">
        <v>1229</v>
      </c>
      <c r="F522" s="346" t="s">
        <v>1308</v>
      </c>
      <c r="G522" s="339" t="s">
        <v>1214</v>
      </c>
      <c r="H522" s="304">
        <v>1980</v>
      </c>
      <c r="I522" s="320" t="s">
        <v>288</v>
      </c>
      <c r="J522" s="304"/>
      <c r="K522" s="304"/>
      <c r="L522" s="304"/>
      <c r="M522" s="304"/>
      <c r="N522" s="304"/>
      <c r="O522" s="304"/>
      <c r="P522" s="304"/>
      <c r="Q522" s="304" t="s">
        <v>169</v>
      </c>
      <c r="R522" s="304"/>
      <c r="S522" s="304"/>
      <c r="T522" s="304"/>
      <c r="U522" s="459"/>
      <c r="V522" s="304"/>
      <c r="W522" s="159">
        <f t="shared" si="19"/>
        <v>1</v>
      </c>
      <c r="X522" s="160">
        <f t="shared" si="20"/>
        <v>1</v>
      </c>
      <c r="Y522" s="226"/>
      <c r="Z522" s="226"/>
      <c r="AA522" s="226"/>
      <c r="AB522" s="226"/>
      <c r="AC522" s="226"/>
      <c r="AD522" s="226"/>
      <c r="AE522" s="226"/>
      <c r="AF522" s="226"/>
      <c r="AG522" s="226"/>
      <c r="AH522" s="226"/>
      <c r="AI522" s="226"/>
      <c r="AJ522" s="226"/>
      <c r="AK522" s="226"/>
      <c r="AL522" s="226"/>
      <c r="AM522" s="226"/>
      <c r="AN522" s="226"/>
      <c r="AO522" s="226"/>
      <c r="AP522" s="226"/>
      <c r="AQ522" s="226"/>
      <c r="AR522" s="226"/>
      <c r="AS522" s="226"/>
      <c r="AT522" s="226"/>
      <c r="AU522" s="226"/>
      <c r="AV522" s="226"/>
      <c r="AW522" s="226"/>
      <c r="AX522" s="226"/>
      <c r="AY522" s="226"/>
      <c r="AZ522" s="226"/>
      <c r="BA522" s="226"/>
      <c r="BB522" s="226"/>
      <c r="BC522" s="226"/>
      <c r="BD522" s="226"/>
      <c r="BE522" s="226"/>
      <c r="BF522" s="226"/>
      <c r="BG522" s="226"/>
      <c r="BH522" s="226"/>
      <c r="BI522" s="226"/>
      <c r="BJ522" s="226"/>
      <c r="BK522" s="226"/>
      <c r="BL522" s="226"/>
      <c r="BM522" s="226"/>
      <c r="BN522" s="226"/>
      <c r="BO522" s="226"/>
      <c r="BP522" s="226"/>
      <c r="BQ522" s="226"/>
      <c r="BR522" s="226"/>
      <c r="BS522" s="226"/>
      <c r="BT522" s="226"/>
      <c r="BU522" s="226"/>
      <c r="BV522" s="226"/>
      <c r="BW522" s="226"/>
      <c r="BX522" s="226"/>
      <c r="BY522" s="226"/>
      <c r="BZ522" s="226"/>
      <c r="CA522" s="226"/>
      <c r="CB522" s="226"/>
      <c r="CC522" s="226"/>
      <c r="CD522" s="226"/>
      <c r="CE522" s="226"/>
      <c r="CF522" s="226"/>
      <c r="CG522" s="226"/>
      <c r="CH522" s="226"/>
      <c r="CI522" s="226"/>
      <c r="CJ522" s="226"/>
      <c r="CK522" s="226"/>
      <c r="CL522" s="226"/>
      <c r="CM522" s="226"/>
      <c r="CN522" s="226"/>
      <c r="CO522" s="226"/>
      <c r="CP522" s="226"/>
      <c r="CQ522" s="226"/>
      <c r="CR522" s="226"/>
      <c r="CS522" s="226"/>
      <c r="CT522" s="226"/>
      <c r="CU522" s="226"/>
      <c r="CV522" s="226"/>
      <c r="CW522" s="226"/>
      <c r="CX522" s="226"/>
      <c r="CY522" s="226"/>
      <c r="CZ522" s="226"/>
      <c r="DA522" s="226"/>
      <c r="DB522" s="226"/>
      <c r="DC522" s="226"/>
      <c r="DD522" s="226"/>
      <c r="DE522" s="226"/>
      <c r="DF522" s="226"/>
      <c r="DG522" s="226"/>
      <c r="DH522" s="226"/>
      <c r="DI522" s="226"/>
      <c r="DJ522" s="226"/>
      <c r="DK522" s="226"/>
      <c r="DL522" s="226"/>
      <c r="DM522" s="226"/>
      <c r="DN522" s="226"/>
      <c r="DO522" s="226"/>
      <c r="DP522" s="226"/>
      <c r="DQ522" s="226"/>
      <c r="DR522" s="226"/>
      <c r="DS522" s="226"/>
      <c r="DT522" s="226"/>
      <c r="DU522" s="226"/>
      <c r="DV522" s="226"/>
      <c r="DW522" s="226"/>
      <c r="DX522" s="226"/>
      <c r="DY522" s="226"/>
      <c r="DZ522" s="226"/>
      <c r="EA522" s="226"/>
      <c r="EB522" s="226"/>
      <c r="EC522" s="226"/>
      <c r="ED522" s="226"/>
      <c r="EE522" s="226"/>
      <c r="EF522" s="226"/>
      <c r="EG522" s="226"/>
      <c r="EH522" s="226"/>
      <c r="EI522" s="226"/>
      <c r="EJ522" s="226"/>
      <c r="EK522" s="226"/>
      <c r="EL522" s="226"/>
      <c r="EM522" s="226"/>
      <c r="EN522" s="226"/>
      <c r="EO522" s="226"/>
      <c r="EP522" s="226"/>
      <c r="EQ522" s="226"/>
      <c r="ER522" s="226"/>
      <c r="ES522" s="226"/>
      <c r="ET522" s="226"/>
      <c r="EU522" s="226"/>
      <c r="EV522" s="226"/>
      <c r="EW522" s="226"/>
      <c r="EX522" s="226"/>
      <c r="EY522" s="226"/>
      <c r="EZ522" s="226"/>
      <c r="FA522" s="226"/>
      <c r="FB522" s="226"/>
      <c r="FC522" s="226"/>
      <c r="FD522" s="226"/>
      <c r="FE522" s="226"/>
      <c r="FF522" s="226"/>
      <c r="FG522" s="226"/>
      <c r="FH522" s="226"/>
      <c r="FI522" s="226"/>
      <c r="FJ522" s="226"/>
      <c r="FK522" s="226"/>
      <c r="FL522" s="226"/>
      <c r="FM522" s="226"/>
      <c r="FN522" s="226"/>
      <c r="FO522" s="226"/>
      <c r="FP522" s="226"/>
      <c r="FQ522" s="226"/>
      <c r="FR522" s="226"/>
      <c r="FS522" s="226"/>
      <c r="FT522" s="226"/>
      <c r="FU522" s="226"/>
      <c r="FV522" s="226"/>
      <c r="FW522" s="226"/>
      <c r="FX522" s="226"/>
      <c r="FY522" s="226"/>
      <c r="FZ522" s="226"/>
      <c r="GA522" s="226"/>
      <c r="GB522" s="226"/>
      <c r="GC522" s="226"/>
      <c r="GD522" s="226"/>
      <c r="GE522" s="226"/>
      <c r="GF522" s="226"/>
      <c r="GG522" s="226"/>
      <c r="GH522" s="226"/>
      <c r="GI522" s="226"/>
      <c r="GJ522" s="226"/>
      <c r="GK522" s="226"/>
      <c r="GL522" s="226"/>
      <c r="GM522" s="226"/>
      <c r="GN522" s="226"/>
      <c r="GO522" s="226"/>
      <c r="GP522" s="226"/>
      <c r="GQ522" s="226"/>
      <c r="GR522" s="226"/>
      <c r="GS522" s="226"/>
      <c r="GT522" s="226"/>
      <c r="GU522" s="226"/>
      <c r="GV522" s="226"/>
      <c r="GW522" s="226"/>
      <c r="GX522" s="226"/>
      <c r="GY522" s="226"/>
      <c r="GZ522" s="226"/>
      <c r="HA522" s="226"/>
      <c r="HB522" s="226"/>
      <c r="HC522" s="226"/>
      <c r="HD522" s="226"/>
      <c r="HE522" s="226"/>
      <c r="HF522" s="226"/>
      <c r="HG522" s="226"/>
      <c r="HH522" s="226"/>
      <c r="HI522" s="226"/>
      <c r="HJ522" s="226"/>
      <c r="HK522" s="226"/>
      <c r="HL522" s="226"/>
      <c r="HM522" s="226"/>
      <c r="HN522" s="226"/>
      <c r="HO522" s="226"/>
      <c r="HP522" s="226"/>
      <c r="HQ522" s="226"/>
      <c r="HR522" s="226"/>
      <c r="HS522" s="226"/>
      <c r="HT522" s="226"/>
      <c r="HU522" s="226"/>
      <c r="HV522" s="226"/>
      <c r="HW522" s="226"/>
      <c r="HX522" s="226"/>
      <c r="HY522" s="226"/>
      <c r="HZ522" s="226"/>
      <c r="IA522" s="226"/>
      <c r="IB522" s="226"/>
      <c r="IC522" s="226"/>
      <c r="ID522" s="226"/>
      <c r="IE522" s="226"/>
      <c r="IF522" s="226"/>
      <c r="IG522" s="226"/>
      <c r="IH522" s="226"/>
      <c r="II522" s="226"/>
      <c r="IJ522" s="226"/>
      <c r="IK522" s="226"/>
      <c r="IL522" s="226"/>
      <c r="IM522" s="226"/>
      <c r="IN522" s="226"/>
      <c r="IO522" s="226"/>
      <c r="IP522" s="226"/>
      <c r="IQ522" s="226"/>
      <c r="IR522" s="226"/>
      <c r="IS522" s="226"/>
      <c r="IT522" s="226"/>
      <c r="IU522" s="226"/>
      <c r="IV522" s="226"/>
    </row>
    <row r="523" spans="1:256" s="160" customFormat="1" ht="15" hidden="1" customHeight="1">
      <c r="A523" s="354">
        <v>7</v>
      </c>
      <c r="B523" s="374" t="s">
        <v>1230</v>
      </c>
      <c r="C523" s="400">
        <v>742</v>
      </c>
      <c r="D523" s="319" t="s">
        <v>1231</v>
      </c>
      <c r="E523" s="319" t="s">
        <v>1232</v>
      </c>
      <c r="F523" s="346" t="s">
        <v>1308</v>
      </c>
      <c r="G523" s="339" t="s">
        <v>1214</v>
      </c>
      <c r="H523" s="304">
        <v>1965</v>
      </c>
      <c r="I523" s="320" t="s">
        <v>164</v>
      </c>
      <c r="J523" s="304"/>
      <c r="K523" s="304"/>
      <c r="L523" s="304"/>
      <c r="M523" s="304"/>
      <c r="N523" s="304"/>
      <c r="O523" s="304"/>
      <c r="P523" s="304"/>
      <c r="Q523" s="304" t="s">
        <v>169</v>
      </c>
      <c r="R523" s="304"/>
      <c r="S523" s="304"/>
      <c r="T523" s="304"/>
      <c r="U523" s="459"/>
      <c r="V523" s="304"/>
      <c r="W523" s="159">
        <f t="shared" si="19"/>
        <v>1</v>
      </c>
      <c r="X523" s="160">
        <f t="shared" si="20"/>
        <v>1</v>
      </c>
      <c r="Y523" s="226"/>
      <c r="Z523" s="226"/>
      <c r="AA523" s="226"/>
      <c r="AB523" s="226"/>
      <c r="AC523" s="226"/>
      <c r="AD523" s="226"/>
      <c r="AE523" s="226"/>
      <c r="AF523" s="226"/>
      <c r="AG523" s="226"/>
      <c r="AH523" s="226"/>
      <c r="AI523" s="226"/>
      <c r="AJ523" s="226"/>
      <c r="AK523" s="226"/>
      <c r="AL523" s="226"/>
      <c r="AM523" s="226"/>
      <c r="AN523" s="226"/>
      <c r="AO523" s="226"/>
      <c r="AP523" s="226"/>
      <c r="AQ523" s="226"/>
      <c r="AR523" s="226"/>
      <c r="AS523" s="226"/>
      <c r="AT523" s="226"/>
      <c r="AU523" s="226"/>
      <c r="AV523" s="226"/>
      <c r="AW523" s="226"/>
      <c r="AX523" s="226"/>
      <c r="AY523" s="226"/>
      <c r="AZ523" s="226"/>
      <c r="BA523" s="226"/>
      <c r="BB523" s="226"/>
      <c r="BC523" s="226"/>
      <c r="BD523" s="226"/>
      <c r="BE523" s="226"/>
      <c r="BF523" s="226"/>
      <c r="BG523" s="226"/>
      <c r="BH523" s="226"/>
      <c r="BI523" s="226"/>
      <c r="BJ523" s="226"/>
      <c r="BK523" s="226"/>
      <c r="BL523" s="226"/>
      <c r="BM523" s="226"/>
      <c r="BN523" s="226"/>
      <c r="BO523" s="226"/>
      <c r="BP523" s="226"/>
      <c r="BQ523" s="226"/>
      <c r="BR523" s="226"/>
      <c r="BS523" s="226"/>
      <c r="BT523" s="226"/>
      <c r="BU523" s="226"/>
      <c r="BV523" s="226"/>
      <c r="BW523" s="226"/>
      <c r="BX523" s="226"/>
      <c r="BY523" s="226"/>
      <c r="BZ523" s="226"/>
      <c r="CA523" s="226"/>
      <c r="CB523" s="226"/>
      <c r="CC523" s="226"/>
      <c r="CD523" s="226"/>
      <c r="CE523" s="226"/>
      <c r="CF523" s="226"/>
      <c r="CG523" s="226"/>
      <c r="CH523" s="226"/>
      <c r="CI523" s="226"/>
      <c r="CJ523" s="226"/>
      <c r="CK523" s="226"/>
      <c r="CL523" s="226"/>
      <c r="CM523" s="226"/>
      <c r="CN523" s="226"/>
      <c r="CO523" s="226"/>
      <c r="CP523" s="226"/>
      <c r="CQ523" s="226"/>
      <c r="CR523" s="226"/>
      <c r="CS523" s="226"/>
      <c r="CT523" s="226"/>
      <c r="CU523" s="226"/>
      <c r="CV523" s="226"/>
      <c r="CW523" s="226"/>
      <c r="CX523" s="226"/>
      <c r="CY523" s="226"/>
      <c r="CZ523" s="226"/>
      <c r="DA523" s="226"/>
      <c r="DB523" s="226"/>
      <c r="DC523" s="226"/>
      <c r="DD523" s="226"/>
      <c r="DE523" s="226"/>
      <c r="DF523" s="226"/>
      <c r="DG523" s="226"/>
      <c r="DH523" s="226"/>
      <c r="DI523" s="226"/>
      <c r="DJ523" s="226"/>
      <c r="DK523" s="226"/>
      <c r="DL523" s="226"/>
      <c r="DM523" s="226"/>
      <c r="DN523" s="226"/>
      <c r="DO523" s="226"/>
      <c r="DP523" s="226"/>
      <c r="DQ523" s="226"/>
      <c r="DR523" s="226"/>
      <c r="DS523" s="226"/>
      <c r="DT523" s="226"/>
      <c r="DU523" s="226"/>
      <c r="DV523" s="226"/>
      <c r="DW523" s="226"/>
      <c r="DX523" s="226"/>
      <c r="DY523" s="226"/>
      <c r="DZ523" s="226"/>
      <c r="EA523" s="226"/>
      <c r="EB523" s="226"/>
      <c r="EC523" s="226"/>
      <c r="ED523" s="226"/>
      <c r="EE523" s="226"/>
      <c r="EF523" s="226"/>
      <c r="EG523" s="226"/>
      <c r="EH523" s="226"/>
      <c r="EI523" s="226"/>
      <c r="EJ523" s="226"/>
      <c r="EK523" s="226"/>
      <c r="EL523" s="226"/>
      <c r="EM523" s="226"/>
      <c r="EN523" s="226"/>
      <c r="EO523" s="226"/>
      <c r="EP523" s="226"/>
      <c r="EQ523" s="226"/>
      <c r="ER523" s="226"/>
      <c r="ES523" s="226"/>
      <c r="ET523" s="226"/>
      <c r="EU523" s="226"/>
      <c r="EV523" s="226"/>
      <c r="EW523" s="226"/>
      <c r="EX523" s="226"/>
      <c r="EY523" s="226"/>
      <c r="EZ523" s="226"/>
      <c r="FA523" s="226"/>
      <c r="FB523" s="226"/>
      <c r="FC523" s="226"/>
      <c r="FD523" s="226"/>
      <c r="FE523" s="226"/>
      <c r="FF523" s="226"/>
      <c r="FG523" s="226"/>
      <c r="FH523" s="226"/>
      <c r="FI523" s="226"/>
      <c r="FJ523" s="226"/>
      <c r="FK523" s="226"/>
      <c r="FL523" s="226"/>
      <c r="FM523" s="226"/>
      <c r="FN523" s="226"/>
      <c r="FO523" s="226"/>
      <c r="FP523" s="226"/>
      <c r="FQ523" s="226"/>
      <c r="FR523" s="226"/>
      <c r="FS523" s="226"/>
      <c r="FT523" s="226"/>
      <c r="FU523" s="226"/>
      <c r="FV523" s="226"/>
      <c r="FW523" s="226"/>
      <c r="FX523" s="226"/>
      <c r="FY523" s="226"/>
      <c r="FZ523" s="226"/>
      <c r="GA523" s="226"/>
      <c r="GB523" s="226"/>
      <c r="GC523" s="226"/>
      <c r="GD523" s="226"/>
      <c r="GE523" s="226"/>
      <c r="GF523" s="226"/>
      <c r="GG523" s="226"/>
      <c r="GH523" s="226"/>
      <c r="GI523" s="226"/>
      <c r="GJ523" s="226"/>
      <c r="GK523" s="226"/>
      <c r="GL523" s="226"/>
      <c r="GM523" s="226"/>
      <c r="GN523" s="226"/>
      <c r="GO523" s="226"/>
      <c r="GP523" s="226"/>
      <c r="GQ523" s="226"/>
      <c r="GR523" s="226"/>
      <c r="GS523" s="226"/>
      <c r="GT523" s="226"/>
      <c r="GU523" s="226"/>
      <c r="GV523" s="226"/>
      <c r="GW523" s="226"/>
      <c r="GX523" s="226"/>
      <c r="GY523" s="226"/>
      <c r="GZ523" s="226"/>
      <c r="HA523" s="226"/>
      <c r="HB523" s="226"/>
      <c r="HC523" s="226"/>
      <c r="HD523" s="226"/>
      <c r="HE523" s="226"/>
      <c r="HF523" s="226"/>
      <c r="HG523" s="226"/>
      <c r="HH523" s="226"/>
      <c r="HI523" s="226"/>
      <c r="HJ523" s="226"/>
      <c r="HK523" s="226"/>
      <c r="HL523" s="226"/>
      <c r="HM523" s="226"/>
      <c r="HN523" s="226"/>
      <c r="HO523" s="226"/>
      <c r="HP523" s="226"/>
      <c r="HQ523" s="226"/>
      <c r="HR523" s="226"/>
      <c r="HS523" s="226"/>
      <c r="HT523" s="226"/>
      <c r="HU523" s="226"/>
      <c r="HV523" s="226"/>
      <c r="HW523" s="226"/>
      <c r="HX523" s="226"/>
      <c r="HY523" s="226"/>
      <c r="HZ523" s="226"/>
      <c r="IA523" s="226"/>
      <c r="IB523" s="226"/>
      <c r="IC523" s="226"/>
      <c r="ID523" s="226"/>
      <c r="IE523" s="226"/>
      <c r="IF523" s="226"/>
      <c r="IG523" s="226"/>
      <c r="IH523" s="226"/>
      <c r="II523" s="226"/>
      <c r="IJ523" s="226"/>
      <c r="IK523" s="226"/>
      <c r="IL523" s="226"/>
      <c r="IM523" s="226"/>
      <c r="IN523" s="226"/>
      <c r="IO523" s="226"/>
      <c r="IP523" s="226"/>
      <c r="IQ523" s="226"/>
      <c r="IR523" s="226"/>
      <c r="IS523" s="226"/>
      <c r="IT523" s="226"/>
      <c r="IU523" s="226"/>
      <c r="IV523" s="226"/>
    </row>
    <row r="524" spans="1:256" s="160" customFormat="1" ht="15" hidden="1" customHeight="1">
      <c r="A524" s="354">
        <v>8</v>
      </c>
      <c r="B524" s="374" t="s">
        <v>1233</v>
      </c>
      <c r="C524" s="400">
        <v>745</v>
      </c>
      <c r="D524" s="319" t="s">
        <v>1234</v>
      </c>
      <c r="E524" s="319" t="s">
        <v>1235</v>
      </c>
      <c r="F524" s="346" t="s">
        <v>1308</v>
      </c>
      <c r="G524" s="339" t="s">
        <v>1214</v>
      </c>
      <c r="H524" s="304">
        <v>1957</v>
      </c>
      <c r="I524" s="320" t="s">
        <v>160</v>
      </c>
      <c r="J524" s="446"/>
      <c r="K524" s="446"/>
      <c r="L524" s="446"/>
      <c r="M524" s="446"/>
      <c r="N524" s="446"/>
      <c r="O524" s="446"/>
      <c r="P524" s="446"/>
      <c r="Q524" s="422" t="s">
        <v>169</v>
      </c>
      <c r="R524" s="304"/>
      <c r="S524" s="304"/>
      <c r="T524" s="304"/>
      <c r="U524" s="459"/>
      <c r="V524" s="304"/>
      <c r="W524" s="159">
        <f t="shared" si="19"/>
        <v>1</v>
      </c>
      <c r="X524" s="160">
        <f t="shared" si="20"/>
        <v>1</v>
      </c>
      <c r="Y524" s="226"/>
      <c r="Z524" s="226"/>
      <c r="AA524" s="226"/>
      <c r="AB524" s="226"/>
      <c r="AC524" s="226"/>
      <c r="AD524" s="226"/>
      <c r="AE524" s="226"/>
      <c r="AF524" s="226"/>
      <c r="AG524" s="226"/>
      <c r="AH524" s="226"/>
      <c r="AI524" s="226"/>
      <c r="AJ524" s="226"/>
      <c r="AK524" s="226"/>
      <c r="AL524" s="226"/>
      <c r="AM524" s="226"/>
      <c r="AN524" s="226"/>
      <c r="AO524" s="226"/>
      <c r="AP524" s="226"/>
      <c r="AQ524" s="226"/>
      <c r="AR524" s="226"/>
      <c r="AS524" s="226"/>
      <c r="AT524" s="226"/>
      <c r="AU524" s="226"/>
      <c r="AV524" s="226"/>
      <c r="AW524" s="226"/>
      <c r="AX524" s="226"/>
      <c r="AY524" s="226"/>
      <c r="AZ524" s="226"/>
      <c r="BA524" s="226"/>
      <c r="BB524" s="226"/>
      <c r="BC524" s="226"/>
      <c r="BD524" s="226"/>
      <c r="BE524" s="226"/>
      <c r="BF524" s="226"/>
      <c r="BG524" s="226"/>
      <c r="BH524" s="226"/>
      <c r="BI524" s="226"/>
      <c r="BJ524" s="226"/>
      <c r="BK524" s="226"/>
      <c r="BL524" s="226"/>
      <c r="BM524" s="226"/>
      <c r="BN524" s="226"/>
      <c r="BO524" s="226"/>
      <c r="BP524" s="226"/>
      <c r="BQ524" s="226"/>
      <c r="BR524" s="226"/>
      <c r="BS524" s="226"/>
      <c r="BT524" s="226"/>
      <c r="BU524" s="226"/>
      <c r="BV524" s="226"/>
      <c r="BW524" s="226"/>
      <c r="BX524" s="226"/>
      <c r="BY524" s="226"/>
      <c r="BZ524" s="226"/>
      <c r="CA524" s="226"/>
      <c r="CB524" s="226"/>
      <c r="CC524" s="226"/>
      <c r="CD524" s="226"/>
      <c r="CE524" s="226"/>
      <c r="CF524" s="226"/>
      <c r="CG524" s="226"/>
      <c r="CH524" s="226"/>
      <c r="CI524" s="226"/>
      <c r="CJ524" s="226"/>
      <c r="CK524" s="226"/>
      <c r="CL524" s="226"/>
      <c r="CM524" s="226"/>
      <c r="CN524" s="226"/>
      <c r="CO524" s="226"/>
      <c r="CP524" s="226"/>
      <c r="CQ524" s="226"/>
      <c r="CR524" s="226"/>
      <c r="CS524" s="226"/>
      <c r="CT524" s="226"/>
      <c r="CU524" s="226"/>
      <c r="CV524" s="226"/>
      <c r="CW524" s="226"/>
      <c r="CX524" s="226"/>
      <c r="CY524" s="226"/>
      <c r="CZ524" s="226"/>
      <c r="DA524" s="226"/>
      <c r="DB524" s="226"/>
      <c r="DC524" s="226"/>
      <c r="DD524" s="226"/>
      <c r="DE524" s="226"/>
      <c r="DF524" s="226"/>
      <c r="DG524" s="226"/>
      <c r="DH524" s="226"/>
      <c r="DI524" s="226"/>
      <c r="DJ524" s="226"/>
      <c r="DK524" s="226"/>
      <c r="DL524" s="226"/>
      <c r="DM524" s="226"/>
      <c r="DN524" s="226"/>
      <c r="DO524" s="226"/>
      <c r="DP524" s="226"/>
      <c r="DQ524" s="226"/>
      <c r="DR524" s="226"/>
      <c r="DS524" s="226"/>
      <c r="DT524" s="226"/>
      <c r="DU524" s="226"/>
      <c r="DV524" s="226"/>
      <c r="DW524" s="226"/>
      <c r="DX524" s="226"/>
      <c r="DY524" s="226"/>
      <c r="DZ524" s="226"/>
      <c r="EA524" s="226"/>
      <c r="EB524" s="226"/>
      <c r="EC524" s="226"/>
      <c r="ED524" s="226"/>
      <c r="EE524" s="226"/>
      <c r="EF524" s="226"/>
      <c r="EG524" s="226"/>
      <c r="EH524" s="226"/>
      <c r="EI524" s="226"/>
      <c r="EJ524" s="226"/>
      <c r="EK524" s="226"/>
      <c r="EL524" s="226"/>
      <c r="EM524" s="226"/>
      <c r="EN524" s="226"/>
      <c r="EO524" s="226"/>
      <c r="EP524" s="226"/>
      <c r="EQ524" s="226"/>
      <c r="ER524" s="226"/>
      <c r="ES524" s="226"/>
      <c r="ET524" s="226"/>
      <c r="EU524" s="226"/>
      <c r="EV524" s="226"/>
      <c r="EW524" s="226"/>
      <c r="EX524" s="226"/>
      <c r="EY524" s="226"/>
      <c r="EZ524" s="226"/>
      <c r="FA524" s="226"/>
      <c r="FB524" s="226"/>
      <c r="FC524" s="226"/>
      <c r="FD524" s="226"/>
      <c r="FE524" s="226"/>
      <c r="FF524" s="226"/>
      <c r="FG524" s="226"/>
      <c r="FH524" s="226"/>
      <c r="FI524" s="226"/>
      <c r="FJ524" s="226"/>
      <c r="FK524" s="226"/>
      <c r="FL524" s="226"/>
      <c r="FM524" s="226"/>
      <c r="FN524" s="226"/>
      <c r="FO524" s="226"/>
      <c r="FP524" s="226"/>
      <c r="FQ524" s="226"/>
      <c r="FR524" s="226"/>
      <c r="FS524" s="226"/>
      <c r="FT524" s="226"/>
      <c r="FU524" s="226"/>
      <c r="FV524" s="226"/>
      <c r="FW524" s="226"/>
      <c r="FX524" s="226"/>
      <c r="FY524" s="226"/>
      <c r="FZ524" s="226"/>
      <c r="GA524" s="226"/>
      <c r="GB524" s="226"/>
      <c r="GC524" s="226"/>
      <c r="GD524" s="226"/>
      <c r="GE524" s="226"/>
      <c r="GF524" s="226"/>
      <c r="GG524" s="226"/>
      <c r="GH524" s="226"/>
      <c r="GI524" s="226"/>
      <c r="GJ524" s="226"/>
      <c r="GK524" s="226"/>
      <c r="GL524" s="226"/>
      <c r="GM524" s="226"/>
      <c r="GN524" s="226"/>
      <c r="GO524" s="226"/>
      <c r="GP524" s="226"/>
      <c r="GQ524" s="226"/>
      <c r="GR524" s="226"/>
      <c r="GS524" s="226"/>
      <c r="GT524" s="226"/>
      <c r="GU524" s="226"/>
      <c r="GV524" s="226"/>
      <c r="GW524" s="226"/>
      <c r="GX524" s="226"/>
      <c r="GY524" s="226"/>
      <c r="GZ524" s="226"/>
      <c r="HA524" s="226"/>
      <c r="HB524" s="226"/>
      <c r="HC524" s="226"/>
      <c r="HD524" s="226"/>
      <c r="HE524" s="226"/>
      <c r="HF524" s="226"/>
      <c r="HG524" s="226"/>
      <c r="HH524" s="226"/>
      <c r="HI524" s="226"/>
      <c r="HJ524" s="226"/>
      <c r="HK524" s="226"/>
      <c r="HL524" s="226"/>
      <c r="HM524" s="226"/>
      <c r="HN524" s="226"/>
      <c r="HO524" s="226"/>
      <c r="HP524" s="226"/>
      <c r="HQ524" s="226"/>
      <c r="HR524" s="226"/>
      <c r="HS524" s="226"/>
      <c r="HT524" s="226"/>
      <c r="HU524" s="226"/>
      <c r="HV524" s="226"/>
      <c r="HW524" s="226"/>
      <c r="HX524" s="226"/>
      <c r="HY524" s="226"/>
      <c r="HZ524" s="226"/>
      <c r="IA524" s="226"/>
      <c r="IB524" s="226"/>
      <c r="IC524" s="226"/>
      <c r="ID524" s="226"/>
      <c r="IE524" s="226"/>
      <c r="IF524" s="226"/>
      <c r="IG524" s="226"/>
      <c r="IH524" s="226"/>
      <c r="II524" s="226"/>
      <c r="IJ524" s="226"/>
      <c r="IK524" s="226"/>
      <c r="IL524" s="226"/>
      <c r="IM524" s="226"/>
      <c r="IN524" s="226"/>
      <c r="IO524" s="226"/>
      <c r="IP524" s="226"/>
      <c r="IQ524" s="226"/>
      <c r="IR524" s="226"/>
      <c r="IS524" s="226"/>
      <c r="IT524" s="226"/>
      <c r="IU524" s="226"/>
      <c r="IV524" s="226"/>
    </row>
    <row r="525" spans="1:256" s="160" customFormat="1" ht="15" customHeight="1">
      <c r="A525" s="151">
        <v>1</v>
      </c>
      <c r="B525" s="166">
        <v>3603982</v>
      </c>
      <c r="C525" s="289"/>
      <c r="D525" s="232" t="s">
        <v>690</v>
      </c>
      <c r="E525" s="232" t="s">
        <v>227</v>
      </c>
      <c r="F525" s="343" t="s">
        <v>1236</v>
      </c>
      <c r="G525" s="156" t="s">
        <v>342</v>
      </c>
      <c r="H525" s="156">
        <v>1999</v>
      </c>
      <c r="I525" s="162" t="s">
        <v>139</v>
      </c>
      <c r="J525" s="156"/>
      <c r="K525" s="156"/>
      <c r="L525" s="156"/>
      <c r="M525" s="156"/>
      <c r="N525" s="156"/>
      <c r="O525" s="156"/>
      <c r="P525" s="156"/>
      <c r="Q525" s="156"/>
      <c r="R525" s="156"/>
      <c r="S525" s="156" t="s">
        <v>161</v>
      </c>
      <c r="T525" s="156"/>
      <c r="U525" s="158" t="s">
        <v>161</v>
      </c>
      <c r="V525" s="156"/>
      <c r="W525" s="159">
        <f t="shared" si="19"/>
        <v>0</v>
      </c>
      <c r="X525" s="160">
        <f t="shared" si="20"/>
        <v>2</v>
      </c>
    </row>
    <row r="526" spans="1:256" s="160" customFormat="1" ht="15" hidden="1" customHeight="1">
      <c r="A526" s="151">
        <v>2</v>
      </c>
      <c r="B526" s="166">
        <v>3603980</v>
      </c>
      <c r="C526" s="289"/>
      <c r="D526" s="232" t="s">
        <v>1237</v>
      </c>
      <c r="E526" s="232" t="s">
        <v>390</v>
      </c>
      <c r="F526" s="343" t="s">
        <v>1236</v>
      </c>
      <c r="G526" s="156" t="s">
        <v>342</v>
      </c>
      <c r="H526" s="156">
        <v>1998</v>
      </c>
      <c r="I526" s="162" t="s">
        <v>181</v>
      </c>
      <c r="J526" s="156"/>
      <c r="K526" s="156"/>
      <c r="L526" s="156"/>
      <c r="M526" s="156"/>
      <c r="N526" s="156"/>
      <c r="O526" s="156"/>
      <c r="P526" s="156"/>
      <c r="Q526" s="156"/>
      <c r="R526" s="156"/>
      <c r="S526" s="156" t="s">
        <v>161</v>
      </c>
      <c r="T526" s="156"/>
      <c r="U526" s="158" t="s">
        <v>161</v>
      </c>
      <c r="V526" s="156"/>
      <c r="W526" s="159">
        <f t="shared" si="19"/>
        <v>1</v>
      </c>
      <c r="X526" s="160">
        <f t="shared" si="20"/>
        <v>2</v>
      </c>
    </row>
    <row r="527" spans="1:256" s="160" customFormat="1" ht="15" hidden="1" customHeight="1">
      <c r="A527" s="151">
        <v>3</v>
      </c>
      <c r="B527" s="166">
        <v>3603979</v>
      </c>
      <c r="C527" s="289"/>
      <c r="D527" s="232" t="s">
        <v>1238</v>
      </c>
      <c r="E527" s="232" t="s">
        <v>321</v>
      </c>
      <c r="F527" s="343" t="s">
        <v>1236</v>
      </c>
      <c r="G527" s="156" t="s">
        <v>342</v>
      </c>
      <c r="H527" s="156">
        <v>2001</v>
      </c>
      <c r="I527" s="162" t="s">
        <v>137</v>
      </c>
      <c r="J527" s="156"/>
      <c r="K527" s="156"/>
      <c r="L527" s="156"/>
      <c r="M527" s="156"/>
      <c r="N527" s="156">
        <v>38</v>
      </c>
      <c r="O527" s="156"/>
      <c r="P527" s="156"/>
      <c r="Q527" s="156"/>
      <c r="R527" s="156"/>
      <c r="S527" s="156" t="s">
        <v>161</v>
      </c>
      <c r="T527" s="156"/>
      <c r="U527" s="158"/>
      <c r="V527" s="156"/>
      <c r="W527" s="159">
        <f t="shared" si="19"/>
        <v>1</v>
      </c>
      <c r="X527" s="160">
        <f t="shared" si="20"/>
        <v>2</v>
      </c>
    </row>
    <row r="528" spans="1:256" s="160" customFormat="1" ht="15" hidden="1" customHeight="1">
      <c r="A528" s="151">
        <v>4</v>
      </c>
      <c r="B528" s="166">
        <v>3603978</v>
      </c>
      <c r="C528" s="289"/>
      <c r="D528" s="232" t="s">
        <v>1238</v>
      </c>
      <c r="E528" s="232" t="s">
        <v>205</v>
      </c>
      <c r="F528" s="343" t="s">
        <v>1236</v>
      </c>
      <c r="G528" s="156" t="s">
        <v>342</v>
      </c>
      <c r="H528" s="156">
        <v>2004</v>
      </c>
      <c r="I528" s="162" t="s">
        <v>168</v>
      </c>
      <c r="J528" s="156" t="s">
        <v>161</v>
      </c>
      <c r="K528" s="156"/>
      <c r="L528" s="156"/>
      <c r="M528" s="156"/>
      <c r="N528" s="156"/>
      <c r="O528" s="156"/>
      <c r="P528" s="156"/>
      <c r="Q528" s="156"/>
      <c r="R528" s="156"/>
      <c r="S528" s="156"/>
      <c r="T528" s="156"/>
      <c r="U528" s="158" t="s">
        <v>161</v>
      </c>
      <c r="V528" s="156"/>
      <c r="W528" s="159">
        <f t="shared" si="19"/>
        <v>1</v>
      </c>
      <c r="X528" s="160">
        <f t="shared" si="20"/>
        <v>2</v>
      </c>
    </row>
    <row r="529" spans="1:256" s="160" customFormat="1" ht="15" hidden="1" customHeight="1">
      <c r="A529" s="151">
        <v>5</v>
      </c>
      <c r="B529" s="166">
        <v>3604024</v>
      </c>
      <c r="C529" s="289"/>
      <c r="D529" s="232" t="s">
        <v>1239</v>
      </c>
      <c r="E529" s="232" t="s">
        <v>378</v>
      </c>
      <c r="F529" s="343" t="s">
        <v>1236</v>
      </c>
      <c r="G529" s="156" t="s">
        <v>342</v>
      </c>
      <c r="H529" s="156">
        <v>2002</v>
      </c>
      <c r="I529" s="162" t="s">
        <v>186</v>
      </c>
      <c r="J529" s="156"/>
      <c r="K529" s="156" t="s">
        <v>1240</v>
      </c>
      <c r="L529" s="156"/>
      <c r="M529" s="156"/>
      <c r="N529" s="156"/>
      <c r="O529" s="156"/>
      <c r="P529" s="156"/>
      <c r="Q529" s="156"/>
      <c r="R529" s="156"/>
      <c r="S529" s="156"/>
      <c r="T529" s="156" t="s">
        <v>161</v>
      </c>
      <c r="U529" s="158"/>
      <c r="V529" s="156"/>
      <c r="W529" s="159">
        <f t="shared" si="19"/>
        <v>1</v>
      </c>
      <c r="X529" s="160">
        <f t="shared" si="20"/>
        <v>2</v>
      </c>
    </row>
    <row r="530" spans="1:256" s="160" customFormat="1" ht="15" hidden="1" customHeight="1">
      <c r="A530" s="151">
        <v>6</v>
      </c>
      <c r="B530" s="166">
        <v>3603966</v>
      </c>
      <c r="C530" s="289">
        <v>112</v>
      </c>
      <c r="D530" s="232" t="s">
        <v>1241</v>
      </c>
      <c r="E530" s="232" t="s">
        <v>382</v>
      </c>
      <c r="F530" s="343" t="s">
        <v>1236</v>
      </c>
      <c r="G530" s="156" t="s">
        <v>342</v>
      </c>
      <c r="H530" s="156">
        <v>2000</v>
      </c>
      <c r="I530" s="162" t="s">
        <v>137</v>
      </c>
      <c r="J530" s="156"/>
      <c r="K530" s="156"/>
      <c r="L530" s="156"/>
      <c r="M530" s="156"/>
      <c r="N530" s="156"/>
      <c r="O530" s="156"/>
      <c r="P530" s="156"/>
      <c r="Q530" s="156"/>
      <c r="R530" s="156" t="s">
        <v>1242</v>
      </c>
      <c r="S530" s="156"/>
      <c r="T530" s="156"/>
      <c r="U530" s="158"/>
      <c r="V530" s="156"/>
      <c r="W530" s="159">
        <f t="shared" si="19"/>
        <v>1</v>
      </c>
      <c r="X530" s="160">
        <f t="shared" si="20"/>
        <v>1</v>
      </c>
    </row>
    <row r="531" spans="1:256" s="160" customFormat="1" ht="15" hidden="1" customHeight="1">
      <c r="A531" s="151">
        <v>7</v>
      </c>
      <c r="B531" s="166">
        <v>3603968</v>
      </c>
      <c r="C531" s="289"/>
      <c r="D531" s="232" t="s">
        <v>1241</v>
      </c>
      <c r="E531" s="232" t="s">
        <v>175</v>
      </c>
      <c r="F531" s="343" t="s">
        <v>1236</v>
      </c>
      <c r="G531" s="156" t="s">
        <v>342</v>
      </c>
      <c r="H531" s="156">
        <v>2003</v>
      </c>
      <c r="I531" s="162" t="s">
        <v>93</v>
      </c>
      <c r="J531" s="156"/>
      <c r="K531" s="156" t="s">
        <v>1243</v>
      </c>
      <c r="L531" s="156"/>
      <c r="M531" s="156"/>
      <c r="N531" s="156"/>
      <c r="O531" s="156"/>
      <c r="P531" s="156"/>
      <c r="Q531" s="156"/>
      <c r="R531" s="156"/>
      <c r="S531" s="156"/>
      <c r="T531" s="156" t="s">
        <v>161</v>
      </c>
      <c r="U531" s="158"/>
      <c r="V531" s="156"/>
      <c r="W531" s="159">
        <f t="shared" si="19"/>
        <v>1</v>
      </c>
      <c r="X531" s="160">
        <f t="shared" si="20"/>
        <v>2</v>
      </c>
    </row>
    <row r="532" spans="1:256" s="226" customFormat="1" ht="15" hidden="1" customHeight="1">
      <c r="A532" s="182">
        <v>8</v>
      </c>
      <c r="B532" s="183">
        <v>3603967</v>
      </c>
      <c r="C532" s="292">
        <v>109</v>
      </c>
      <c r="D532" s="235" t="s">
        <v>1241</v>
      </c>
      <c r="E532" s="235" t="s">
        <v>1119</v>
      </c>
      <c r="F532" s="345" t="s">
        <v>1236</v>
      </c>
      <c r="G532" s="184" t="s">
        <v>342</v>
      </c>
      <c r="H532" s="184">
        <v>1961</v>
      </c>
      <c r="I532" s="185" t="s">
        <v>164</v>
      </c>
      <c r="J532" s="186"/>
      <c r="K532" s="186"/>
      <c r="L532" s="186"/>
      <c r="M532" s="186"/>
      <c r="N532" s="186"/>
      <c r="O532" s="186"/>
      <c r="P532" s="186"/>
      <c r="Q532" s="186" t="s">
        <v>161</v>
      </c>
      <c r="R532" s="184"/>
      <c r="S532" s="184"/>
      <c r="T532" s="184"/>
      <c r="U532" s="187"/>
      <c r="V532" s="184"/>
      <c r="W532" s="159">
        <f t="shared" si="19"/>
        <v>1</v>
      </c>
      <c r="X532" s="160">
        <f t="shared" si="20"/>
        <v>1</v>
      </c>
      <c r="Y532" s="160"/>
      <c r="Z532" s="160"/>
      <c r="AA532" s="160"/>
      <c r="AB532" s="160"/>
      <c r="AC532" s="160"/>
      <c r="AD532" s="160"/>
      <c r="AE532" s="160"/>
      <c r="AF532" s="160"/>
      <c r="AG532" s="160"/>
      <c r="AH532" s="160"/>
      <c r="AI532" s="160"/>
      <c r="AJ532" s="160"/>
      <c r="AK532" s="160"/>
      <c r="AL532" s="160"/>
      <c r="AM532" s="160"/>
      <c r="AN532" s="160"/>
      <c r="AO532" s="160"/>
      <c r="AP532" s="160"/>
      <c r="AQ532" s="160"/>
      <c r="AR532" s="160"/>
      <c r="AS532" s="160"/>
      <c r="AT532" s="160"/>
      <c r="AU532" s="160"/>
      <c r="AV532" s="160"/>
      <c r="AW532" s="160"/>
      <c r="AX532" s="160"/>
      <c r="AY532" s="160"/>
      <c r="AZ532" s="160"/>
      <c r="BA532" s="160"/>
      <c r="BB532" s="160"/>
      <c r="BC532" s="160"/>
      <c r="BD532" s="160"/>
      <c r="BE532" s="160"/>
      <c r="BF532" s="160"/>
      <c r="BG532" s="160"/>
      <c r="BH532" s="160"/>
      <c r="BI532" s="160"/>
      <c r="BJ532" s="160"/>
      <c r="BK532" s="160"/>
      <c r="BL532" s="160"/>
      <c r="BM532" s="160"/>
      <c r="BN532" s="160"/>
      <c r="BO532" s="160"/>
      <c r="BP532" s="160"/>
      <c r="BQ532" s="160"/>
      <c r="BR532" s="160"/>
      <c r="BS532" s="160"/>
      <c r="BT532" s="160"/>
      <c r="BU532" s="160"/>
      <c r="BV532" s="160"/>
      <c r="BW532" s="160"/>
      <c r="BX532" s="160"/>
      <c r="BY532" s="160"/>
      <c r="BZ532" s="160"/>
      <c r="CA532" s="160"/>
      <c r="CB532" s="160"/>
      <c r="CC532" s="160"/>
      <c r="CD532" s="160"/>
      <c r="CE532" s="160"/>
      <c r="CF532" s="160"/>
      <c r="CG532" s="160"/>
      <c r="CH532" s="160"/>
      <c r="CI532" s="160"/>
      <c r="CJ532" s="160"/>
      <c r="CK532" s="160"/>
      <c r="CL532" s="160"/>
      <c r="CM532" s="160"/>
      <c r="CN532" s="160"/>
      <c r="CO532" s="160"/>
      <c r="CP532" s="160"/>
      <c r="CQ532" s="160"/>
      <c r="CR532" s="160"/>
      <c r="CS532" s="160"/>
      <c r="CT532" s="160"/>
      <c r="CU532" s="160"/>
      <c r="CV532" s="160"/>
      <c r="CW532" s="160"/>
      <c r="CX532" s="160"/>
      <c r="CY532" s="160"/>
      <c r="CZ532" s="160"/>
      <c r="DA532" s="160"/>
      <c r="DB532" s="160"/>
      <c r="DC532" s="160"/>
      <c r="DD532" s="160"/>
      <c r="DE532" s="160"/>
      <c r="DF532" s="160"/>
      <c r="DG532" s="160"/>
      <c r="DH532" s="160"/>
      <c r="DI532" s="160"/>
      <c r="DJ532" s="160"/>
      <c r="DK532" s="160"/>
      <c r="DL532" s="160"/>
      <c r="DM532" s="160"/>
      <c r="DN532" s="160"/>
      <c r="DO532" s="160"/>
      <c r="DP532" s="160"/>
      <c r="DQ532" s="160"/>
      <c r="DR532" s="160"/>
      <c r="DS532" s="160"/>
      <c r="DT532" s="160"/>
      <c r="DU532" s="160"/>
      <c r="DV532" s="160"/>
      <c r="DW532" s="160"/>
      <c r="DX532" s="160"/>
      <c r="DY532" s="160"/>
      <c r="DZ532" s="160"/>
      <c r="EA532" s="160"/>
      <c r="EB532" s="160"/>
      <c r="EC532" s="160"/>
      <c r="ED532" s="160"/>
      <c r="EE532" s="160"/>
      <c r="EF532" s="160"/>
      <c r="EG532" s="160"/>
      <c r="EH532" s="160"/>
      <c r="EI532" s="160"/>
      <c r="EJ532" s="160"/>
      <c r="EK532" s="160"/>
      <c r="EL532" s="160"/>
      <c r="EM532" s="160"/>
      <c r="EN532" s="160"/>
      <c r="EO532" s="160"/>
      <c r="EP532" s="160"/>
      <c r="EQ532" s="160"/>
      <c r="ER532" s="160"/>
      <c r="ES532" s="160"/>
      <c r="ET532" s="160"/>
      <c r="EU532" s="160"/>
      <c r="EV532" s="160"/>
      <c r="EW532" s="160"/>
      <c r="EX532" s="160"/>
      <c r="EY532" s="160"/>
      <c r="EZ532" s="160"/>
      <c r="FA532" s="160"/>
      <c r="FB532" s="160"/>
      <c r="FC532" s="160"/>
      <c r="FD532" s="160"/>
      <c r="FE532" s="160"/>
      <c r="FF532" s="160"/>
      <c r="FG532" s="160"/>
      <c r="FH532" s="160"/>
      <c r="FI532" s="160"/>
      <c r="FJ532" s="160"/>
      <c r="FK532" s="160"/>
      <c r="FL532" s="160"/>
      <c r="FM532" s="160"/>
      <c r="FN532" s="160"/>
      <c r="FO532" s="160"/>
      <c r="FP532" s="160"/>
      <c r="FQ532" s="160"/>
      <c r="FR532" s="160"/>
      <c r="FS532" s="160"/>
      <c r="FT532" s="160"/>
      <c r="FU532" s="160"/>
      <c r="FV532" s="160"/>
      <c r="FW532" s="160"/>
      <c r="FX532" s="160"/>
      <c r="FY532" s="160"/>
      <c r="FZ532" s="160"/>
      <c r="GA532" s="160"/>
      <c r="GB532" s="160"/>
      <c r="GC532" s="160"/>
      <c r="GD532" s="160"/>
      <c r="GE532" s="160"/>
      <c r="GF532" s="160"/>
      <c r="GG532" s="160"/>
      <c r="GH532" s="160"/>
      <c r="GI532" s="160"/>
      <c r="GJ532" s="160"/>
      <c r="GK532" s="160"/>
      <c r="GL532" s="160"/>
      <c r="GM532" s="160"/>
      <c r="GN532" s="160"/>
      <c r="GO532" s="160"/>
      <c r="GP532" s="160"/>
      <c r="GQ532" s="160"/>
      <c r="GR532" s="160"/>
      <c r="GS532" s="160"/>
      <c r="GT532" s="160"/>
      <c r="GU532" s="160"/>
      <c r="GV532" s="160"/>
      <c r="GW532" s="160"/>
      <c r="GX532" s="160"/>
      <c r="GY532" s="160"/>
      <c r="GZ532" s="160"/>
      <c r="HA532" s="160"/>
      <c r="HB532" s="160"/>
      <c r="HC532" s="160"/>
      <c r="HD532" s="160"/>
      <c r="HE532" s="160"/>
      <c r="HF532" s="160"/>
      <c r="HG532" s="160"/>
      <c r="HH532" s="160"/>
      <c r="HI532" s="160"/>
      <c r="HJ532" s="160"/>
      <c r="HK532" s="160"/>
      <c r="HL532" s="160"/>
      <c r="HM532" s="160"/>
      <c r="HN532" s="160"/>
      <c r="HO532" s="160"/>
      <c r="HP532" s="160"/>
      <c r="HQ532" s="160"/>
      <c r="HR532" s="160"/>
      <c r="HS532" s="160"/>
      <c r="HT532" s="160"/>
      <c r="HU532" s="160"/>
      <c r="HV532" s="160"/>
      <c r="HW532" s="160"/>
      <c r="HX532" s="160"/>
      <c r="HY532" s="160"/>
      <c r="HZ532" s="160"/>
      <c r="IA532" s="160"/>
      <c r="IB532" s="160"/>
      <c r="IC532" s="160"/>
      <c r="ID532" s="160"/>
      <c r="IE532" s="160"/>
      <c r="IF532" s="160"/>
      <c r="IG532" s="160"/>
      <c r="IH532" s="160"/>
      <c r="II532" s="160"/>
      <c r="IJ532" s="160"/>
      <c r="IK532" s="160"/>
      <c r="IL532" s="160"/>
      <c r="IM532" s="160"/>
      <c r="IN532" s="160"/>
      <c r="IO532" s="160"/>
      <c r="IP532" s="160"/>
      <c r="IQ532" s="160"/>
      <c r="IR532" s="160"/>
      <c r="IS532" s="160"/>
      <c r="IT532" s="160"/>
      <c r="IU532" s="160"/>
      <c r="IV532" s="160"/>
    </row>
    <row r="533" spans="1:256" s="160" customFormat="1" ht="15" hidden="1" customHeight="1">
      <c r="A533" s="276">
        <v>9</v>
      </c>
      <c r="B533" s="277">
        <v>3604025</v>
      </c>
      <c r="C533" s="300">
        <v>110</v>
      </c>
      <c r="D533" s="278" t="s">
        <v>1239</v>
      </c>
      <c r="E533" s="278" t="s">
        <v>687</v>
      </c>
      <c r="F533" s="347" t="s">
        <v>1236</v>
      </c>
      <c r="G533" s="190" t="s">
        <v>342</v>
      </c>
      <c r="H533" s="190">
        <v>1970</v>
      </c>
      <c r="I533" s="443" t="s">
        <v>199</v>
      </c>
      <c r="J533" s="190"/>
      <c r="K533" s="190"/>
      <c r="L533" s="190"/>
      <c r="M533" s="190"/>
      <c r="N533" s="190"/>
      <c r="O533" s="190"/>
      <c r="P533" s="190"/>
      <c r="Q533" s="190" t="s">
        <v>161</v>
      </c>
      <c r="R533" s="190"/>
      <c r="S533" s="190"/>
      <c r="T533" s="190"/>
      <c r="U533" s="191"/>
      <c r="V533" s="190"/>
      <c r="W533" s="159">
        <f t="shared" si="19"/>
        <v>1</v>
      </c>
      <c r="X533" s="160">
        <f t="shared" si="20"/>
        <v>1</v>
      </c>
    </row>
    <row r="534" spans="1:256" hidden="1">
      <c r="A534" s="174">
        <v>10</v>
      </c>
      <c r="B534" s="174">
        <v>3603986</v>
      </c>
      <c r="C534" s="263"/>
      <c r="D534" s="232" t="s">
        <v>1244</v>
      </c>
      <c r="E534" s="232" t="s">
        <v>644</v>
      </c>
      <c r="F534" s="343" t="s">
        <v>1236</v>
      </c>
      <c r="G534" s="156" t="s">
        <v>342</v>
      </c>
      <c r="H534" s="156">
        <v>2000</v>
      </c>
      <c r="I534" s="162" t="s">
        <v>137</v>
      </c>
      <c r="J534" s="156"/>
      <c r="K534" s="156"/>
      <c r="L534" s="156"/>
      <c r="M534" s="156"/>
      <c r="N534" s="156">
        <v>40</v>
      </c>
      <c r="O534" s="156"/>
      <c r="P534" s="156"/>
      <c r="Q534" s="156"/>
      <c r="R534" s="156"/>
      <c r="S534" s="156" t="s">
        <v>161</v>
      </c>
      <c r="T534" s="156"/>
      <c r="U534" s="156"/>
      <c r="V534" s="156"/>
      <c r="W534" s="159">
        <f t="shared" si="19"/>
        <v>1</v>
      </c>
      <c r="X534" s="160">
        <f t="shared" si="20"/>
        <v>2</v>
      </c>
      <c r="Y534" s="160"/>
      <c r="Z534" s="160"/>
      <c r="AA534" s="160"/>
      <c r="AB534" s="160"/>
      <c r="AC534" s="160"/>
      <c r="AD534" s="160"/>
      <c r="AE534" s="160"/>
      <c r="AF534" s="160"/>
      <c r="AG534" s="160"/>
      <c r="AH534" s="160"/>
      <c r="AI534" s="160"/>
      <c r="AJ534" s="160"/>
      <c r="AK534" s="160"/>
      <c r="AL534" s="160"/>
      <c r="AM534" s="160"/>
      <c r="AN534" s="160"/>
      <c r="AO534" s="160"/>
      <c r="AP534" s="160"/>
      <c r="AQ534" s="160"/>
      <c r="AR534" s="160"/>
      <c r="AS534" s="160"/>
      <c r="AT534" s="160"/>
      <c r="AU534" s="160"/>
      <c r="AV534" s="160"/>
      <c r="AW534" s="160"/>
      <c r="AX534" s="160"/>
      <c r="AY534" s="160"/>
      <c r="AZ534" s="160"/>
      <c r="BA534" s="160"/>
      <c r="BB534" s="160"/>
      <c r="BC534" s="160"/>
      <c r="BD534" s="160"/>
      <c r="BE534" s="160"/>
      <c r="BF534" s="160"/>
      <c r="BG534" s="160"/>
      <c r="BH534" s="160"/>
      <c r="BI534" s="160"/>
      <c r="BJ534" s="160"/>
      <c r="BK534" s="160"/>
      <c r="BL534" s="160"/>
      <c r="BM534" s="160"/>
      <c r="BN534" s="160"/>
      <c r="BO534" s="160"/>
      <c r="BP534" s="160"/>
      <c r="BQ534" s="160"/>
      <c r="BR534" s="160"/>
      <c r="BS534" s="160"/>
      <c r="BT534" s="160"/>
      <c r="BU534" s="160"/>
      <c r="BV534" s="160"/>
      <c r="BW534" s="160"/>
      <c r="BX534" s="160"/>
      <c r="BY534" s="160"/>
      <c r="BZ534" s="160"/>
      <c r="CA534" s="160"/>
      <c r="CB534" s="160"/>
      <c r="CC534" s="160"/>
      <c r="CD534" s="160"/>
      <c r="CE534" s="160"/>
      <c r="CF534" s="160"/>
      <c r="CG534" s="160"/>
      <c r="CH534" s="160"/>
      <c r="CI534" s="160"/>
      <c r="CJ534" s="160"/>
      <c r="CK534" s="160"/>
      <c r="CL534" s="160"/>
      <c r="CM534" s="160"/>
      <c r="CN534" s="160"/>
      <c r="CO534" s="160"/>
      <c r="CP534" s="160"/>
      <c r="CQ534" s="160"/>
      <c r="CR534" s="160"/>
      <c r="CS534" s="160"/>
      <c r="CT534" s="160"/>
      <c r="CU534" s="160"/>
      <c r="CV534" s="160"/>
      <c r="CW534" s="160"/>
      <c r="CX534" s="160"/>
      <c r="CY534" s="160"/>
      <c r="CZ534" s="160"/>
      <c r="DA534" s="160"/>
      <c r="DB534" s="160"/>
      <c r="DC534" s="160"/>
      <c r="DD534" s="160"/>
      <c r="DE534" s="160"/>
      <c r="DF534" s="160"/>
      <c r="DG534" s="160"/>
      <c r="DH534" s="160"/>
      <c r="DI534" s="160"/>
      <c r="DJ534" s="160"/>
      <c r="DK534" s="160"/>
      <c r="DL534" s="160"/>
      <c r="DM534" s="160"/>
      <c r="DN534" s="160"/>
      <c r="DO534" s="160"/>
      <c r="DP534" s="160"/>
      <c r="DQ534" s="160"/>
      <c r="DR534" s="160"/>
      <c r="DS534" s="160"/>
      <c r="DT534" s="160"/>
      <c r="DU534" s="160"/>
      <c r="DV534" s="160"/>
      <c r="DW534" s="160"/>
      <c r="DX534" s="160"/>
      <c r="DY534" s="160"/>
      <c r="DZ534" s="160"/>
      <c r="EA534" s="160"/>
      <c r="EB534" s="160"/>
      <c r="EC534" s="160"/>
      <c r="ED534" s="160"/>
      <c r="EE534" s="160"/>
      <c r="EF534" s="160"/>
      <c r="EG534" s="160"/>
      <c r="EH534" s="160"/>
      <c r="EI534" s="160"/>
      <c r="EJ534" s="160"/>
      <c r="EK534" s="160"/>
      <c r="EL534" s="160"/>
      <c r="EM534" s="160"/>
      <c r="EN534" s="160"/>
      <c r="EO534" s="160"/>
      <c r="EP534" s="160"/>
      <c r="EQ534" s="160"/>
      <c r="ER534" s="160"/>
      <c r="ES534" s="160"/>
      <c r="ET534" s="160"/>
      <c r="EU534" s="160"/>
      <c r="EV534" s="160"/>
      <c r="EW534" s="160"/>
      <c r="EX534" s="160"/>
      <c r="EY534" s="160"/>
      <c r="EZ534" s="160"/>
      <c r="FA534" s="160"/>
      <c r="FB534" s="160"/>
      <c r="FC534" s="160"/>
      <c r="FD534" s="160"/>
      <c r="FE534" s="160"/>
      <c r="FF534" s="160"/>
      <c r="FG534" s="160"/>
      <c r="FH534" s="160"/>
      <c r="FI534" s="160"/>
      <c r="FJ534" s="160"/>
      <c r="FK534" s="160"/>
      <c r="FL534" s="160"/>
      <c r="FM534" s="160"/>
      <c r="FN534" s="160"/>
      <c r="FO534" s="160"/>
      <c r="FP534" s="160"/>
      <c r="FQ534" s="160"/>
      <c r="FR534" s="160"/>
      <c r="FS534" s="160"/>
      <c r="FT534" s="160"/>
      <c r="FU534" s="160"/>
      <c r="FV534" s="160"/>
      <c r="FW534" s="160"/>
      <c r="FX534" s="160"/>
      <c r="FY534" s="160"/>
      <c r="FZ534" s="160"/>
      <c r="GA534" s="160"/>
      <c r="GB534" s="160"/>
      <c r="GC534" s="160"/>
      <c r="GD534" s="160"/>
      <c r="GE534" s="160"/>
      <c r="GF534" s="160"/>
      <c r="GG534" s="160"/>
      <c r="GH534" s="160"/>
      <c r="GI534" s="160"/>
      <c r="GJ534" s="160"/>
      <c r="GK534" s="160"/>
      <c r="GL534" s="160"/>
      <c r="GM534" s="160"/>
      <c r="GN534" s="160"/>
      <c r="GO534" s="160"/>
      <c r="GP534" s="160"/>
      <c r="GQ534" s="160"/>
      <c r="GR534" s="160"/>
      <c r="GS534" s="160"/>
      <c r="GT534" s="160"/>
      <c r="GU534" s="160"/>
      <c r="GV534" s="160"/>
      <c r="GW534" s="160"/>
      <c r="GX534" s="160"/>
      <c r="GY534" s="160"/>
      <c r="GZ534" s="160"/>
      <c r="HA534" s="160"/>
      <c r="HB534" s="160"/>
      <c r="HC534" s="160"/>
      <c r="HD534" s="160"/>
      <c r="HE534" s="160"/>
      <c r="HF534" s="160"/>
      <c r="HG534" s="160"/>
      <c r="HH534" s="160"/>
      <c r="HI534" s="160"/>
      <c r="HJ534" s="160"/>
      <c r="HK534" s="160"/>
      <c r="HL534" s="160"/>
      <c r="HM534" s="160"/>
      <c r="HN534" s="160"/>
      <c r="HO534" s="160"/>
      <c r="HP534" s="160"/>
      <c r="HQ534" s="160"/>
      <c r="HR534" s="160"/>
      <c r="HS534" s="160"/>
      <c r="HT534" s="160"/>
      <c r="HU534" s="160"/>
      <c r="HV534" s="160"/>
      <c r="HW534" s="160"/>
      <c r="HX534" s="160"/>
      <c r="HY534" s="160"/>
      <c r="HZ534" s="160"/>
      <c r="IA534" s="160"/>
      <c r="IB534" s="160"/>
      <c r="IC534" s="160"/>
      <c r="ID534" s="160"/>
      <c r="IE534" s="160"/>
      <c r="IF534" s="160"/>
      <c r="IG534" s="160"/>
      <c r="IH534" s="160"/>
      <c r="II534" s="160"/>
      <c r="IJ534" s="160"/>
      <c r="IK534" s="160"/>
      <c r="IL534" s="160"/>
      <c r="IM534" s="160"/>
      <c r="IN534" s="160"/>
      <c r="IO534" s="160"/>
      <c r="IP534" s="160"/>
      <c r="IQ534" s="160"/>
      <c r="IR534" s="160"/>
      <c r="IS534" s="160"/>
      <c r="IT534" s="160"/>
      <c r="IU534" s="160"/>
      <c r="IV534" s="160"/>
    </row>
    <row r="535" spans="1:256" s="226" customFormat="1" ht="15" customHeight="1">
      <c r="A535" s="221">
        <v>1</v>
      </c>
      <c r="B535" s="222">
        <v>3606053</v>
      </c>
      <c r="C535" s="299">
        <v>113</v>
      </c>
      <c r="D535" s="241" t="s">
        <v>1245</v>
      </c>
      <c r="E535" s="241" t="s">
        <v>1205</v>
      </c>
      <c r="F535" s="346" t="s">
        <v>1247</v>
      </c>
      <c r="G535" s="223" t="s">
        <v>342</v>
      </c>
      <c r="H535" s="223">
        <v>1956</v>
      </c>
      <c r="I535" s="224" t="s">
        <v>160</v>
      </c>
      <c r="J535" s="223"/>
      <c r="K535" s="223"/>
      <c r="L535" s="223"/>
      <c r="M535" s="223"/>
      <c r="N535" s="223"/>
      <c r="O535" s="223"/>
      <c r="P535" s="227"/>
      <c r="Q535" s="228" t="s">
        <v>1246</v>
      </c>
      <c r="R535" s="223"/>
      <c r="S535" s="223"/>
      <c r="T535" s="223"/>
      <c r="U535" s="225"/>
      <c r="V535" s="223"/>
      <c r="W535" s="159">
        <f t="shared" si="19"/>
        <v>0</v>
      </c>
      <c r="X535" s="160">
        <f t="shared" si="20"/>
        <v>1</v>
      </c>
    </row>
    <row r="536" spans="1:256" s="226" customFormat="1" ht="15" customHeight="1">
      <c r="A536" s="182">
        <v>2</v>
      </c>
      <c r="B536" s="183">
        <v>3603397</v>
      </c>
      <c r="C536" s="292"/>
      <c r="D536" s="235" t="s">
        <v>1053</v>
      </c>
      <c r="E536" s="235" t="s">
        <v>1054</v>
      </c>
      <c r="F536" s="345"/>
      <c r="G536" s="184"/>
      <c r="H536" s="184">
        <v>1993</v>
      </c>
      <c r="I536" s="185" t="s">
        <v>543</v>
      </c>
      <c r="J536" s="184"/>
      <c r="K536" s="184"/>
      <c r="L536" s="184" t="s">
        <v>1055</v>
      </c>
      <c r="M536" s="184"/>
      <c r="N536" s="184"/>
      <c r="O536" s="184"/>
      <c r="P536" s="184"/>
      <c r="Q536" s="184"/>
      <c r="R536" s="184"/>
      <c r="S536" s="184"/>
      <c r="T536" s="184"/>
      <c r="U536" s="187">
        <v>4.66</v>
      </c>
      <c r="V536" s="184"/>
      <c r="W536" s="159">
        <f t="shared" si="19"/>
        <v>0</v>
      </c>
      <c r="X536" s="160">
        <f t="shared" si="20"/>
        <v>2</v>
      </c>
      <c r="Y536" s="160"/>
      <c r="Z536" s="160"/>
      <c r="AA536" s="160"/>
      <c r="AB536" s="160"/>
      <c r="AC536" s="160"/>
      <c r="AD536" s="160"/>
      <c r="AE536" s="160"/>
      <c r="AF536" s="160"/>
      <c r="AG536" s="160"/>
      <c r="AH536" s="160"/>
      <c r="AI536" s="160"/>
      <c r="AJ536" s="160"/>
      <c r="AK536" s="160"/>
      <c r="AL536" s="160"/>
      <c r="AM536" s="160"/>
      <c r="AN536" s="160"/>
      <c r="AO536" s="160"/>
      <c r="AP536" s="160"/>
      <c r="AQ536" s="160"/>
      <c r="AR536" s="160"/>
      <c r="AS536" s="160"/>
      <c r="AT536" s="160"/>
      <c r="AU536" s="160"/>
      <c r="AV536" s="160"/>
      <c r="AW536" s="160"/>
      <c r="AX536" s="160"/>
      <c r="AY536" s="160"/>
      <c r="AZ536" s="160"/>
      <c r="BA536" s="160"/>
      <c r="BB536" s="160"/>
      <c r="BC536" s="160"/>
      <c r="BD536" s="160"/>
      <c r="BE536" s="160"/>
      <c r="BF536" s="160"/>
      <c r="BG536" s="160"/>
      <c r="BH536" s="160"/>
      <c r="BI536" s="160"/>
      <c r="BJ536" s="160"/>
      <c r="BK536" s="160"/>
      <c r="BL536" s="160"/>
      <c r="BM536" s="160"/>
      <c r="BN536" s="160"/>
      <c r="BO536" s="160"/>
      <c r="BP536" s="160"/>
      <c r="BQ536" s="160"/>
      <c r="BR536" s="160"/>
      <c r="BS536" s="160"/>
      <c r="BT536" s="160"/>
      <c r="BU536" s="160"/>
      <c r="BV536" s="160"/>
      <c r="BW536" s="160"/>
      <c r="BX536" s="160"/>
      <c r="BY536" s="160"/>
      <c r="BZ536" s="160"/>
      <c r="CA536" s="160"/>
      <c r="CB536" s="160"/>
      <c r="CC536" s="160"/>
      <c r="CD536" s="160"/>
      <c r="CE536" s="160"/>
      <c r="CF536" s="160"/>
      <c r="CG536" s="160"/>
      <c r="CH536" s="160"/>
      <c r="CI536" s="160"/>
      <c r="CJ536" s="160"/>
      <c r="CK536" s="160"/>
      <c r="CL536" s="160"/>
      <c r="CM536" s="160"/>
      <c r="CN536" s="160"/>
      <c r="CO536" s="160"/>
      <c r="CP536" s="160"/>
      <c r="CQ536" s="160"/>
      <c r="CR536" s="160"/>
      <c r="CS536" s="160"/>
      <c r="CT536" s="160"/>
      <c r="CU536" s="160"/>
      <c r="CV536" s="160"/>
      <c r="CW536" s="160"/>
      <c r="CX536" s="160"/>
      <c r="CY536" s="160"/>
      <c r="CZ536" s="160"/>
      <c r="DA536" s="160"/>
      <c r="DB536" s="160"/>
      <c r="DC536" s="160"/>
      <c r="DD536" s="160"/>
      <c r="DE536" s="160"/>
      <c r="DF536" s="160"/>
      <c r="DG536" s="160"/>
      <c r="DH536" s="160"/>
      <c r="DI536" s="160"/>
      <c r="DJ536" s="160"/>
      <c r="DK536" s="160"/>
      <c r="DL536" s="160"/>
      <c r="DM536" s="160"/>
      <c r="DN536" s="160"/>
      <c r="DO536" s="160"/>
      <c r="DP536" s="160"/>
      <c r="DQ536" s="160"/>
      <c r="DR536" s="160"/>
      <c r="DS536" s="160"/>
      <c r="DT536" s="160"/>
      <c r="DU536" s="160"/>
      <c r="DV536" s="160"/>
      <c r="DW536" s="160"/>
      <c r="DX536" s="160"/>
      <c r="DY536" s="160"/>
      <c r="DZ536" s="160"/>
      <c r="EA536" s="160"/>
      <c r="EB536" s="160"/>
      <c r="EC536" s="160"/>
      <c r="ED536" s="160"/>
      <c r="EE536" s="160"/>
      <c r="EF536" s="160"/>
      <c r="EG536" s="160"/>
      <c r="EH536" s="160"/>
      <c r="EI536" s="160"/>
      <c r="EJ536" s="160"/>
      <c r="EK536" s="160"/>
      <c r="EL536" s="160"/>
      <c r="EM536" s="160"/>
      <c r="EN536" s="160"/>
      <c r="EO536" s="160"/>
      <c r="EP536" s="160"/>
      <c r="EQ536" s="160"/>
      <c r="ER536" s="160"/>
      <c r="ES536" s="160"/>
      <c r="ET536" s="160"/>
      <c r="EU536" s="160"/>
      <c r="EV536" s="160"/>
      <c r="EW536" s="160"/>
      <c r="EX536" s="160"/>
      <c r="EY536" s="160"/>
      <c r="EZ536" s="160"/>
      <c r="FA536" s="160"/>
      <c r="FB536" s="160"/>
      <c r="FC536" s="160"/>
      <c r="FD536" s="160"/>
      <c r="FE536" s="160"/>
      <c r="FF536" s="160"/>
      <c r="FG536" s="160"/>
      <c r="FH536" s="160"/>
      <c r="FI536" s="160"/>
      <c r="FJ536" s="160"/>
      <c r="FK536" s="160"/>
      <c r="FL536" s="160"/>
      <c r="FM536" s="160"/>
      <c r="FN536" s="160"/>
      <c r="FO536" s="160"/>
      <c r="FP536" s="160"/>
      <c r="FQ536" s="160"/>
      <c r="FR536" s="160"/>
      <c r="FS536" s="160"/>
      <c r="FT536" s="160"/>
      <c r="FU536" s="160"/>
      <c r="FV536" s="160"/>
      <c r="FW536" s="160"/>
      <c r="FX536" s="160"/>
      <c r="FY536" s="160"/>
      <c r="FZ536" s="160"/>
      <c r="GA536" s="160"/>
      <c r="GB536" s="160"/>
      <c r="GC536" s="160"/>
      <c r="GD536" s="160"/>
      <c r="GE536" s="160"/>
      <c r="GF536" s="160"/>
      <c r="GG536" s="160"/>
      <c r="GH536" s="160"/>
      <c r="GI536" s="160"/>
      <c r="GJ536" s="160"/>
      <c r="GK536" s="160"/>
      <c r="GL536" s="160"/>
      <c r="GM536" s="160"/>
      <c r="GN536" s="160"/>
      <c r="GO536" s="160"/>
      <c r="GP536" s="160"/>
      <c r="GQ536" s="160"/>
      <c r="GR536" s="160"/>
      <c r="GS536" s="160"/>
      <c r="GT536" s="160"/>
      <c r="GU536" s="160"/>
      <c r="GV536" s="160"/>
      <c r="GW536" s="160"/>
      <c r="GX536" s="160"/>
      <c r="GY536" s="160"/>
      <c r="GZ536" s="160"/>
      <c r="HA536" s="160"/>
      <c r="HB536" s="160"/>
      <c r="HC536" s="160"/>
      <c r="HD536" s="160"/>
      <c r="HE536" s="160"/>
      <c r="HF536" s="160"/>
      <c r="HG536" s="160"/>
      <c r="HH536" s="160"/>
      <c r="HI536" s="160"/>
      <c r="HJ536" s="160"/>
      <c r="HK536" s="160"/>
      <c r="HL536" s="160"/>
      <c r="HM536" s="160"/>
      <c r="HN536" s="160"/>
      <c r="HO536" s="160"/>
      <c r="HP536" s="160"/>
      <c r="HQ536" s="160"/>
      <c r="HR536" s="160"/>
      <c r="HS536" s="160"/>
      <c r="HT536" s="160"/>
      <c r="HU536" s="160"/>
      <c r="HV536" s="160"/>
      <c r="HW536" s="160"/>
      <c r="HX536" s="160"/>
      <c r="HY536" s="160"/>
      <c r="HZ536" s="160"/>
      <c r="IA536" s="160"/>
      <c r="IB536" s="160"/>
      <c r="IC536" s="160"/>
      <c r="ID536" s="160"/>
      <c r="IE536" s="160"/>
      <c r="IF536" s="160"/>
      <c r="IG536" s="160"/>
      <c r="IH536" s="160"/>
      <c r="II536" s="160"/>
      <c r="IJ536" s="160"/>
      <c r="IK536" s="160"/>
      <c r="IL536" s="160"/>
      <c r="IM536" s="160"/>
      <c r="IN536" s="160"/>
      <c r="IO536" s="160"/>
      <c r="IP536" s="160"/>
      <c r="IQ536" s="160"/>
      <c r="IR536" s="160"/>
      <c r="IS536" s="160"/>
      <c r="IT536" s="160"/>
      <c r="IU536" s="160"/>
      <c r="IV536" s="160"/>
    </row>
    <row r="538" spans="1:256">
      <c r="X538" s="229">
        <f>SUM(X4:X536)</f>
        <v>974</v>
      </c>
    </row>
  </sheetData>
  <autoFilter ref="A3:IV536">
    <filterColumn colId="22">
      <filters>
        <filter val="0"/>
      </filters>
    </filterColumn>
    <sortState ref="A4:IV536">
      <sortCondition ref="F3:F536"/>
    </sortState>
  </autoFilter>
  <phoneticPr fontId="6" type="noConversion"/>
  <dataValidations count="3">
    <dataValidation type="list" operator="equal" allowBlank="1" showErrorMessage="1" error="CATEGORIA NON CORRETTA!!!&#10;VEDI MENU' A TENDINA" sqref="I212:I497 I533 I522:I531 I73:I74 I92:I158 I535:I536 I4:I65">
      <formula1>"EF,EM,RF,RM,CF,CM,AF,AM,JF,JM,SF,SM,AmAF,AmAM,AmBF,AmBM,VF,VM"</formula1>
    </dataValidation>
    <dataValidation type="list" operator="equal" allowBlank="1" showErrorMessage="1" error="CATEGORIA NON CORRETTA!!!&#10;VEDI MENU' A TENDINA" sqref="I498:I521 I532 I159:I211 I66:I72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F489:G497">
      <formula1>"CUC M,CUC F,ES M,ES F,RAG M,RAG F,CAD M,CAD F,ALL M, ALL F,JU M,JU F,SE M,SE F,ATL. SPEC.,AM A M,AM A F,AM B M,AM B F,VET M,VET F"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M69"/>
  <sheetViews>
    <sheetView topLeftCell="A59" zoomScaleSheetLayoutView="100" workbookViewId="0">
      <selection activeCell="J70" sqref="J70:J71"/>
    </sheetView>
  </sheetViews>
  <sheetFormatPr defaultColWidth="11.5703125" defaultRowHeight="12.75"/>
  <cols>
    <col min="1" max="1" width="6.140625" style="1" bestFit="1" customWidth="1"/>
    <col min="2" max="2" width="19" style="43" bestFit="1" customWidth="1"/>
    <col min="3" max="3" width="13" style="43" bestFit="1" customWidth="1"/>
    <col min="4" max="4" width="35.7109375" style="43" bestFit="1" customWidth="1"/>
    <col min="5" max="5" width="10.7109375" style="1" hidden="1" customWidth="1"/>
    <col min="6" max="6" width="5.85546875" style="1" customWidth="1"/>
    <col min="7" max="7" width="4.28515625" style="1" customWidth="1"/>
    <col min="8" max="8" width="7.5703125" style="1" customWidth="1"/>
    <col min="9" max="9" width="5.5703125" style="1" bestFit="1" customWidth="1"/>
    <col min="10" max="10" width="9.42578125" style="1" customWidth="1"/>
    <col min="11" max="11" width="11.85546875" style="1" bestFit="1" customWidth="1"/>
    <col min="12" max="12" width="11.5703125" style="1" customWidth="1"/>
  </cols>
  <sheetData>
    <row r="1" spans="1:13" ht="18.75">
      <c r="A1" s="537" t="s">
        <v>0</v>
      </c>
      <c r="B1" s="537"/>
      <c r="C1" s="537"/>
      <c r="D1" s="494" t="s">
        <v>100</v>
      </c>
      <c r="E1" s="3"/>
      <c r="F1" s="3"/>
      <c r="G1" s="87"/>
      <c r="H1" s="3"/>
      <c r="I1" s="3"/>
      <c r="J1" s="538" t="s">
        <v>1253</v>
      </c>
      <c r="K1" s="539"/>
      <c r="L1" s="542">
        <v>14.05</v>
      </c>
      <c r="M1" s="469"/>
    </row>
    <row r="2" spans="1:13" ht="18.75">
      <c r="A2" s="537"/>
      <c r="B2" s="537"/>
      <c r="C2" s="537"/>
      <c r="D2" s="494"/>
      <c r="E2" s="3"/>
      <c r="F2" s="3"/>
      <c r="G2" s="87"/>
      <c r="H2" s="3"/>
      <c r="I2" s="3"/>
      <c r="J2" s="540"/>
      <c r="K2" s="541"/>
      <c r="L2" s="543"/>
      <c r="M2" s="469"/>
    </row>
    <row r="3" spans="1:13" s="42" customFormat="1" ht="18" customHeight="1">
      <c r="A3" s="537"/>
      <c r="B3" s="537"/>
      <c r="C3" s="537"/>
      <c r="D3" s="67"/>
      <c r="F3" s="87"/>
      <c r="G3" s="87"/>
      <c r="H3" s="87"/>
      <c r="I3" s="87"/>
      <c r="J3" s="87"/>
      <c r="K3" s="87"/>
      <c r="L3" s="87"/>
      <c r="M3" s="87"/>
    </row>
    <row r="4" spans="1:13" s="42" customFormat="1" ht="18" customHeight="1">
      <c r="A4" s="496"/>
      <c r="B4" s="497"/>
      <c r="C4" s="497"/>
      <c r="D4" s="498"/>
      <c r="F4" s="87"/>
      <c r="G4" s="87"/>
      <c r="H4" s="87"/>
      <c r="I4" s="87"/>
      <c r="J4" s="87"/>
      <c r="K4" s="87"/>
      <c r="L4" s="87"/>
      <c r="M4" s="87"/>
    </row>
    <row r="5" spans="1:13" ht="22.5" customHeight="1">
      <c r="A5" s="534" t="s">
        <v>1266</v>
      </c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6"/>
    </row>
    <row r="6" spans="1:13">
      <c r="A6" s="114" t="s">
        <v>80</v>
      </c>
      <c r="B6" s="492" t="s">
        <v>5</v>
      </c>
      <c r="C6" s="492" t="s">
        <v>4</v>
      </c>
      <c r="D6" s="492" t="s">
        <v>6</v>
      </c>
      <c r="E6" s="69" t="s">
        <v>101</v>
      </c>
      <c r="F6" s="69" t="s">
        <v>12</v>
      </c>
      <c r="G6" s="69" t="s">
        <v>83</v>
      </c>
      <c r="H6" s="48" t="s">
        <v>82</v>
      </c>
      <c r="I6" s="48" t="s">
        <v>81</v>
      </c>
      <c r="J6" s="48" t="s">
        <v>8</v>
      </c>
      <c r="K6" s="48" t="s">
        <v>9</v>
      </c>
      <c r="L6" s="48" t="s">
        <v>10</v>
      </c>
      <c r="M6" s="69" t="s">
        <v>11</v>
      </c>
    </row>
    <row r="7" spans="1:13" s="42" customFormat="1" ht="15">
      <c r="A7" s="54">
        <v>1</v>
      </c>
      <c r="B7" s="345" t="s">
        <v>876</v>
      </c>
      <c r="C7" s="345" t="s">
        <v>975</v>
      </c>
      <c r="D7" s="345" t="s">
        <v>956</v>
      </c>
      <c r="E7" s="184" t="s">
        <v>957</v>
      </c>
      <c r="F7" s="184">
        <v>2004</v>
      </c>
      <c r="G7" s="185" t="s">
        <v>318</v>
      </c>
      <c r="H7" s="184"/>
      <c r="I7" s="55">
        <v>2</v>
      </c>
      <c r="J7" s="54"/>
      <c r="K7" s="482">
        <v>9.4907407407407389E-5</v>
      </c>
      <c r="L7" s="52"/>
      <c r="M7" s="52">
        <v>7</v>
      </c>
    </row>
    <row r="8" spans="1:13" s="42" customFormat="1" ht="15">
      <c r="A8" s="54">
        <v>1</v>
      </c>
      <c r="B8" s="345" t="s">
        <v>315</v>
      </c>
      <c r="C8" s="345" t="s">
        <v>316</v>
      </c>
      <c r="D8" s="345" t="s">
        <v>317</v>
      </c>
      <c r="E8" s="184" t="s">
        <v>213</v>
      </c>
      <c r="F8" s="184">
        <v>2004</v>
      </c>
      <c r="G8" s="185" t="s">
        <v>318</v>
      </c>
      <c r="H8" s="176"/>
      <c r="I8" s="55">
        <v>4</v>
      </c>
      <c r="J8" s="54"/>
      <c r="K8" s="482">
        <v>9.4907407407407389E-5</v>
      </c>
      <c r="L8" s="52"/>
      <c r="M8" s="52">
        <v>7</v>
      </c>
    </row>
    <row r="9" spans="1:13" s="42" customFormat="1" ht="15.75">
      <c r="A9" s="54">
        <v>3</v>
      </c>
      <c r="B9" s="345" t="s">
        <v>525</v>
      </c>
      <c r="C9" s="345" t="s">
        <v>526</v>
      </c>
      <c r="D9" s="345" t="s">
        <v>522</v>
      </c>
      <c r="E9" s="184" t="s">
        <v>523</v>
      </c>
      <c r="F9" s="184">
        <v>2004</v>
      </c>
      <c r="G9" s="185" t="s">
        <v>318</v>
      </c>
      <c r="H9" s="499"/>
      <c r="I9" s="55">
        <v>1</v>
      </c>
      <c r="J9" s="54"/>
      <c r="K9" s="482">
        <v>9.6064814814814816E-5</v>
      </c>
      <c r="L9" s="52"/>
      <c r="M9" s="52">
        <v>5</v>
      </c>
    </row>
    <row r="10" spans="1:13" s="42" customFormat="1" ht="15">
      <c r="A10" s="54">
        <v>4</v>
      </c>
      <c r="B10" s="345" t="s">
        <v>407</v>
      </c>
      <c r="C10" s="345" t="s">
        <v>216</v>
      </c>
      <c r="D10" s="345" t="s">
        <v>405</v>
      </c>
      <c r="E10" s="184" t="s">
        <v>342</v>
      </c>
      <c r="F10" s="184">
        <v>2004</v>
      </c>
      <c r="G10" s="185" t="s">
        <v>318</v>
      </c>
      <c r="H10" s="161"/>
      <c r="I10" s="55">
        <v>2</v>
      </c>
      <c r="J10" s="54"/>
      <c r="K10" s="482">
        <v>9.6064814814814816E-5</v>
      </c>
      <c r="L10" s="52"/>
      <c r="M10" s="52">
        <v>4</v>
      </c>
    </row>
    <row r="11" spans="1:13" s="42" customFormat="1" ht="15">
      <c r="A11" s="54">
        <v>5</v>
      </c>
      <c r="B11" s="345" t="s">
        <v>867</v>
      </c>
      <c r="C11" s="345" t="s">
        <v>426</v>
      </c>
      <c r="D11" s="345" t="s">
        <v>868</v>
      </c>
      <c r="E11" s="184" t="s">
        <v>342</v>
      </c>
      <c r="F11" s="184">
        <v>2004</v>
      </c>
      <c r="G11" s="185" t="s">
        <v>318</v>
      </c>
      <c r="H11" s="161"/>
      <c r="I11" s="55">
        <v>1</v>
      </c>
      <c r="J11" s="54"/>
      <c r="K11" s="482">
        <v>9.722222222222223E-5</v>
      </c>
      <c r="L11" s="52"/>
      <c r="M11" s="52">
        <v>3</v>
      </c>
    </row>
    <row r="12" spans="1:13" s="42" customFormat="1" ht="15">
      <c r="A12" s="54">
        <v>6</v>
      </c>
      <c r="B12" s="345" t="s">
        <v>1058</v>
      </c>
      <c r="C12" s="345" t="s">
        <v>1059</v>
      </c>
      <c r="D12" s="345" t="s">
        <v>1060</v>
      </c>
      <c r="E12" s="184" t="s">
        <v>342</v>
      </c>
      <c r="F12" s="184">
        <v>2005</v>
      </c>
      <c r="G12" s="185" t="s">
        <v>318</v>
      </c>
      <c r="H12" s="161"/>
      <c r="I12" s="55">
        <v>4</v>
      </c>
      <c r="J12" s="54"/>
      <c r="K12" s="482">
        <v>9.8379629629629631E-5</v>
      </c>
      <c r="L12" s="52"/>
      <c r="M12" s="52">
        <v>2</v>
      </c>
    </row>
    <row r="13" spans="1:13" s="42" customFormat="1" ht="15">
      <c r="A13" s="54">
        <v>7</v>
      </c>
      <c r="B13" s="345" t="s">
        <v>984</v>
      </c>
      <c r="C13" s="345" t="s">
        <v>985</v>
      </c>
      <c r="D13" s="345" t="s">
        <v>956</v>
      </c>
      <c r="E13" s="184" t="s">
        <v>957</v>
      </c>
      <c r="F13" s="184">
        <v>2005</v>
      </c>
      <c r="G13" s="185" t="s">
        <v>318</v>
      </c>
      <c r="H13" s="156"/>
      <c r="I13" s="55">
        <v>1</v>
      </c>
      <c r="J13" s="54"/>
      <c r="K13" s="482">
        <v>9.8379629629629631E-5</v>
      </c>
      <c r="L13" s="52"/>
      <c r="M13" s="52">
        <v>1</v>
      </c>
    </row>
    <row r="14" spans="1:13" s="42" customFormat="1" ht="15">
      <c r="A14" s="54">
        <v>8</v>
      </c>
      <c r="B14" s="345" t="s">
        <v>981</v>
      </c>
      <c r="C14" s="345" t="s">
        <v>975</v>
      </c>
      <c r="D14" s="345" t="s">
        <v>956</v>
      </c>
      <c r="E14" s="184" t="s">
        <v>957</v>
      </c>
      <c r="F14" s="184">
        <v>2004</v>
      </c>
      <c r="G14" s="185" t="s">
        <v>318</v>
      </c>
      <c r="H14" s="156"/>
      <c r="I14" s="55">
        <v>2</v>
      </c>
      <c r="J14" s="54"/>
      <c r="K14" s="482">
        <v>9.9537037037037045E-5</v>
      </c>
      <c r="L14" s="52"/>
      <c r="M14" s="52">
        <v>1</v>
      </c>
    </row>
    <row r="15" spans="1:13" s="42" customFormat="1" ht="15">
      <c r="A15" s="54">
        <v>9</v>
      </c>
      <c r="B15" s="345" t="s">
        <v>986</v>
      </c>
      <c r="C15" s="345" t="s">
        <v>706</v>
      </c>
      <c r="D15" s="345" t="s">
        <v>956</v>
      </c>
      <c r="E15" s="184" t="s">
        <v>957</v>
      </c>
      <c r="F15" s="184">
        <v>2004</v>
      </c>
      <c r="G15" s="185" t="s">
        <v>318</v>
      </c>
      <c r="H15" s="184"/>
      <c r="I15" s="55">
        <v>3</v>
      </c>
      <c r="J15" s="54"/>
      <c r="K15" s="482">
        <v>1.0069444444444443E-4</v>
      </c>
      <c r="L15" s="52"/>
      <c r="M15" s="52">
        <v>1</v>
      </c>
    </row>
    <row r="16" spans="1:13" s="42" customFormat="1" ht="15">
      <c r="A16" s="54">
        <v>9</v>
      </c>
      <c r="B16" s="345" t="s">
        <v>869</v>
      </c>
      <c r="C16" s="345" t="s">
        <v>684</v>
      </c>
      <c r="D16" s="345" t="s">
        <v>868</v>
      </c>
      <c r="E16" s="184" t="s">
        <v>342</v>
      </c>
      <c r="F16" s="184">
        <v>2004</v>
      </c>
      <c r="G16" s="185" t="s">
        <v>318</v>
      </c>
      <c r="H16" s="301"/>
      <c r="I16" s="55">
        <v>3</v>
      </c>
      <c r="J16" s="54"/>
      <c r="K16" s="482">
        <v>1.0069444444444443E-4</v>
      </c>
      <c r="L16" s="52"/>
      <c r="M16" s="52">
        <v>1</v>
      </c>
    </row>
    <row r="17" spans="1:13" s="42" customFormat="1" ht="15">
      <c r="A17" s="54">
        <v>9</v>
      </c>
      <c r="B17" s="345" t="s">
        <v>357</v>
      </c>
      <c r="C17" s="345" t="s">
        <v>358</v>
      </c>
      <c r="D17" s="345" t="s">
        <v>349</v>
      </c>
      <c r="E17" s="184" t="s">
        <v>213</v>
      </c>
      <c r="F17" s="184">
        <v>2004</v>
      </c>
      <c r="G17" s="185" t="s">
        <v>318</v>
      </c>
      <c r="H17" s="307"/>
      <c r="I17" s="55">
        <v>4</v>
      </c>
      <c r="J17" s="54"/>
      <c r="K17" s="482">
        <v>1.0069444444444443E-4</v>
      </c>
      <c r="L17" s="52"/>
      <c r="M17" s="52">
        <v>1</v>
      </c>
    </row>
    <row r="18" spans="1:13" s="42" customFormat="1" ht="15">
      <c r="A18" s="54">
        <v>12</v>
      </c>
      <c r="B18" s="345" t="s">
        <v>1016</v>
      </c>
      <c r="C18" s="345" t="s">
        <v>985</v>
      </c>
      <c r="D18" s="345" t="s">
        <v>956</v>
      </c>
      <c r="E18" s="184"/>
      <c r="F18" s="184">
        <v>2005</v>
      </c>
      <c r="G18" s="185" t="s">
        <v>318</v>
      </c>
      <c r="H18" s="105"/>
      <c r="I18" s="55"/>
      <c r="J18" s="54"/>
      <c r="K18" s="482">
        <v>1.0185185185185185E-4</v>
      </c>
      <c r="L18" s="52"/>
      <c r="M18" s="52">
        <v>1</v>
      </c>
    </row>
    <row r="19" spans="1:13" s="42" customFormat="1" ht="15">
      <c r="A19" s="54">
        <v>13</v>
      </c>
      <c r="B19" s="345" t="s">
        <v>870</v>
      </c>
      <c r="C19" s="345" t="s">
        <v>449</v>
      </c>
      <c r="D19" s="345" t="s">
        <v>868</v>
      </c>
      <c r="E19" s="184" t="s">
        <v>342</v>
      </c>
      <c r="F19" s="184">
        <v>2004</v>
      </c>
      <c r="G19" s="185" t="s">
        <v>318</v>
      </c>
      <c r="H19" s="161"/>
      <c r="I19" s="55">
        <v>1</v>
      </c>
      <c r="J19" s="54"/>
      <c r="K19" s="482">
        <v>1.0416666666666667E-4</v>
      </c>
      <c r="L19" s="52"/>
      <c r="M19" s="52">
        <v>1</v>
      </c>
    </row>
    <row r="20" spans="1:13" s="42" customFormat="1" ht="15">
      <c r="A20" s="54">
        <v>13</v>
      </c>
      <c r="B20" s="345" t="s">
        <v>403</v>
      </c>
      <c r="C20" s="345" t="s">
        <v>404</v>
      </c>
      <c r="D20" s="345" t="s">
        <v>405</v>
      </c>
      <c r="E20" s="184" t="s">
        <v>342</v>
      </c>
      <c r="F20" s="184">
        <v>2004</v>
      </c>
      <c r="G20" s="185" t="s">
        <v>318</v>
      </c>
      <c r="H20" s="161"/>
      <c r="I20" s="55">
        <v>2</v>
      </c>
      <c r="J20" s="54"/>
      <c r="K20" s="482">
        <v>1.0416666666666667E-4</v>
      </c>
      <c r="L20" s="52"/>
      <c r="M20" s="52">
        <v>1</v>
      </c>
    </row>
    <row r="21" spans="1:13" s="42" customFormat="1" ht="15">
      <c r="A21" s="54">
        <v>13</v>
      </c>
      <c r="B21" s="345" t="s">
        <v>571</v>
      </c>
      <c r="C21" s="345" t="s">
        <v>328</v>
      </c>
      <c r="D21" s="345" t="s">
        <v>572</v>
      </c>
      <c r="E21" s="184" t="s">
        <v>573</v>
      </c>
      <c r="F21" s="184">
        <v>2005</v>
      </c>
      <c r="G21" s="185" t="s">
        <v>318</v>
      </c>
      <c r="H21" s="303"/>
      <c r="I21" s="55">
        <v>2</v>
      </c>
      <c r="J21" s="54"/>
      <c r="K21" s="482">
        <v>1.0416666666666667E-4</v>
      </c>
      <c r="L21" s="52"/>
      <c r="M21" s="52">
        <v>1</v>
      </c>
    </row>
    <row r="22" spans="1:13" s="42" customFormat="1" ht="15">
      <c r="A22" s="54">
        <v>13</v>
      </c>
      <c r="B22" s="345" t="s">
        <v>323</v>
      </c>
      <c r="C22" s="345" t="s">
        <v>324</v>
      </c>
      <c r="D22" s="345" t="s">
        <v>317</v>
      </c>
      <c r="E22" s="184" t="s">
        <v>213</v>
      </c>
      <c r="F22" s="184">
        <v>2005</v>
      </c>
      <c r="G22" s="185" t="s">
        <v>318</v>
      </c>
      <c r="H22" s="176"/>
      <c r="I22" s="55">
        <v>3</v>
      </c>
      <c r="J22" s="54"/>
      <c r="K22" s="482">
        <v>1.0416666666666667E-4</v>
      </c>
      <c r="L22" s="52"/>
      <c r="M22" s="52">
        <v>1</v>
      </c>
    </row>
    <row r="23" spans="1:13" s="42" customFormat="1" ht="15">
      <c r="A23" s="54">
        <v>13</v>
      </c>
      <c r="B23" s="345" t="s">
        <v>1170</v>
      </c>
      <c r="C23" s="345" t="s">
        <v>446</v>
      </c>
      <c r="D23" s="345" t="s">
        <v>1171</v>
      </c>
      <c r="E23" s="184" t="s">
        <v>342</v>
      </c>
      <c r="F23" s="184">
        <v>38638</v>
      </c>
      <c r="G23" s="185" t="s">
        <v>318</v>
      </c>
      <c r="H23" s="156"/>
      <c r="I23" s="55">
        <v>4</v>
      </c>
      <c r="J23" s="54"/>
      <c r="K23" s="482">
        <v>1.0416666666666667E-4</v>
      </c>
      <c r="L23" s="52"/>
      <c r="M23" s="52">
        <v>1</v>
      </c>
    </row>
    <row r="24" spans="1:13" s="42" customFormat="1" ht="15">
      <c r="A24" s="54">
        <v>18</v>
      </c>
      <c r="B24" s="345" t="s">
        <v>853</v>
      </c>
      <c r="C24" s="345" t="s">
        <v>742</v>
      </c>
      <c r="D24" s="345" t="s">
        <v>830</v>
      </c>
      <c r="E24" s="184" t="s">
        <v>173</v>
      </c>
      <c r="F24" s="184">
        <v>2004</v>
      </c>
      <c r="G24" s="185" t="s">
        <v>318</v>
      </c>
      <c r="H24" s="156"/>
      <c r="I24" s="55">
        <v>3</v>
      </c>
      <c r="J24" s="54"/>
      <c r="K24" s="482">
        <v>1.0532407407407407E-4</v>
      </c>
      <c r="L24" s="52"/>
      <c r="M24" s="52">
        <v>1</v>
      </c>
    </row>
    <row r="25" spans="1:13" s="42" customFormat="1" ht="15">
      <c r="A25" s="54">
        <v>18</v>
      </c>
      <c r="B25" s="345" t="s">
        <v>365</v>
      </c>
      <c r="C25" s="345" t="s">
        <v>366</v>
      </c>
      <c r="D25" s="345" t="s">
        <v>349</v>
      </c>
      <c r="E25" s="184" t="s">
        <v>213</v>
      </c>
      <c r="F25" s="184">
        <v>2004</v>
      </c>
      <c r="G25" s="185" t="s">
        <v>318</v>
      </c>
      <c r="H25" s="155"/>
      <c r="I25" s="55">
        <v>4</v>
      </c>
      <c r="J25" s="54"/>
      <c r="K25" s="482">
        <v>1.0532407407407407E-4</v>
      </c>
      <c r="L25" s="52"/>
      <c r="M25" s="52">
        <v>1</v>
      </c>
    </row>
    <row r="26" spans="1:13" s="42" customFormat="1" ht="15">
      <c r="A26" s="54">
        <v>20</v>
      </c>
      <c r="B26" s="345" t="s">
        <v>982</v>
      </c>
      <c r="C26" s="345" t="s">
        <v>259</v>
      </c>
      <c r="D26" s="345" t="s">
        <v>956</v>
      </c>
      <c r="E26" s="184" t="s">
        <v>957</v>
      </c>
      <c r="F26" s="184">
        <v>2005</v>
      </c>
      <c r="G26" s="185" t="s">
        <v>318</v>
      </c>
      <c r="H26" s="156"/>
      <c r="I26" s="55">
        <v>1</v>
      </c>
      <c r="J26" s="54"/>
      <c r="K26" s="482">
        <v>1.0648148148148147E-4</v>
      </c>
      <c r="L26" s="52"/>
      <c r="M26" s="52">
        <v>1</v>
      </c>
    </row>
    <row r="27" spans="1:13" s="42" customFormat="1" ht="15">
      <c r="A27" s="54">
        <v>21</v>
      </c>
      <c r="B27" s="345" t="s">
        <v>1211</v>
      </c>
      <c r="C27" s="345" t="s">
        <v>1212</v>
      </c>
      <c r="D27" s="345" t="s">
        <v>1213</v>
      </c>
      <c r="E27" s="184" t="s">
        <v>1214</v>
      </c>
      <c r="F27" s="184">
        <v>2005</v>
      </c>
      <c r="G27" s="185" t="s">
        <v>318</v>
      </c>
      <c r="H27" s="304"/>
      <c r="I27" s="55">
        <v>3</v>
      </c>
      <c r="J27" s="54"/>
      <c r="K27" s="482">
        <v>1.0763888888888889E-4</v>
      </c>
      <c r="L27" s="52"/>
      <c r="M27" s="52">
        <v>1</v>
      </c>
    </row>
    <row r="28" spans="1:13" s="42" customFormat="1" ht="15.75">
      <c r="A28" s="54">
        <v>22</v>
      </c>
      <c r="B28" s="345" t="s">
        <v>520</v>
      </c>
      <c r="C28" s="345" t="s">
        <v>521</v>
      </c>
      <c r="D28" s="345" t="s">
        <v>522</v>
      </c>
      <c r="E28" s="184" t="s">
        <v>523</v>
      </c>
      <c r="F28" s="184">
        <v>2005</v>
      </c>
      <c r="G28" s="185" t="s">
        <v>318</v>
      </c>
      <c r="H28" s="302"/>
      <c r="I28" s="55">
        <v>1</v>
      </c>
      <c r="J28" s="54"/>
      <c r="K28" s="482">
        <v>1.087962962962963E-4</v>
      </c>
      <c r="L28" s="52"/>
      <c r="M28" s="52">
        <v>1</v>
      </c>
    </row>
    <row r="29" spans="1:13" s="42" customFormat="1" ht="15">
      <c r="A29" s="54">
        <v>23</v>
      </c>
      <c r="B29" s="345" t="s">
        <v>361</v>
      </c>
      <c r="C29" s="345" t="s">
        <v>362</v>
      </c>
      <c r="D29" s="345" t="s">
        <v>349</v>
      </c>
      <c r="E29" s="184" t="s">
        <v>213</v>
      </c>
      <c r="F29" s="184">
        <v>2005</v>
      </c>
      <c r="G29" s="185" t="s">
        <v>318</v>
      </c>
      <c r="H29" s="155"/>
      <c r="I29" s="55">
        <v>3</v>
      </c>
      <c r="J29" s="54"/>
      <c r="K29" s="482">
        <v>1.1921296296296299E-4</v>
      </c>
      <c r="L29" s="52"/>
      <c r="M29" s="52">
        <v>1</v>
      </c>
    </row>
    <row r="30" spans="1:13" s="42" customFormat="1" ht="18">
      <c r="A30" s="534" t="s">
        <v>1267</v>
      </c>
      <c r="B30" s="535"/>
      <c r="C30" s="535"/>
      <c r="D30" s="535"/>
      <c r="E30" s="535"/>
      <c r="F30" s="535"/>
      <c r="G30" s="535"/>
      <c r="H30" s="535"/>
      <c r="I30" s="535"/>
      <c r="J30" s="535"/>
      <c r="K30" s="535"/>
      <c r="L30" s="535"/>
      <c r="M30" s="536"/>
    </row>
    <row r="31" spans="1:13">
      <c r="A31" s="114" t="s">
        <v>80</v>
      </c>
      <c r="B31" s="492" t="s">
        <v>5</v>
      </c>
      <c r="C31" s="492" t="s">
        <v>4</v>
      </c>
      <c r="D31" s="492" t="s">
        <v>6</v>
      </c>
      <c r="E31" s="69" t="s">
        <v>101</v>
      </c>
      <c r="F31" s="69" t="s">
        <v>12</v>
      </c>
      <c r="G31" s="69" t="s">
        <v>83</v>
      </c>
      <c r="H31" s="48" t="s">
        <v>82</v>
      </c>
      <c r="I31" s="48" t="s">
        <v>81</v>
      </c>
      <c r="J31" s="48" t="s">
        <v>8</v>
      </c>
      <c r="K31" s="48" t="s">
        <v>9</v>
      </c>
      <c r="L31" s="48" t="s">
        <v>10</v>
      </c>
      <c r="M31" s="69" t="s">
        <v>11</v>
      </c>
    </row>
    <row r="32" spans="1:13" s="42" customFormat="1" ht="15">
      <c r="A32" s="54">
        <v>1</v>
      </c>
      <c r="B32" s="343" t="s">
        <v>1066</v>
      </c>
      <c r="C32" s="343" t="s">
        <v>227</v>
      </c>
      <c r="D32" s="343" t="s">
        <v>1060</v>
      </c>
      <c r="E32" s="156" t="s">
        <v>342</v>
      </c>
      <c r="F32" s="156">
        <v>2004</v>
      </c>
      <c r="G32" s="162" t="s">
        <v>168</v>
      </c>
      <c r="H32" s="161"/>
      <c r="I32" s="55">
        <v>5</v>
      </c>
      <c r="J32" s="54"/>
      <c r="K32" s="482">
        <v>9.1435185185185188E-5</v>
      </c>
      <c r="L32" s="52"/>
      <c r="M32" s="52">
        <v>8</v>
      </c>
    </row>
    <row r="33" spans="1:13" s="42" customFormat="1" ht="15">
      <c r="A33" s="54">
        <v>2</v>
      </c>
      <c r="B33" s="345" t="s">
        <v>805</v>
      </c>
      <c r="C33" s="345" t="s">
        <v>193</v>
      </c>
      <c r="D33" s="345" t="s">
        <v>800</v>
      </c>
      <c r="E33" s="184" t="s">
        <v>523</v>
      </c>
      <c r="F33" s="184">
        <v>2004</v>
      </c>
      <c r="G33" s="185" t="s">
        <v>168</v>
      </c>
      <c r="H33" s="210"/>
      <c r="I33" s="55">
        <v>5</v>
      </c>
      <c r="J33" s="54"/>
      <c r="K33" s="482">
        <v>9.3749999999999988E-5</v>
      </c>
      <c r="L33" s="52"/>
      <c r="M33" s="52">
        <v>6</v>
      </c>
    </row>
    <row r="34" spans="1:13" s="42" customFormat="1" ht="15.75" thickBot="1">
      <c r="A34" s="54">
        <v>3</v>
      </c>
      <c r="B34" s="345" t="s">
        <v>747</v>
      </c>
      <c r="C34" s="345" t="s">
        <v>469</v>
      </c>
      <c r="D34" s="345" t="s">
        <v>735</v>
      </c>
      <c r="E34" s="184"/>
      <c r="F34" s="184">
        <v>2004</v>
      </c>
      <c r="G34" s="185" t="s">
        <v>168</v>
      </c>
      <c r="H34" s="161"/>
      <c r="I34" s="55"/>
      <c r="J34" s="54"/>
      <c r="K34" s="482">
        <v>9.4907407407407389E-5</v>
      </c>
      <c r="L34" s="52"/>
      <c r="M34" s="52">
        <v>4</v>
      </c>
    </row>
    <row r="35" spans="1:13" s="42" customFormat="1" ht="15">
      <c r="A35" s="54">
        <v>4</v>
      </c>
      <c r="B35" s="345" t="s">
        <v>808</v>
      </c>
      <c r="C35" s="345" t="s">
        <v>809</v>
      </c>
      <c r="D35" s="345" t="s">
        <v>800</v>
      </c>
      <c r="E35" s="184" t="s">
        <v>523</v>
      </c>
      <c r="F35" s="184">
        <v>2004</v>
      </c>
      <c r="G35" s="185" t="s">
        <v>168</v>
      </c>
      <c r="H35" s="502"/>
      <c r="I35" s="55">
        <v>5</v>
      </c>
      <c r="J35" s="54"/>
      <c r="K35" s="482">
        <v>9.4907407407407389E-5</v>
      </c>
      <c r="L35" s="52"/>
      <c r="M35" s="52">
        <v>3</v>
      </c>
    </row>
    <row r="36" spans="1:13" s="42" customFormat="1" ht="15">
      <c r="A36" s="54">
        <v>5</v>
      </c>
      <c r="B36" s="345" t="s">
        <v>804</v>
      </c>
      <c r="C36" s="345" t="s">
        <v>266</v>
      </c>
      <c r="D36" s="345" t="s">
        <v>800</v>
      </c>
      <c r="E36" s="184" t="s">
        <v>523</v>
      </c>
      <c r="F36" s="184">
        <v>2005</v>
      </c>
      <c r="G36" s="185" t="s">
        <v>168</v>
      </c>
      <c r="H36" s="210"/>
      <c r="I36" s="55">
        <v>3</v>
      </c>
      <c r="J36" s="54"/>
      <c r="K36" s="482">
        <v>9.6064814814814816E-5</v>
      </c>
      <c r="L36" s="52"/>
      <c r="M36" s="52">
        <v>2</v>
      </c>
    </row>
    <row r="37" spans="1:13" s="42" customFormat="1" ht="15">
      <c r="A37" s="54">
        <v>6</v>
      </c>
      <c r="B37" s="345" t="s">
        <v>1249</v>
      </c>
      <c r="C37" s="345" t="s">
        <v>1250</v>
      </c>
      <c r="D37" s="345" t="s">
        <v>1251</v>
      </c>
      <c r="E37" s="184" t="s">
        <v>213</v>
      </c>
      <c r="F37" s="184">
        <v>2004</v>
      </c>
      <c r="G37" s="185" t="s">
        <v>168</v>
      </c>
      <c r="H37" s="174"/>
      <c r="I37" s="55">
        <v>2</v>
      </c>
      <c r="J37" s="54"/>
      <c r="K37" s="482">
        <v>9.6064814814814816E-5</v>
      </c>
      <c r="L37" s="52"/>
      <c r="M37" s="52">
        <v>1</v>
      </c>
    </row>
    <row r="38" spans="1:13" s="42" customFormat="1" ht="15">
      <c r="A38" s="54">
        <v>7</v>
      </c>
      <c r="B38" s="345" t="s">
        <v>270</v>
      </c>
      <c r="C38" s="345" t="s">
        <v>725</v>
      </c>
      <c r="D38" s="345" t="s">
        <v>800</v>
      </c>
      <c r="E38" s="184" t="s">
        <v>523</v>
      </c>
      <c r="F38" s="184">
        <v>2005</v>
      </c>
      <c r="G38" s="185" t="s">
        <v>168</v>
      </c>
      <c r="H38" s="501"/>
      <c r="I38" s="55">
        <v>5</v>
      </c>
      <c r="J38" s="54"/>
      <c r="K38" s="482">
        <v>9.6064814814814816E-5</v>
      </c>
      <c r="L38" s="52"/>
      <c r="M38" s="52">
        <v>1</v>
      </c>
    </row>
    <row r="39" spans="1:13" s="42" customFormat="1" ht="15">
      <c r="A39" s="54">
        <v>8</v>
      </c>
      <c r="B39" s="345" t="s">
        <v>575</v>
      </c>
      <c r="C39" s="345" t="s">
        <v>576</v>
      </c>
      <c r="D39" s="345" t="s">
        <v>572</v>
      </c>
      <c r="E39" s="184" t="s">
        <v>573</v>
      </c>
      <c r="F39" s="184">
        <v>2004</v>
      </c>
      <c r="G39" s="185" t="s">
        <v>168</v>
      </c>
      <c r="H39" s="207"/>
      <c r="I39" s="55">
        <v>1</v>
      </c>
      <c r="J39" s="54"/>
      <c r="K39" s="482">
        <v>9.722222222222223E-5</v>
      </c>
      <c r="L39" s="52"/>
      <c r="M39" s="52">
        <v>1</v>
      </c>
    </row>
    <row r="40" spans="1:13" s="42" customFormat="1" ht="15">
      <c r="A40" s="54">
        <v>9</v>
      </c>
      <c r="B40" s="345" t="s">
        <v>348</v>
      </c>
      <c r="C40" s="345" t="s">
        <v>263</v>
      </c>
      <c r="D40" s="345" t="s">
        <v>349</v>
      </c>
      <c r="E40" s="184" t="s">
        <v>213</v>
      </c>
      <c r="F40" s="184">
        <v>2004</v>
      </c>
      <c r="G40" s="185" t="s">
        <v>168</v>
      </c>
      <c r="H40" s="307"/>
      <c r="I40" s="55">
        <v>3</v>
      </c>
      <c r="J40" s="54"/>
      <c r="K40" s="482">
        <v>9.8379629629629631E-5</v>
      </c>
      <c r="L40" s="52"/>
      <c r="M40" s="52">
        <v>1</v>
      </c>
    </row>
    <row r="41" spans="1:13" s="42" customFormat="1" ht="15">
      <c r="A41" s="54">
        <v>9</v>
      </c>
      <c r="B41" s="345" t="s">
        <v>802</v>
      </c>
      <c r="C41" s="345" t="s">
        <v>378</v>
      </c>
      <c r="D41" s="345" t="s">
        <v>800</v>
      </c>
      <c r="E41" s="184" t="s">
        <v>523</v>
      </c>
      <c r="F41" s="184">
        <v>2004</v>
      </c>
      <c r="G41" s="185" t="s">
        <v>168</v>
      </c>
      <c r="H41" s="210"/>
      <c r="I41" s="55">
        <v>4</v>
      </c>
      <c r="J41" s="54"/>
      <c r="K41" s="482">
        <v>9.8379629629629631E-5</v>
      </c>
      <c r="L41" s="52"/>
      <c r="M41" s="52">
        <v>1</v>
      </c>
    </row>
    <row r="42" spans="1:13" s="42" customFormat="1" ht="15">
      <c r="A42" s="54">
        <v>9</v>
      </c>
      <c r="B42" s="345" t="s">
        <v>355</v>
      </c>
      <c r="C42" s="345" t="s">
        <v>245</v>
      </c>
      <c r="D42" s="345" t="s">
        <v>349</v>
      </c>
      <c r="E42" s="184" t="s">
        <v>213</v>
      </c>
      <c r="F42" s="184">
        <v>2005</v>
      </c>
      <c r="G42" s="185" t="s">
        <v>168</v>
      </c>
      <c r="H42" s="155"/>
      <c r="I42" s="55">
        <v>5</v>
      </c>
      <c r="J42" s="54"/>
      <c r="K42" s="482">
        <v>9.8379629629629631E-5</v>
      </c>
      <c r="L42" s="52"/>
      <c r="M42" s="52">
        <v>1</v>
      </c>
    </row>
    <row r="43" spans="1:13" s="42" customFormat="1" ht="15">
      <c r="A43" s="54">
        <v>12</v>
      </c>
      <c r="B43" s="423" t="s">
        <v>166</v>
      </c>
      <c r="C43" s="423" t="s">
        <v>167</v>
      </c>
      <c r="D43" s="423" t="s">
        <v>158</v>
      </c>
      <c r="E43" s="500" t="s">
        <v>159</v>
      </c>
      <c r="F43" s="301">
        <v>2005</v>
      </c>
      <c r="G43" s="185" t="s">
        <v>168</v>
      </c>
      <c r="H43" s="156"/>
      <c r="I43" s="55">
        <v>1</v>
      </c>
      <c r="J43" s="54"/>
      <c r="K43" s="482">
        <v>1.0069444444444443E-4</v>
      </c>
      <c r="L43" s="52"/>
      <c r="M43" s="52">
        <v>1</v>
      </c>
    </row>
    <row r="44" spans="1:13" s="42" customFormat="1" ht="15">
      <c r="A44" s="54">
        <v>12</v>
      </c>
      <c r="B44" s="345" t="s">
        <v>893</v>
      </c>
      <c r="C44" s="345" t="s">
        <v>208</v>
      </c>
      <c r="D44" s="345" t="s">
        <v>891</v>
      </c>
      <c r="E44" s="184" t="s">
        <v>342</v>
      </c>
      <c r="F44" s="184">
        <v>2004</v>
      </c>
      <c r="G44" s="185" t="s">
        <v>168</v>
      </c>
      <c r="H44" s="161"/>
      <c r="I44" s="55">
        <v>4</v>
      </c>
      <c r="J44" s="54"/>
      <c r="K44" s="482">
        <v>1.0069444444444443E-4</v>
      </c>
      <c r="L44" s="52"/>
      <c r="M44" s="52">
        <v>1</v>
      </c>
    </row>
    <row r="45" spans="1:13" s="42" customFormat="1" ht="15">
      <c r="A45" s="54">
        <v>12</v>
      </c>
      <c r="B45" s="345" t="s">
        <v>1335</v>
      </c>
      <c r="C45" s="345" t="s">
        <v>1081</v>
      </c>
      <c r="D45" s="345" t="s">
        <v>956</v>
      </c>
      <c r="E45" s="184"/>
      <c r="F45" s="184">
        <v>2004</v>
      </c>
      <c r="G45" s="185" t="s">
        <v>168</v>
      </c>
      <c r="H45" s="161"/>
      <c r="I45" s="55"/>
      <c r="J45" s="54"/>
      <c r="K45" s="482">
        <v>1.0069444444444443E-4</v>
      </c>
      <c r="L45" s="52"/>
      <c r="M45" s="52">
        <v>1</v>
      </c>
    </row>
    <row r="46" spans="1:13" s="42" customFormat="1" ht="15">
      <c r="A46" s="54">
        <v>15</v>
      </c>
      <c r="B46" s="345" t="s">
        <v>1238</v>
      </c>
      <c r="C46" s="345" t="s">
        <v>205</v>
      </c>
      <c r="D46" s="345" t="s">
        <v>1236</v>
      </c>
      <c r="E46" s="184" t="s">
        <v>342</v>
      </c>
      <c r="F46" s="184">
        <v>2004</v>
      </c>
      <c r="G46" s="185" t="s">
        <v>168</v>
      </c>
      <c r="H46" s="156"/>
      <c r="I46" s="55">
        <v>2</v>
      </c>
      <c r="J46" s="54"/>
      <c r="K46" s="482">
        <v>1.0185185185185185E-4</v>
      </c>
      <c r="L46" s="52"/>
      <c r="M46" s="52">
        <v>1</v>
      </c>
    </row>
    <row r="47" spans="1:13" s="42" customFormat="1" ht="15">
      <c r="A47" s="54">
        <v>15</v>
      </c>
      <c r="B47" s="345" t="s">
        <v>326</v>
      </c>
      <c r="C47" s="345" t="s">
        <v>266</v>
      </c>
      <c r="D47" s="345" t="s">
        <v>317</v>
      </c>
      <c r="E47" s="184" t="s">
        <v>213</v>
      </c>
      <c r="F47" s="184">
        <v>2004</v>
      </c>
      <c r="G47" s="185" t="s">
        <v>168</v>
      </c>
      <c r="H47" s="176"/>
      <c r="I47" s="55">
        <v>4</v>
      </c>
      <c r="J47" s="54"/>
      <c r="K47" s="482">
        <v>1.0185185185185185E-4</v>
      </c>
      <c r="L47" s="52"/>
      <c r="M47" s="52">
        <v>1</v>
      </c>
    </row>
    <row r="48" spans="1:13" s="42" customFormat="1" ht="15">
      <c r="A48" s="54">
        <v>17</v>
      </c>
      <c r="B48" s="345" t="s">
        <v>798</v>
      </c>
      <c r="C48" s="345" t="s">
        <v>799</v>
      </c>
      <c r="D48" s="345" t="s">
        <v>800</v>
      </c>
      <c r="E48" s="184" t="s">
        <v>523</v>
      </c>
      <c r="F48" s="184">
        <v>2004</v>
      </c>
      <c r="G48" s="185" t="s">
        <v>168</v>
      </c>
      <c r="H48" s="210"/>
      <c r="I48" s="55">
        <v>4</v>
      </c>
      <c r="J48" s="54"/>
      <c r="K48" s="482">
        <v>1.0185185185185185E-4</v>
      </c>
      <c r="L48" s="52"/>
      <c r="M48" s="52">
        <v>1</v>
      </c>
    </row>
    <row r="49" spans="1:13" s="42" customFormat="1" ht="15">
      <c r="A49" s="54">
        <v>18</v>
      </c>
      <c r="B49" s="345" t="s">
        <v>409</v>
      </c>
      <c r="C49" s="345" t="s">
        <v>378</v>
      </c>
      <c r="D49" s="345" t="s">
        <v>405</v>
      </c>
      <c r="E49" s="184" t="s">
        <v>342</v>
      </c>
      <c r="F49" s="184">
        <v>2004</v>
      </c>
      <c r="G49" s="185" t="s">
        <v>168</v>
      </c>
      <c r="H49" s="161"/>
      <c r="I49" s="55">
        <v>1</v>
      </c>
      <c r="J49" s="54"/>
      <c r="K49" s="482">
        <v>1.0300925925925927E-4</v>
      </c>
      <c r="L49" s="52"/>
      <c r="M49" s="52">
        <v>1</v>
      </c>
    </row>
    <row r="50" spans="1:13" s="42" customFormat="1" ht="15.75">
      <c r="A50" s="54">
        <v>19</v>
      </c>
      <c r="B50" s="345" t="s">
        <v>528</v>
      </c>
      <c r="C50" s="345" t="s">
        <v>529</v>
      </c>
      <c r="D50" s="345" t="s">
        <v>522</v>
      </c>
      <c r="E50" s="184" t="s">
        <v>523</v>
      </c>
      <c r="F50" s="184">
        <v>2005</v>
      </c>
      <c r="G50" s="185" t="s">
        <v>318</v>
      </c>
      <c r="H50" s="137"/>
      <c r="I50" s="55">
        <v>2</v>
      </c>
      <c r="J50" s="54"/>
      <c r="K50" s="482">
        <v>1.0416666666666667E-4</v>
      </c>
      <c r="L50" s="52"/>
      <c r="M50" s="52">
        <v>1</v>
      </c>
    </row>
    <row r="51" spans="1:13" s="42" customFormat="1" ht="15">
      <c r="A51" s="54">
        <v>19</v>
      </c>
      <c r="B51" s="345" t="s">
        <v>890</v>
      </c>
      <c r="C51" s="345" t="s">
        <v>193</v>
      </c>
      <c r="D51" s="345" t="s">
        <v>891</v>
      </c>
      <c r="E51" s="184" t="s">
        <v>342</v>
      </c>
      <c r="F51" s="184">
        <v>2005</v>
      </c>
      <c r="G51" s="185" t="s">
        <v>168</v>
      </c>
      <c r="H51" s="161"/>
      <c r="I51" s="55">
        <v>4</v>
      </c>
      <c r="J51" s="54"/>
      <c r="K51" s="482">
        <v>1.0416666666666667E-4</v>
      </c>
      <c r="L51" s="52"/>
      <c r="M51" s="52">
        <v>1</v>
      </c>
    </row>
    <row r="52" spans="1:13" s="42" customFormat="1" ht="15.75">
      <c r="A52" s="54">
        <v>21</v>
      </c>
      <c r="B52" s="345" t="s">
        <v>531</v>
      </c>
      <c r="C52" s="345" t="s">
        <v>378</v>
      </c>
      <c r="D52" s="345" t="s">
        <v>522</v>
      </c>
      <c r="E52" s="184" t="s">
        <v>523</v>
      </c>
      <c r="F52" s="184">
        <v>2005</v>
      </c>
      <c r="G52" s="185" t="s">
        <v>168</v>
      </c>
      <c r="H52" s="137"/>
      <c r="I52" s="55">
        <v>1</v>
      </c>
      <c r="J52" s="54"/>
      <c r="K52" s="482">
        <v>1.0532407407407407E-4</v>
      </c>
      <c r="L52" s="52"/>
      <c r="M52" s="52">
        <v>1</v>
      </c>
    </row>
    <row r="53" spans="1:13" s="42" customFormat="1" ht="15.75">
      <c r="A53" s="54">
        <v>21</v>
      </c>
      <c r="B53" s="345" t="s">
        <v>335</v>
      </c>
      <c r="C53" s="345" t="s">
        <v>336</v>
      </c>
      <c r="D53" s="345" t="s">
        <v>317</v>
      </c>
      <c r="E53" s="184" t="s">
        <v>213</v>
      </c>
      <c r="F53" s="184">
        <v>2004</v>
      </c>
      <c r="G53" s="185" t="s">
        <v>168</v>
      </c>
      <c r="H53" s="308"/>
      <c r="I53" s="55">
        <v>3</v>
      </c>
      <c r="J53" s="54"/>
      <c r="K53" s="482">
        <v>1.0532407407407407E-4</v>
      </c>
      <c r="L53" s="52"/>
      <c r="M53" s="52">
        <v>1</v>
      </c>
    </row>
    <row r="54" spans="1:13" s="42" customFormat="1" ht="15">
      <c r="A54" s="54">
        <v>23</v>
      </c>
      <c r="B54" s="345" t="s">
        <v>1063</v>
      </c>
      <c r="C54" s="345" t="s">
        <v>1064</v>
      </c>
      <c r="D54" s="345" t="s">
        <v>1060</v>
      </c>
      <c r="E54" s="184" t="s">
        <v>342</v>
      </c>
      <c r="F54" s="184">
        <v>2005</v>
      </c>
      <c r="G54" s="185" t="s">
        <v>168</v>
      </c>
      <c r="H54" s="301"/>
      <c r="I54" s="55">
        <v>3</v>
      </c>
      <c r="J54" s="54"/>
      <c r="K54" s="482">
        <v>1.0648148148148147E-4</v>
      </c>
      <c r="L54" s="52"/>
      <c r="M54" s="52">
        <v>1</v>
      </c>
    </row>
    <row r="55" spans="1:13" s="42" customFormat="1" ht="15">
      <c r="A55" s="54">
        <v>24</v>
      </c>
      <c r="B55" s="345" t="s">
        <v>352</v>
      </c>
      <c r="C55" s="345" t="s">
        <v>252</v>
      </c>
      <c r="D55" s="345" t="s">
        <v>349</v>
      </c>
      <c r="E55" s="184" t="s">
        <v>213</v>
      </c>
      <c r="F55" s="184">
        <v>2005</v>
      </c>
      <c r="G55" s="185" t="s">
        <v>168</v>
      </c>
      <c r="H55" s="301"/>
      <c r="I55" s="55">
        <v>2</v>
      </c>
      <c r="J55" s="54"/>
      <c r="K55" s="482">
        <v>1.1342592592592594E-4</v>
      </c>
      <c r="L55" s="52"/>
      <c r="M55" s="52">
        <v>1</v>
      </c>
    </row>
    <row r="56" spans="1:13" s="42" customFormat="1" ht="15">
      <c r="A56" s="54">
        <v>25</v>
      </c>
      <c r="B56" s="345" t="s">
        <v>1336</v>
      </c>
      <c r="C56" s="345" t="s">
        <v>321</v>
      </c>
      <c r="D56" s="345" t="s">
        <v>317</v>
      </c>
      <c r="E56" s="184"/>
      <c r="F56" s="184">
        <v>2005</v>
      </c>
      <c r="G56" s="185" t="s">
        <v>168</v>
      </c>
      <c r="H56" s="301"/>
      <c r="I56" s="55"/>
      <c r="J56" s="54"/>
      <c r="K56" s="482">
        <v>1.1412037037037037E-4</v>
      </c>
      <c r="L56" s="52"/>
      <c r="M56" s="52">
        <v>1</v>
      </c>
    </row>
    <row r="57" spans="1:13" s="42" customFormat="1" ht="15">
      <c r="A57" s="54">
        <v>26</v>
      </c>
      <c r="B57" s="345" t="s">
        <v>411</v>
      </c>
      <c r="C57" s="345" t="s">
        <v>321</v>
      </c>
      <c r="D57" s="345" t="s">
        <v>405</v>
      </c>
      <c r="E57" s="184" t="s">
        <v>342</v>
      </c>
      <c r="F57" s="184">
        <v>2004</v>
      </c>
      <c r="G57" s="185" t="s">
        <v>168</v>
      </c>
      <c r="H57" s="301"/>
      <c r="I57" s="55">
        <v>1</v>
      </c>
      <c r="J57" s="54"/>
      <c r="K57" s="482">
        <v>1.1574074074074073E-4</v>
      </c>
      <c r="L57" s="52"/>
      <c r="M57" s="52">
        <v>1</v>
      </c>
    </row>
    <row r="58" spans="1:13" s="42" customFormat="1" ht="15">
      <c r="A58" s="54"/>
      <c r="B58" s="345"/>
      <c r="C58" s="345"/>
      <c r="D58" s="345"/>
      <c r="E58" s="184"/>
      <c r="F58" s="184"/>
      <c r="G58" s="185"/>
      <c r="H58" s="301"/>
      <c r="I58" s="55"/>
      <c r="J58" s="54"/>
      <c r="K58" s="482"/>
      <c r="L58" s="52"/>
      <c r="M58" s="52"/>
    </row>
    <row r="59" spans="1:13" s="42" customFormat="1" ht="18">
      <c r="A59" s="534" t="s">
        <v>1265</v>
      </c>
      <c r="B59" s="535"/>
      <c r="C59" s="535"/>
      <c r="D59" s="535"/>
      <c r="E59" s="535"/>
      <c r="F59" s="535"/>
      <c r="G59" s="535"/>
      <c r="H59" s="535"/>
      <c r="I59" s="535"/>
      <c r="J59" s="535"/>
      <c r="K59" s="535"/>
      <c r="L59" s="535"/>
      <c r="M59" s="536"/>
    </row>
    <row r="60" spans="1:13" s="42" customFormat="1" ht="15">
      <c r="A60" s="54"/>
      <c r="B60" s="493" t="s">
        <v>1149</v>
      </c>
      <c r="C60" s="493" t="s">
        <v>1150</v>
      </c>
      <c r="D60" s="287" t="s">
        <v>1151</v>
      </c>
      <c r="E60" s="219" t="s">
        <v>1152</v>
      </c>
      <c r="F60" s="220">
        <v>1993</v>
      </c>
      <c r="G60" s="162"/>
      <c r="H60" s="105"/>
      <c r="I60" s="55">
        <v>1</v>
      </c>
      <c r="J60" s="54"/>
      <c r="K60" s="61"/>
      <c r="L60" s="52"/>
      <c r="M60" s="52"/>
    </row>
    <row r="61" spans="1:13" s="42" customFormat="1" ht="15">
      <c r="A61" s="54"/>
      <c r="B61" s="493" t="s">
        <v>1154</v>
      </c>
      <c r="C61" s="493" t="s">
        <v>1155</v>
      </c>
      <c r="D61" s="287" t="s">
        <v>1151</v>
      </c>
      <c r="E61" s="219" t="s">
        <v>1152</v>
      </c>
      <c r="F61" s="220">
        <v>1991</v>
      </c>
      <c r="G61" s="162" t="s">
        <v>543</v>
      </c>
      <c r="H61" s="105"/>
      <c r="I61" s="55">
        <v>1</v>
      </c>
      <c r="J61" s="54"/>
      <c r="K61" s="61"/>
      <c r="L61" s="52"/>
      <c r="M61" s="52"/>
    </row>
    <row r="62" spans="1:13" s="42" customFormat="1" ht="15">
      <c r="A62" s="54"/>
      <c r="B62" s="493" t="s">
        <v>1157</v>
      </c>
      <c r="C62" s="493" t="s">
        <v>443</v>
      </c>
      <c r="D62" s="287" t="s">
        <v>1151</v>
      </c>
      <c r="E62" s="219" t="s">
        <v>1152</v>
      </c>
      <c r="F62" s="220">
        <v>1995</v>
      </c>
      <c r="G62" s="162"/>
      <c r="H62" s="105"/>
      <c r="I62" s="55">
        <v>1</v>
      </c>
      <c r="J62" s="54"/>
      <c r="K62" s="61"/>
      <c r="L62" s="52"/>
      <c r="M62" s="52"/>
    </row>
    <row r="63" spans="1:13" s="42" customFormat="1" ht="15">
      <c r="A63" s="54"/>
      <c r="B63" s="493" t="s">
        <v>1159</v>
      </c>
      <c r="C63" s="493" t="s">
        <v>175</v>
      </c>
      <c r="D63" s="287" t="s">
        <v>1151</v>
      </c>
      <c r="E63" s="219" t="s">
        <v>1152</v>
      </c>
      <c r="F63" s="220">
        <v>1990</v>
      </c>
      <c r="G63" s="162"/>
      <c r="H63" s="105"/>
      <c r="I63" s="55">
        <v>1</v>
      </c>
      <c r="J63" s="54"/>
      <c r="K63" s="61"/>
      <c r="L63" s="52"/>
      <c r="M63" s="52"/>
    </row>
    <row r="64" spans="1:13" s="42" customFormat="1" ht="15">
      <c r="A64" s="54"/>
      <c r="B64" s="493" t="s">
        <v>1161</v>
      </c>
      <c r="C64" s="493" t="s">
        <v>382</v>
      </c>
      <c r="D64" s="287" t="s">
        <v>1151</v>
      </c>
      <c r="E64" s="219" t="s">
        <v>1152</v>
      </c>
      <c r="F64" s="220">
        <v>1991</v>
      </c>
      <c r="G64" s="162" t="s">
        <v>137</v>
      </c>
      <c r="H64" s="105"/>
      <c r="I64" s="55">
        <v>1</v>
      </c>
      <c r="J64" s="54"/>
      <c r="K64" s="61"/>
      <c r="L64" s="52"/>
      <c r="M64" s="52"/>
    </row>
    <row r="65" spans="1:13" s="42" customFormat="1" ht="15">
      <c r="A65" s="54"/>
      <c r="B65" s="493" t="s">
        <v>1163</v>
      </c>
      <c r="C65" s="493" t="s">
        <v>390</v>
      </c>
      <c r="D65" s="287" t="s">
        <v>1151</v>
      </c>
      <c r="E65" s="219" t="s">
        <v>1152</v>
      </c>
      <c r="F65" s="220">
        <v>1981</v>
      </c>
      <c r="G65" s="162"/>
      <c r="H65" s="105"/>
      <c r="I65" s="55">
        <v>2</v>
      </c>
      <c r="J65" s="54"/>
      <c r="K65" s="61"/>
      <c r="L65" s="52"/>
      <c r="M65" s="52"/>
    </row>
    <row r="66" spans="1:13" s="42" customFormat="1" ht="15">
      <c r="A66" s="54"/>
      <c r="B66" s="493" t="s">
        <v>1165</v>
      </c>
      <c r="C66" s="493" t="s">
        <v>259</v>
      </c>
      <c r="D66" s="287" t="s">
        <v>1151</v>
      </c>
      <c r="E66" s="219" t="s">
        <v>1152</v>
      </c>
      <c r="F66" s="220">
        <v>1989</v>
      </c>
      <c r="G66" s="162"/>
      <c r="H66" s="105"/>
      <c r="I66" s="55">
        <v>2</v>
      </c>
      <c r="J66" s="54"/>
      <c r="K66" s="61"/>
      <c r="L66" s="52"/>
      <c r="M66" s="52"/>
    </row>
    <row r="67" spans="1:13" s="42" customFormat="1" ht="15">
      <c r="A67" s="54"/>
      <c r="B67" s="493" t="s">
        <v>1167</v>
      </c>
      <c r="C67" s="493" t="s">
        <v>469</v>
      </c>
      <c r="D67" s="287" t="s">
        <v>1151</v>
      </c>
      <c r="E67" s="219" t="s">
        <v>1152</v>
      </c>
      <c r="F67" s="220">
        <v>1991</v>
      </c>
      <c r="G67" s="162"/>
      <c r="H67" s="105"/>
      <c r="I67" s="55">
        <v>2</v>
      </c>
      <c r="J67" s="54"/>
      <c r="K67" s="61"/>
      <c r="L67" s="52"/>
      <c r="M67" s="52"/>
    </row>
    <row r="68" spans="1:13" s="42" customFormat="1" ht="15">
      <c r="A68" s="54"/>
      <c r="B68" s="493" t="s">
        <v>293</v>
      </c>
      <c r="C68" s="493" t="s">
        <v>845</v>
      </c>
      <c r="D68" s="495" t="s">
        <v>1290</v>
      </c>
      <c r="E68" s="219" t="s">
        <v>1152</v>
      </c>
      <c r="F68" s="220">
        <v>1983</v>
      </c>
      <c r="G68" s="162" t="s">
        <v>288</v>
      </c>
      <c r="H68" s="105"/>
      <c r="I68" s="55">
        <v>2</v>
      </c>
      <c r="J68" s="54"/>
      <c r="K68" s="61"/>
      <c r="L68" s="52"/>
      <c r="M68" s="52"/>
    </row>
    <row r="69" spans="1:13" s="42" customFormat="1" ht="15">
      <c r="A69" s="54"/>
      <c r="B69" s="345"/>
      <c r="C69" s="345"/>
      <c r="D69" s="345"/>
      <c r="E69" s="184"/>
      <c r="F69" s="184"/>
      <c r="G69" s="185"/>
      <c r="H69" s="105"/>
      <c r="I69" s="55"/>
      <c r="J69" s="54"/>
      <c r="K69" s="61"/>
      <c r="L69" s="52"/>
      <c r="M69" s="52"/>
    </row>
  </sheetData>
  <sheetProtection selectLockedCells="1" selectUnlockedCells="1"/>
  <autoFilter ref="A6:M6"/>
  <sortState ref="A32:M57">
    <sortCondition ref="K32:K57"/>
  </sortState>
  <mergeCells count="8">
    <mergeCell ref="A59:M59"/>
    <mergeCell ref="A30:M30"/>
    <mergeCell ref="A1:C1"/>
    <mergeCell ref="A2:C2"/>
    <mergeCell ref="A3:C3"/>
    <mergeCell ref="A5:M5"/>
    <mergeCell ref="J1:K2"/>
    <mergeCell ref="L1:L2"/>
  </mergeCells>
  <phoneticPr fontId="6" type="noConversion"/>
  <dataValidations count="4">
    <dataValidation type="list" operator="equal" allowBlank="1" showErrorMessage="1" error="CATEGORIA NON CORRETTA!!!&#10;VEDI MENU' A TENDINA" sqref="G60:G68 G18:G27 G29 G11:G14 G32 G41:G53 G36:G37">
      <formula1>"EF,EM,RF,RM,CF,CM,AF,AM,JF,JM,SF,SM,AmAF,AmAM,AmBF,AmBM,VF,VM"</formula1>
    </dataValidation>
    <dataValidation type="list" operator="equal" allowBlank="1" showErrorMessage="1" error="CATEGORIA NON CORRETTA!!!&#10;VEDI MENU' A TENDINA" sqref="G28 G15:G17 G7 G38:G40 G54:G57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D60:E64 D65:D67 E65:E68">
      <formula1>"CUC M,CUC F,ES M,ES F,RAG M,RAG F,CAD M,CAD F,ALL M, ALL F,JU M,JU F,SE M,SE F,ATL. SPEC.,AM A M,AM A F,AM B M,AM B F,VET M,VET F"</formula1>
    </dataValidation>
    <dataValidation type="list" operator="equal" allowBlank="1" showErrorMessage="1" error="CATEGORIA NON CORRETTA!!!&#10;VEDI MENU' A TENDINA" sqref="L28:L29 N15 N8:N13 N17:N18">
      <formula1>"EF,EM,RF,RM,CF,CM,AF,AM,JF,JM,SF,SM,AAF,AAM,ABF,ABM,VF,VM"</formula1>
      <formula2>0</formula2>
    </dataValidation>
  </dataValidations>
  <pageMargins left="0" right="0" top="0.59055118110236227" bottom="0.59055118110236227" header="0.39370078740157483" footer="0.39370078740157483"/>
  <pageSetup paperSize="9" scale="96" firstPageNumber="0" orientation="landscape" horizontalDpi="300" verticalDpi="300" r:id="rId1"/>
  <rowBreaks count="2" manualBreakCount="2">
    <brk id="29" max="12" man="1"/>
    <brk id="5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N84"/>
  <sheetViews>
    <sheetView showGridLines="0" topLeftCell="A72" zoomScale="118" zoomScaleNormal="118" zoomScaleSheetLayoutView="100" workbookViewId="0">
      <selection activeCell="A54" sqref="A54:H82"/>
    </sheetView>
  </sheetViews>
  <sheetFormatPr defaultRowHeight="12.75"/>
  <cols>
    <col min="1" max="1" width="4.85546875" style="1" customWidth="1"/>
    <col min="2" max="2" width="14.28515625" customWidth="1"/>
    <col min="3" max="3" width="13.42578125" customWidth="1"/>
    <col min="4" max="4" width="27.42578125" customWidth="1"/>
    <col min="5" max="5" width="8.140625" style="1" hidden="1" customWidth="1"/>
    <col min="6" max="6" width="8.140625" style="1" customWidth="1"/>
    <col min="7" max="7" width="5.5703125" style="1" customWidth="1"/>
    <col min="8" max="8" width="7.28515625" customWidth="1"/>
    <col min="9" max="9" width="4.7109375" customWidth="1"/>
    <col min="10" max="10" width="10.140625" style="1" customWidth="1"/>
    <col min="11" max="11" width="0" hidden="1" customWidth="1"/>
    <col min="12" max="12" width="11.5703125" style="1" customWidth="1"/>
    <col min="13" max="13" width="10.5703125" style="1" customWidth="1"/>
  </cols>
  <sheetData>
    <row r="1" spans="1:14" ht="18.75">
      <c r="B1" s="533" t="s">
        <v>0</v>
      </c>
      <c r="C1" s="533"/>
      <c r="D1" s="2" t="s">
        <v>14</v>
      </c>
      <c r="E1" s="3"/>
      <c r="F1" s="3"/>
      <c r="G1" s="3"/>
      <c r="I1" s="538" t="s">
        <v>1253</v>
      </c>
      <c r="J1" s="539"/>
      <c r="K1" s="547">
        <v>14.3</v>
      </c>
      <c r="L1" s="547"/>
    </row>
    <row r="2" spans="1:14" ht="18.75">
      <c r="B2" s="533"/>
      <c r="C2" s="533"/>
      <c r="D2" s="2"/>
      <c r="E2" s="3"/>
      <c r="F2" s="3"/>
      <c r="G2" s="3"/>
      <c r="I2" s="540"/>
      <c r="J2" s="541"/>
      <c r="K2" s="547"/>
      <c r="L2" s="547"/>
    </row>
    <row r="3" spans="1:14" ht="18.75">
      <c r="B3" s="476"/>
      <c r="C3" s="476"/>
      <c r="D3" s="3"/>
      <c r="E3" s="3"/>
      <c r="F3" s="3"/>
      <c r="G3" s="3"/>
      <c r="I3" s="489"/>
      <c r="J3" s="489"/>
      <c r="K3" s="488"/>
      <c r="L3" s="488"/>
    </row>
    <row r="4" spans="1:14" ht="12.2" customHeight="1">
      <c r="B4" s="5"/>
    </row>
    <row r="5" spans="1:14" ht="18">
      <c r="A5" s="544" t="s">
        <v>1263</v>
      </c>
      <c r="B5" s="545"/>
      <c r="C5" s="545"/>
      <c r="D5" s="545"/>
      <c r="E5" s="545"/>
      <c r="F5" s="545"/>
      <c r="G5" s="545"/>
      <c r="H5" s="545"/>
      <c r="I5" s="545"/>
      <c r="J5" s="545"/>
      <c r="K5" s="545"/>
      <c r="L5" s="545"/>
      <c r="M5" s="546"/>
    </row>
    <row r="6" spans="1:14">
      <c r="A6" s="114" t="s">
        <v>80</v>
      </c>
      <c r="B6" s="69" t="s">
        <v>5</v>
      </c>
      <c r="C6" s="69" t="s">
        <v>4</v>
      </c>
      <c r="D6" s="69" t="s">
        <v>6</v>
      </c>
      <c r="E6" s="69" t="s">
        <v>101</v>
      </c>
      <c r="F6" s="69" t="s">
        <v>12</v>
      </c>
      <c r="G6" s="69" t="s">
        <v>83</v>
      </c>
      <c r="H6" s="48" t="s">
        <v>82</v>
      </c>
      <c r="I6" s="48" t="s">
        <v>81</v>
      </c>
      <c r="J6" s="48" t="s">
        <v>8</v>
      </c>
      <c r="K6" s="48" t="s">
        <v>9</v>
      </c>
      <c r="L6" s="48" t="s">
        <v>10</v>
      </c>
      <c r="M6" s="69" t="s">
        <v>11</v>
      </c>
    </row>
    <row r="7" spans="1:14" ht="15.75">
      <c r="A7" s="54">
        <v>1</v>
      </c>
      <c r="B7" s="231" t="s">
        <v>533</v>
      </c>
      <c r="C7" s="231" t="s">
        <v>534</v>
      </c>
      <c r="D7" s="231" t="s">
        <v>522</v>
      </c>
      <c r="E7" s="153" t="s">
        <v>523</v>
      </c>
      <c r="F7" s="154">
        <v>2002</v>
      </c>
      <c r="G7" s="155" t="s">
        <v>93</v>
      </c>
      <c r="H7" s="137"/>
      <c r="I7" s="55">
        <v>3</v>
      </c>
      <c r="J7" s="54"/>
      <c r="K7" s="61"/>
      <c r="L7" s="504">
        <v>9.8148148148148151E-5</v>
      </c>
      <c r="M7" s="52">
        <v>8</v>
      </c>
      <c r="N7" s="16"/>
    </row>
    <row r="8" spans="1:14" ht="15">
      <c r="A8" s="54">
        <v>2</v>
      </c>
      <c r="B8" s="231" t="s">
        <v>710</v>
      </c>
      <c r="C8" s="231" t="s">
        <v>711</v>
      </c>
      <c r="D8" s="231" t="s">
        <v>703</v>
      </c>
      <c r="E8" s="153" t="s">
        <v>342</v>
      </c>
      <c r="F8" s="154">
        <v>2003</v>
      </c>
      <c r="G8" s="155" t="s">
        <v>93</v>
      </c>
      <c r="H8" s="156"/>
      <c r="I8" s="55">
        <v>8</v>
      </c>
      <c r="J8" s="54"/>
      <c r="K8" s="61"/>
      <c r="L8" s="504">
        <v>9.9189814814814811E-5</v>
      </c>
      <c r="M8" s="52">
        <v>6</v>
      </c>
      <c r="N8" s="16"/>
    </row>
    <row r="9" spans="1:14" ht="15">
      <c r="A9" s="54">
        <v>3</v>
      </c>
      <c r="B9" s="231" t="s">
        <v>226</v>
      </c>
      <c r="C9" s="231" t="s">
        <v>372</v>
      </c>
      <c r="D9" s="231" t="s">
        <v>349</v>
      </c>
      <c r="E9" s="153" t="s">
        <v>213</v>
      </c>
      <c r="F9" s="154">
        <v>2003</v>
      </c>
      <c r="G9" s="155" t="s">
        <v>93</v>
      </c>
      <c r="H9" s="161"/>
      <c r="I9" s="55">
        <v>6</v>
      </c>
      <c r="J9" s="54"/>
      <c r="K9" s="61"/>
      <c r="L9" s="504">
        <v>1.0266203703703703E-4</v>
      </c>
      <c r="M9" s="52">
        <v>5</v>
      </c>
      <c r="N9" s="16"/>
    </row>
    <row r="10" spans="1:14">
      <c r="A10" s="54">
        <v>4</v>
      </c>
      <c r="B10" s="98" t="s">
        <v>1277</v>
      </c>
      <c r="C10" s="98" t="s">
        <v>328</v>
      </c>
      <c r="D10" s="98" t="s">
        <v>1125</v>
      </c>
      <c r="E10" s="98" t="s">
        <v>213</v>
      </c>
      <c r="F10" s="154">
        <v>2002</v>
      </c>
      <c r="G10" s="104" t="s">
        <v>93</v>
      </c>
      <c r="H10" s="105"/>
      <c r="I10" s="55">
        <v>1</v>
      </c>
      <c r="J10" s="54"/>
      <c r="K10" s="61"/>
      <c r="L10" s="504">
        <v>1.0381944444444447E-4</v>
      </c>
      <c r="M10" s="52">
        <v>7</v>
      </c>
      <c r="N10" s="16"/>
    </row>
    <row r="11" spans="1:14" ht="15">
      <c r="A11" s="54">
        <v>5</v>
      </c>
      <c r="B11" s="231" t="s">
        <v>414</v>
      </c>
      <c r="C11" s="231" t="s">
        <v>415</v>
      </c>
      <c r="D11" s="231" t="s">
        <v>405</v>
      </c>
      <c r="E11" s="153" t="s">
        <v>342</v>
      </c>
      <c r="F11" s="154">
        <v>2002</v>
      </c>
      <c r="G11" s="155" t="s">
        <v>93</v>
      </c>
      <c r="H11" s="301"/>
      <c r="I11" s="55">
        <v>2</v>
      </c>
      <c r="J11" s="54"/>
      <c r="K11" s="61"/>
      <c r="L11" s="504">
        <v>1.0416666666666667E-4</v>
      </c>
      <c r="M11" s="52">
        <v>3</v>
      </c>
      <c r="N11" s="16"/>
    </row>
    <row r="12" spans="1:14" ht="15">
      <c r="A12" s="54">
        <v>6</v>
      </c>
      <c r="B12" s="231" t="s">
        <v>1135</v>
      </c>
      <c r="C12" s="231" t="s">
        <v>183</v>
      </c>
      <c r="D12" s="231" t="s">
        <v>1133</v>
      </c>
      <c r="E12" s="153" t="s">
        <v>1134</v>
      </c>
      <c r="F12" s="154">
        <v>2003</v>
      </c>
      <c r="G12" s="155" t="s">
        <v>93</v>
      </c>
      <c r="H12" s="156"/>
      <c r="I12" s="55">
        <v>3</v>
      </c>
      <c r="J12" s="54"/>
      <c r="K12" s="61"/>
      <c r="L12" s="504">
        <v>1.0370370370370371E-4</v>
      </c>
      <c r="M12" s="52">
        <v>2</v>
      </c>
      <c r="N12" s="16"/>
    </row>
    <row r="13" spans="1:14" ht="15">
      <c r="A13" s="54">
        <v>7</v>
      </c>
      <c r="B13" s="231" t="s">
        <v>705</v>
      </c>
      <c r="C13" s="231" t="s">
        <v>706</v>
      </c>
      <c r="D13" s="231" t="s">
        <v>703</v>
      </c>
      <c r="E13" s="153" t="s">
        <v>342</v>
      </c>
      <c r="F13" s="154">
        <v>2002</v>
      </c>
      <c r="G13" s="155" t="s">
        <v>93</v>
      </c>
      <c r="H13" s="156"/>
      <c r="I13" s="55">
        <v>7</v>
      </c>
      <c r="J13" s="54"/>
      <c r="K13" s="61"/>
      <c r="L13" s="504">
        <v>1.0486111111111111E-4</v>
      </c>
      <c r="M13" s="52">
        <v>1</v>
      </c>
      <c r="N13" s="16"/>
    </row>
    <row r="14" spans="1:14" ht="15">
      <c r="A14" s="54">
        <v>7</v>
      </c>
      <c r="B14" s="231" t="s">
        <v>705</v>
      </c>
      <c r="C14" s="231" t="s">
        <v>706</v>
      </c>
      <c r="D14" s="231" t="s">
        <v>703</v>
      </c>
      <c r="E14" s="153" t="s">
        <v>342</v>
      </c>
      <c r="F14" s="154">
        <v>2002</v>
      </c>
      <c r="G14" s="155" t="s">
        <v>93</v>
      </c>
      <c r="H14" s="156"/>
      <c r="I14" s="55">
        <v>8</v>
      </c>
      <c r="J14" s="54"/>
      <c r="K14" s="61"/>
      <c r="L14" s="504">
        <v>1.0486111111111111E-4</v>
      </c>
      <c r="M14" s="52">
        <v>1</v>
      </c>
      <c r="N14" s="16"/>
    </row>
    <row r="15" spans="1:14" ht="15">
      <c r="A15" s="54">
        <v>7</v>
      </c>
      <c r="B15" s="231" t="s">
        <v>753</v>
      </c>
      <c r="C15" s="231" t="s">
        <v>754</v>
      </c>
      <c r="D15" s="231" t="s">
        <v>735</v>
      </c>
      <c r="E15" s="153" t="s">
        <v>173</v>
      </c>
      <c r="F15" s="154">
        <v>2001</v>
      </c>
      <c r="G15" s="155" t="s">
        <v>93</v>
      </c>
      <c r="H15" s="156"/>
      <c r="I15" s="55">
        <v>3</v>
      </c>
      <c r="J15" s="54"/>
      <c r="K15" s="61"/>
      <c r="L15" s="504">
        <v>1.0509259259259261E-4</v>
      </c>
      <c r="M15" s="52">
        <v>1</v>
      </c>
      <c r="N15" s="16"/>
    </row>
    <row r="16" spans="1:14" ht="15">
      <c r="A16" s="54">
        <v>7</v>
      </c>
      <c r="B16" s="231" t="s">
        <v>1071</v>
      </c>
      <c r="C16" s="231" t="s">
        <v>762</v>
      </c>
      <c r="D16" s="231" t="s">
        <v>1060</v>
      </c>
      <c r="E16" s="153" t="s">
        <v>342</v>
      </c>
      <c r="F16" s="154">
        <v>2002</v>
      </c>
      <c r="G16" s="155" t="s">
        <v>93</v>
      </c>
      <c r="H16" s="161"/>
      <c r="I16" s="55">
        <v>8</v>
      </c>
      <c r="J16" s="54"/>
      <c r="K16" s="61"/>
      <c r="L16" s="504">
        <v>1.0520833333333333E-4</v>
      </c>
      <c r="M16" s="52">
        <v>1</v>
      </c>
      <c r="N16" s="16"/>
    </row>
    <row r="17" spans="1:14" ht="15">
      <c r="A17" s="54">
        <v>11</v>
      </c>
      <c r="B17" s="231" t="s">
        <v>578</v>
      </c>
      <c r="C17" s="231" t="s">
        <v>581</v>
      </c>
      <c r="D17" s="231" t="s">
        <v>572</v>
      </c>
      <c r="E17" s="153" t="s">
        <v>573</v>
      </c>
      <c r="F17" s="154">
        <v>2003</v>
      </c>
      <c r="G17" s="155" t="s">
        <v>93</v>
      </c>
      <c r="H17" s="303"/>
      <c r="I17" s="55">
        <v>4</v>
      </c>
      <c r="J17" s="54"/>
      <c r="K17" s="61"/>
      <c r="L17" s="504">
        <v>1.0601851851851853E-4</v>
      </c>
      <c r="M17" s="52">
        <v>1</v>
      </c>
      <c r="N17" s="16"/>
    </row>
    <row r="18" spans="1:14" ht="15">
      <c r="A18" s="54">
        <v>11</v>
      </c>
      <c r="B18" s="231" t="s">
        <v>417</v>
      </c>
      <c r="C18" s="231" t="s">
        <v>418</v>
      </c>
      <c r="D18" s="231" t="s">
        <v>405</v>
      </c>
      <c r="E18" s="153" t="s">
        <v>342</v>
      </c>
      <c r="F18" s="154">
        <v>2003</v>
      </c>
      <c r="G18" s="155" t="s">
        <v>93</v>
      </c>
      <c r="H18" s="161"/>
      <c r="I18" s="55">
        <v>3</v>
      </c>
      <c r="J18" s="54"/>
      <c r="K18" s="61"/>
      <c r="L18" s="504">
        <v>1.0613425925925925E-4</v>
      </c>
      <c r="M18" s="52">
        <v>1</v>
      </c>
      <c r="N18" s="16"/>
    </row>
    <row r="19" spans="1:14" ht="15">
      <c r="A19" s="54">
        <v>11</v>
      </c>
      <c r="B19" s="231" t="s">
        <v>846</v>
      </c>
      <c r="C19" s="231" t="s">
        <v>847</v>
      </c>
      <c r="D19" s="231" t="s">
        <v>830</v>
      </c>
      <c r="E19" s="153" t="s">
        <v>173</v>
      </c>
      <c r="F19" s="154">
        <v>2002</v>
      </c>
      <c r="G19" s="155" t="s">
        <v>93</v>
      </c>
      <c r="H19" s="184"/>
      <c r="I19" s="55">
        <v>2</v>
      </c>
      <c r="J19" s="54"/>
      <c r="K19" s="61"/>
      <c r="L19" s="504">
        <v>1.0624999999999999E-4</v>
      </c>
      <c r="M19" s="52">
        <v>1</v>
      </c>
      <c r="N19" s="16"/>
    </row>
    <row r="20" spans="1:14" ht="15">
      <c r="A20" s="54">
        <v>11</v>
      </c>
      <c r="B20" s="231" t="s">
        <v>713</v>
      </c>
      <c r="C20" s="231" t="s">
        <v>714</v>
      </c>
      <c r="D20" s="231" t="s">
        <v>703</v>
      </c>
      <c r="E20" s="153" t="s">
        <v>342</v>
      </c>
      <c r="F20" s="154">
        <v>2002</v>
      </c>
      <c r="G20" s="155" t="s">
        <v>93</v>
      </c>
      <c r="H20" s="184"/>
      <c r="I20" s="55">
        <v>7</v>
      </c>
      <c r="J20" s="54"/>
      <c r="K20" s="61"/>
      <c r="L20" s="504">
        <v>1.0648148148148147E-4</v>
      </c>
      <c r="M20" s="52">
        <v>1</v>
      </c>
      <c r="N20" s="16"/>
    </row>
    <row r="21" spans="1:14" ht="15">
      <c r="A21" s="54">
        <v>15</v>
      </c>
      <c r="B21" s="231" t="s">
        <v>895</v>
      </c>
      <c r="C21" s="231" t="s">
        <v>165</v>
      </c>
      <c r="D21" s="231" t="s">
        <v>891</v>
      </c>
      <c r="E21" s="153" t="s">
        <v>342</v>
      </c>
      <c r="F21" s="154">
        <v>2003</v>
      </c>
      <c r="G21" s="155" t="s">
        <v>93</v>
      </c>
      <c r="H21" s="301"/>
      <c r="I21" s="55">
        <v>1</v>
      </c>
      <c r="J21" s="54"/>
      <c r="K21" s="61"/>
      <c r="L21" s="504">
        <v>1.0740740740740739E-4</v>
      </c>
      <c r="M21" s="52">
        <v>1</v>
      </c>
      <c r="N21" s="16"/>
    </row>
    <row r="22" spans="1:14" ht="15">
      <c r="A22" s="54">
        <v>15</v>
      </c>
      <c r="B22" s="231" t="s">
        <v>258</v>
      </c>
      <c r="C22" s="231" t="s">
        <v>259</v>
      </c>
      <c r="D22" s="231" t="s">
        <v>260</v>
      </c>
      <c r="E22" s="153" t="s">
        <v>213</v>
      </c>
      <c r="F22" s="154">
        <v>2002</v>
      </c>
      <c r="G22" s="155" t="s">
        <v>93</v>
      </c>
      <c r="H22" s="184"/>
      <c r="I22" s="55">
        <v>7</v>
      </c>
      <c r="J22" s="54"/>
      <c r="K22" s="61"/>
      <c r="L22" s="504">
        <v>1.0752314814814815E-4</v>
      </c>
      <c r="M22" s="52">
        <v>1</v>
      </c>
      <c r="N22" s="16"/>
    </row>
    <row r="23" spans="1:14" ht="15">
      <c r="A23" s="54">
        <v>17</v>
      </c>
      <c r="B23" s="231" t="s">
        <v>873</v>
      </c>
      <c r="C23" s="231" t="s">
        <v>259</v>
      </c>
      <c r="D23" s="231" t="s">
        <v>868</v>
      </c>
      <c r="E23" s="153" t="s">
        <v>342</v>
      </c>
      <c r="F23" s="154">
        <v>2003</v>
      </c>
      <c r="G23" s="155" t="s">
        <v>93</v>
      </c>
      <c r="H23" s="161"/>
      <c r="I23" s="55">
        <v>2</v>
      </c>
      <c r="J23" s="54"/>
      <c r="K23" s="61"/>
      <c r="L23" s="504">
        <v>1.0833333333333333E-4</v>
      </c>
      <c r="M23" s="52">
        <v>1</v>
      </c>
      <c r="N23" s="16"/>
    </row>
    <row r="24" spans="1:14" ht="15">
      <c r="A24" s="54">
        <v>17</v>
      </c>
      <c r="B24" s="231" t="s">
        <v>578</v>
      </c>
      <c r="C24" s="231" t="s">
        <v>579</v>
      </c>
      <c r="D24" s="231" t="s">
        <v>572</v>
      </c>
      <c r="E24" s="153" t="s">
        <v>573</v>
      </c>
      <c r="F24" s="154">
        <v>2003</v>
      </c>
      <c r="G24" s="155" t="s">
        <v>93</v>
      </c>
      <c r="H24" s="303"/>
      <c r="I24" s="55">
        <v>4</v>
      </c>
      <c r="J24" s="54"/>
      <c r="K24" s="61"/>
      <c r="L24" s="504">
        <v>1.0833333333333333E-4</v>
      </c>
      <c r="M24" s="52">
        <v>1</v>
      </c>
      <c r="N24" s="16"/>
    </row>
    <row r="25" spans="1:14" ht="15">
      <c r="A25" s="54">
        <v>17</v>
      </c>
      <c r="B25" s="231" t="s">
        <v>708</v>
      </c>
      <c r="C25" s="231" t="s">
        <v>709</v>
      </c>
      <c r="D25" s="231" t="s">
        <v>703</v>
      </c>
      <c r="E25" s="153" t="s">
        <v>342</v>
      </c>
      <c r="F25" s="154">
        <v>2003</v>
      </c>
      <c r="G25" s="155" t="s">
        <v>93</v>
      </c>
      <c r="H25" s="156"/>
      <c r="I25" s="55">
        <v>6</v>
      </c>
      <c r="J25" s="54"/>
      <c r="K25" s="61"/>
      <c r="L25" s="504">
        <v>1.0833333333333333E-4</v>
      </c>
      <c r="M25" s="52">
        <v>1</v>
      </c>
      <c r="N25" s="16"/>
    </row>
    <row r="26" spans="1:14" ht="15">
      <c r="A26" s="54">
        <v>17</v>
      </c>
      <c r="B26" s="231" t="s">
        <v>988</v>
      </c>
      <c r="C26" s="231" t="s">
        <v>328</v>
      </c>
      <c r="D26" s="231" t="s">
        <v>956</v>
      </c>
      <c r="E26" s="153" t="s">
        <v>957</v>
      </c>
      <c r="F26" s="154">
        <v>2002</v>
      </c>
      <c r="G26" s="155" t="s">
        <v>93</v>
      </c>
      <c r="H26" s="156"/>
      <c r="I26" s="55">
        <v>7</v>
      </c>
      <c r="J26" s="54"/>
      <c r="K26" s="61"/>
      <c r="L26" s="504">
        <v>1.0833333333333333E-4</v>
      </c>
      <c r="M26" s="52">
        <v>1</v>
      </c>
      <c r="N26" s="16"/>
    </row>
    <row r="27" spans="1:14" ht="15">
      <c r="A27" s="54">
        <v>17</v>
      </c>
      <c r="B27" s="231" t="s">
        <v>1073</v>
      </c>
      <c r="C27" s="231" t="s">
        <v>759</v>
      </c>
      <c r="D27" s="231" t="s">
        <v>1060</v>
      </c>
      <c r="E27" s="153" t="s">
        <v>342</v>
      </c>
      <c r="F27" s="154">
        <v>2003</v>
      </c>
      <c r="G27" s="155" t="s">
        <v>93</v>
      </c>
      <c r="H27" s="161"/>
      <c r="I27" s="55">
        <v>8</v>
      </c>
      <c r="J27" s="54"/>
      <c r="K27" s="61"/>
      <c r="L27" s="504">
        <v>1.0833333333333333E-4</v>
      </c>
      <c r="M27" s="52">
        <v>1</v>
      </c>
      <c r="N27" s="16"/>
    </row>
    <row r="28" spans="1:14" ht="15">
      <c r="A28" s="54">
        <v>17</v>
      </c>
      <c r="B28" s="231" t="s">
        <v>1241</v>
      </c>
      <c r="C28" s="231" t="s">
        <v>175</v>
      </c>
      <c r="D28" s="231" t="s">
        <v>1236</v>
      </c>
      <c r="E28" s="153" t="s">
        <v>342</v>
      </c>
      <c r="F28" s="154">
        <v>2003</v>
      </c>
      <c r="G28" s="155" t="s">
        <v>93</v>
      </c>
      <c r="H28" s="156"/>
      <c r="I28" s="55">
        <v>8</v>
      </c>
      <c r="J28" s="54"/>
      <c r="K28" s="61"/>
      <c r="L28" s="504">
        <v>1.0833333333333333E-4</v>
      </c>
      <c r="M28" s="52">
        <v>1</v>
      </c>
      <c r="N28" s="16"/>
    </row>
    <row r="29" spans="1:14" ht="15">
      <c r="A29" s="54">
        <v>23</v>
      </c>
      <c r="B29" s="231" t="s">
        <v>203</v>
      </c>
      <c r="C29" s="231" t="s">
        <v>204</v>
      </c>
      <c r="D29" s="231" t="s">
        <v>172</v>
      </c>
      <c r="E29" s="153" t="s">
        <v>173</v>
      </c>
      <c r="F29" s="154">
        <v>2002</v>
      </c>
      <c r="G29" s="155" t="s">
        <v>93</v>
      </c>
      <c r="H29" s="156"/>
      <c r="I29" s="55">
        <v>1</v>
      </c>
      <c r="J29" s="54"/>
      <c r="K29" s="61"/>
      <c r="L29" s="504">
        <v>1.0949074074074074E-4</v>
      </c>
      <c r="M29" s="52">
        <v>1</v>
      </c>
      <c r="N29" s="16"/>
    </row>
    <row r="30" spans="1:14" ht="15">
      <c r="A30" s="54">
        <v>23</v>
      </c>
      <c r="B30" s="231" t="s">
        <v>974</v>
      </c>
      <c r="C30" s="231" t="s">
        <v>993</v>
      </c>
      <c r="D30" s="231" t="s">
        <v>956</v>
      </c>
      <c r="E30" s="153" t="s">
        <v>957</v>
      </c>
      <c r="F30" s="154">
        <v>2002</v>
      </c>
      <c r="G30" s="155" t="s">
        <v>93</v>
      </c>
      <c r="H30" s="156"/>
      <c r="I30" s="55">
        <v>8</v>
      </c>
      <c r="J30" s="54"/>
      <c r="K30" s="61"/>
      <c r="L30" s="504">
        <v>1.0949074074074074E-4</v>
      </c>
      <c r="M30" s="52">
        <v>1</v>
      </c>
      <c r="N30" s="16"/>
    </row>
    <row r="31" spans="1:14" ht="15">
      <c r="A31" s="54">
        <v>25</v>
      </c>
      <c r="B31" s="231" t="s">
        <v>874</v>
      </c>
      <c r="C31" s="231" t="s">
        <v>875</v>
      </c>
      <c r="D31" s="231" t="s">
        <v>868</v>
      </c>
      <c r="E31" s="153" t="s">
        <v>342</v>
      </c>
      <c r="F31" s="154">
        <v>2003</v>
      </c>
      <c r="G31" s="155" t="s">
        <v>93</v>
      </c>
      <c r="H31" s="161"/>
      <c r="I31" s="55">
        <v>2</v>
      </c>
      <c r="J31" s="54"/>
      <c r="K31" s="61"/>
      <c r="L31" s="504">
        <v>1.1064814814814817E-4</v>
      </c>
      <c r="M31" s="52">
        <v>1</v>
      </c>
      <c r="N31" s="16"/>
    </row>
    <row r="32" spans="1:14" ht="15">
      <c r="A32" s="54">
        <v>25</v>
      </c>
      <c r="B32" s="231" t="s">
        <v>170</v>
      </c>
      <c r="C32" s="231" t="s">
        <v>171</v>
      </c>
      <c r="D32" s="231" t="s">
        <v>172</v>
      </c>
      <c r="E32" s="153" t="s">
        <v>173</v>
      </c>
      <c r="F32" s="154">
        <v>2003</v>
      </c>
      <c r="G32" s="155" t="s">
        <v>93</v>
      </c>
      <c r="H32" s="156"/>
      <c r="I32" s="55">
        <v>4</v>
      </c>
      <c r="J32" s="54"/>
      <c r="K32" s="61"/>
      <c r="L32" s="504">
        <v>1.1064814814814817E-4</v>
      </c>
      <c r="M32" s="52">
        <v>1</v>
      </c>
      <c r="N32" s="16"/>
    </row>
    <row r="33" spans="1:14" ht="15">
      <c r="A33" s="54">
        <v>27</v>
      </c>
      <c r="B33" s="231" t="s">
        <v>1074</v>
      </c>
      <c r="C33" s="231" t="s">
        <v>1075</v>
      </c>
      <c r="D33" s="231" t="s">
        <v>1060</v>
      </c>
      <c r="E33" s="153" t="s">
        <v>342</v>
      </c>
      <c r="F33" s="154">
        <v>2003</v>
      </c>
      <c r="G33" s="155" t="s">
        <v>93</v>
      </c>
      <c r="H33" s="161"/>
      <c r="I33" s="55">
        <v>5</v>
      </c>
      <c r="J33" s="54"/>
      <c r="K33" s="61"/>
      <c r="L33" s="504">
        <v>1.1180555555555557E-4</v>
      </c>
      <c r="M33" s="52">
        <v>1</v>
      </c>
      <c r="N33" s="16"/>
    </row>
    <row r="34" spans="1:14" ht="15">
      <c r="A34" s="54">
        <v>27</v>
      </c>
      <c r="B34" s="231" t="s">
        <v>967</v>
      </c>
      <c r="C34" s="231" t="s">
        <v>987</v>
      </c>
      <c r="D34" s="231" t="s">
        <v>956</v>
      </c>
      <c r="E34" s="153" t="s">
        <v>957</v>
      </c>
      <c r="F34" s="154">
        <v>2002</v>
      </c>
      <c r="G34" s="155" t="s">
        <v>93</v>
      </c>
      <c r="H34" s="156"/>
      <c r="I34" s="55">
        <v>6</v>
      </c>
      <c r="J34" s="54"/>
      <c r="K34" s="61"/>
      <c r="L34" s="504">
        <v>1.1180555555555557E-4</v>
      </c>
      <c r="M34" s="52">
        <v>1</v>
      </c>
      <c r="N34" s="16"/>
    </row>
    <row r="35" spans="1:14" ht="15">
      <c r="A35" s="54">
        <v>27</v>
      </c>
      <c r="B35" s="231" t="s">
        <v>571</v>
      </c>
      <c r="C35" s="231" t="s">
        <v>297</v>
      </c>
      <c r="D35" s="231" t="s">
        <v>572</v>
      </c>
      <c r="E35" s="153" t="s">
        <v>573</v>
      </c>
      <c r="F35" s="154">
        <v>2003</v>
      </c>
      <c r="G35" s="155" t="s">
        <v>93</v>
      </c>
      <c r="H35" s="303"/>
      <c r="I35" s="55">
        <v>1</v>
      </c>
      <c r="J35" s="54"/>
      <c r="K35" s="61"/>
      <c r="L35" s="504">
        <v>1.1192129629629628E-4</v>
      </c>
      <c r="M35" s="52">
        <v>1</v>
      </c>
      <c r="N35" s="16"/>
    </row>
    <row r="36" spans="1:14" ht="15">
      <c r="A36" s="54">
        <v>30</v>
      </c>
      <c r="B36" s="231" t="s">
        <v>219</v>
      </c>
      <c r="C36" s="231" t="s">
        <v>328</v>
      </c>
      <c r="D36" s="231" t="s">
        <v>317</v>
      </c>
      <c r="E36" s="153" t="s">
        <v>213</v>
      </c>
      <c r="F36" s="154">
        <v>2002</v>
      </c>
      <c r="G36" s="155" t="s">
        <v>93</v>
      </c>
      <c r="H36" s="176"/>
      <c r="I36" s="55">
        <v>5</v>
      </c>
      <c r="J36" s="54"/>
      <c r="K36" s="61"/>
      <c r="L36" s="504">
        <v>1.1296296296296294E-4</v>
      </c>
      <c r="M36" s="52">
        <v>1</v>
      </c>
      <c r="N36" s="16"/>
    </row>
    <row r="37" spans="1:14" ht="15">
      <c r="A37" s="54">
        <v>30</v>
      </c>
      <c r="B37" s="231" t="s">
        <v>727</v>
      </c>
      <c r="C37" s="231" t="s">
        <v>728</v>
      </c>
      <c r="D37" s="231" t="s">
        <v>703</v>
      </c>
      <c r="E37" s="153" t="s">
        <v>342</v>
      </c>
      <c r="F37" s="154">
        <v>2003</v>
      </c>
      <c r="G37" s="155" t="s">
        <v>93</v>
      </c>
      <c r="H37" s="156"/>
      <c r="I37" s="55">
        <v>6</v>
      </c>
      <c r="J37" s="54"/>
      <c r="K37" s="61"/>
      <c r="L37" s="504">
        <v>1.1296296296296294E-4</v>
      </c>
      <c r="M37" s="52">
        <v>1</v>
      </c>
      <c r="N37" s="16"/>
    </row>
    <row r="38" spans="1:14" ht="15">
      <c r="A38" s="54">
        <v>30</v>
      </c>
      <c r="B38" s="231" t="s">
        <v>162</v>
      </c>
      <c r="C38" s="231" t="s">
        <v>165</v>
      </c>
      <c r="D38" s="231" t="s">
        <v>158</v>
      </c>
      <c r="E38" s="153" t="s">
        <v>159</v>
      </c>
      <c r="F38" s="154">
        <v>2003</v>
      </c>
      <c r="G38" s="155" t="s">
        <v>93</v>
      </c>
      <c r="H38" s="156"/>
      <c r="I38" s="55">
        <v>7</v>
      </c>
      <c r="J38" s="54"/>
      <c r="K38" s="61"/>
      <c r="L38" s="504">
        <v>1.1296296296296294E-4</v>
      </c>
      <c r="M38" s="52">
        <v>1</v>
      </c>
      <c r="N38" s="16"/>
    </row>
    <row r="39" spans="1:14" ht="15">
      <c r="A39" s="54">
        <v>33</v>
      </c>
      <c r="B39" s="231" t="s">
        <v>897</v>
      </c>
      <c r="C39" s="231" t="s">
        <v>898</v>
      </c>
      <c r="D39" s="231" t="s">
        <v>891</v>
      </c>
      <c r="E39" s="153" t="s">
        <v>342</v>
      </c>
      <c r="F39" s="154">
        <v>2002</v>
      </c>
      <c r="G39" s="155" t="s">
        <v>93</v>
      </c>
      <c r="H39" s="161"/>
      <c r="I39" s="55">
        <v>2</v>
      </c>
      <c r="J39" s="54"/>
      <c r="K39" s="61"/>
      <c r="L39" s="504">
        <v>1.1412037037037037E-4</v>
      </c>
      <c r="M39" s="52">
        <v>1</v>
      </c>
      <c r="N39" s="16"/>
    </row>
    <row r="40" spans="1:14" ht="15">
      <c r="A40" s="54">
        <v>33</v>
      </c>
      <c r="B40" s="231" t="s">
        <v>1070</v>
      </c>
      <c r="C40" s="231" t="s">
        <v>275</v>
      </c>
      <c r="D40" s="231" t="s">
        <v>1060</v>
      </c>
      <c r="E40" s="153" t="s">
        <v>342</v>
      </c>
      <c r="F40" s="154">
        <v>2002</v>
      </c>
      <c r="G40" s="155" t="s">
        <v>93</v>
      </c>
      <c r="H40" s="161"/>
      <c r="I40" s="55">
        <v>4</v>
      </c>
      <c r="J40" s="54"/>
      <c r="K40" s="61"/>
      <c r="L40" s="504">
        <v>1.1412037037037037E-4</v>
      </c>
      <c r="M40" s="52">
        <v>1</v>
      </c>
      <c r="N40" s="16"/>
    </row>
    <row r="41" spans="1:14" ht="15">
      <c r="A41" s="54">
        <v>33</v>
      </c>
      <c r="B41" s="231" t="s">
        <v>1068</v>
      </c>
      <c r="C41" s="231" t="s">
        <v>1069</v>
      </c>
      <c r="D41" s="231" t="s">
        <v>1060</v>
      </c>
      <c r="E41" s="153" t="s">
        <v>342</v>
      </c>
      <c r="F41" s="154">
        <v>2002</v>
      </c>
      <c r="G41" s="155" t="s">
        <v>93</v>
      </c>
      <c r="H41" s="161"/>
      <c r="I41" s="55">
        <v>7</v>
      </c>
      <c r="J41" s="54"/>
      <c r="K41" s="61"/>
      <c r="L41" s="504">
        <v>1.1412037037037037E-4</v>
      </c>
      <c r="M41" s="52">
        <v>1</v>
      </c>
      <c r="N41" s="16"/>
    </row>
    <row r="42" spans="1:14" ht="15">
      <c r="A42" s="54">
        <v>33</v>
      </c>
      <c r="B42" s="231" t="s">
        <v>991</v>
      </c>
      <c r="C42" s="231" t="s">
        <v>165</v>
      </c>
      <c r="D42" s="231" t="s">
        <v>956</v>
      </c>
      <c r="E42" s="153" t="s">
        <v>957</v>
      </c>
      <c r="F42" s="154">
        <v>2002</v>
      </c>
      <c r="G42" s="155" t="s">
        <v>93</v>
      </c>
      <c r="H42" s="156"/>
      <c r="I42" s="55">
        <v>5</v>
      </c>
      <c r="J42" s="54"/>
      <c r="K42" s="61"/>
      <c r="L42" s="504">
        <v>1.1423611111111108E-4</v>
      </c>
      <c r="M42" s="52">
        <v>1</v>
      </c>
      <c r="N42" s="16"/>
    </row>
    <row r="43" spans="1:14" ht="15">
      <c r="A43" s="54">
        <v>37</v>
      </c>
      <c r="B43" s="231" t="s">
        <v>997</v>
      </c>
      <c r="C43" s="231" t="s">
        <v>821</v>
      </c>
      <c r="D43" s="231" t="s">
        <v>956</v>
      </c>
      <c r="E43" s="153" t="s">
        <v>957</v>
      </c>
      <c r="F43" s="154">
        <v>2003</v>
      </c>
      <c r="G43" s="155" t="s">
        <v>93</v>
      </c>
      <c r="H43" s="156"/>
      <c r="I43" s="55">
        <v>5</v>
      </c>
      <c r="J43" s="54"/>
      <c r="K43" s="61"/>
      <c r="L43" s="504">
        <v>1.1527777777777778E-4</v>
      </c>
      <c r="M43" s="52">
        <v>1</v>
      </c>
      <c r="N43" s="16"/>
    </row>
    <row r="44" spans="1:14" ht="15">
      <c r="A44" s="54">
        <v>38</v>
      </c>
      <c r="B44" s="231" t="s">
        <v>994</v>
      </c>
      <c r="C44" s="231" t="s">
        <v>995</v>
      </c>
      <c r="D44" s="231" t="s">
        <v>956</v>
      </c>
      <c r="E44" s="153" t="s">
        <v>957</v>
      </c>
      <c r="F44" s="154">
        <v>2003</v>
      </c>
      <c r="G44" s="155" t="s">
        <v>93</v>
      </c>
      <c r="H44" s="156"/>
      <c r="I44" s="55">
        <v>6</v>
      </c>
      <c r="J44" s="54"/>
      <c r="K44" s="61"/>
      <c r="L44" s="504">
        <v>1.1655092592592593E-4</v>
      </c>
      <c r="M44" s="52">
        <v>1</v>
      </c>
      <c r="N44" s="16"/>
    </row>
    <row r="45" spans="1:14" ht="15">
      <c r="A45" s="54">
        <v>39</v>
      </c>
      <c r="B45" s="231" t="s">
        <v>871</v>
      </c>
      <c r="C45" s="231" t="s">
        <v>872</v>
      </c>
      <c r="D45" s="231" t="s">
        <v>868</v>
      </c>
      <c r="E45" s="153" t="s">
        <v>342</v>
      </c>
      <c r="F45" s="154">
        <v>2002</v>
      </c>
      <c r="G45" s="155" t="s">
        <v>93</v>
      </c>
      <c r="H45" s="161"/>
      <c r="I45" s="55">
        <v>4</v>
      </c>
      <c r="J45" s="54"/>
      <c r="K45" s="61"/>
      <c r="L45" s="504">
        <v>1.2002314814814813E-4</v>
      </c>
      <c r="M45" s="52">
        <v>1</v>
      </c>
      <c r="N45" s="16"/>
    </row>
    <row r="46" spans="1:14" ht="15">
      <c r="A46" s="54">
        <v>39</v>
      </c>
      <c r="B46" s="231" t="s">
        <v>368</v>
      </c>
      <c r="C46" s="231" t="s">
        <v>369</v>
      </c>
      <c r="D46" s="231" t="s">
        <v>349</v>
      </c>
      <c r="E46" s="153" t="s">
        <v>213</v>
      </c>
      <c r="F46" s="154">
        <v>2003</v>
      </c>
      <c r="G46" s="155" t="s">
        <v>93</v>
      </c>
      <c r="H46" s="192"/>
      <c r="I46" s="55">
        <v>5</v>
      </c>
      <c r="J46" s="54"/>
      <c r="K46" s="61"/>
      <c r="L46" s="504">
        <v>1.2013888888888891E-4</v>
      </c>
      <c r="M46" s="52">
        <v>1</v>
      </c>
      <c r="N46" s="16"/>
    </row>
    <row r="47" spans="1:14" ht="15">
      <c r="A47" s="54">
        <v>41</v>
      </c>
      <c r="B47" s="231" t="s">
        <v>194</v>
      </c>
      <c r="C47" s="231" t="s">
        <v>196</v>
      </c>
      <c r="D47" s="231" t="s">
        <v>172</v>
      </c>
      <c r="E47" s="153" t="s">
        <v>173</v>
      </c>
      <c r="F47" s="154">
        <v>2003</v>
      </c>
      <c r="G47" s="155" t="s">
        <v>93</v>
      </c>
      <c r="H47" s="156"/>
      <c r="I47" s="55">
        <v>1</v>
      </c>
      <c r="J47" s="54"/>
      <c r="K47" s="61"/>
      <c r="L47" s="504">
        <v>1.2106481481481483E-4</v>
      </c>
      <c r="M47" s="52">
        <v>1</v>
      </c>
      <c r="N47" s="16"/>
    </row>
    <row r="48" spans="1:14" ht="15">
      <c r="A48" s="54">
        <v>41</v>
      </c>
      <c r="B48" s="231" t="s">
        <v>330</v>
      </c>
      <c r="C48" s="231" t="s">
        <v>331</v>
      </c>
      <c r="D48" s="231" t="s">
        <v>317</v>
      </c>
      <c r="E48" s="153" t="s">
        <v>213</v>
      </c>
      <c r="F48" s="154">
        <v>2003</v>
      </c>
      <c r="G48" s="155" t="s">
        <v>93</v>
      </c>
      <c r="H48" s="176"/>
      <c r="I48" s="55">
        <v>5</v>
      </c>
      <c r="J48" s="54"/>
      <c r="K48" s="61"/>
      <c r="L48" s="504">
        <v>1.2106481481481483E-4</v>
      </c>
      <c r="M48" s="52">
        <v>1</v>
      </c>
      <c r="N48" s="16"/>
    </row>
    <row r="49" spans="1:14" ht="15">
      <c r="A49" s="54">
        <v>43</v>
      </c>
      <c r="B49" s="231" t="s">
        <v>267</v>
      </c>
      <c r="C49" s="231" t="s">
        <v>268</v>
      </c>
      <c r="D49" s="231" t="s">
        <v>264</v>
      </c>
      <c r="E49" s="153" t="s">
        <v>173</v>
      </c>
      <c r="F49" s="154">
        <v>2002</v>
      </c>
      <c r="G49" s="155" t="s">
        <v>93</v>
      </c>
      <c r="H49" s="174"/>
      <c r="I49" s="55">
        <v>4</v>
      </c>
      <c r="J49" s="54"/>
      <c r="K49" s="61"/>
      <c r="L49" s="504">
        <v>1.2650462962962965E-4</v>
      </c>
      <c r="M49" s="52">
        <v>1</v>
      </c>
      <c r="N49" s="16"/>
    </row>
    <row r="50" spans="1:14" ht="15">
      <c r="A50" s="54">
        <v>44</v>
      </c>
      <c r="B50" s="231" t="s">
        <v>1076</v>
      </c>
      <c r="C50" s="231" t="s">
        <v>1077</v>
      </c>
      <c r="D50" s="231" t="s">
        <v>1060</v>
      </c>
      <c r="E50" s="153" t="s">
        <v>342</v>
      </c>
      <c r="F50" s="154">
        <v>2003</v>
      </c>
      <c r="G50" s="155" t="s">
        <v>93</v>
      </c>
      <c r="H50" s="161"/>
      <c r="I50" s="55">
        <v>6</v>
      </c>
      <c r="J50" s="54"/>
      <c r="K50" s="61"/>
      <c r="L50" s="504">
        <v>1.2916666666666667E-4</v>
      </c>
      <c r="M50" s="52">
        <v>1</v>
      </c>
      <c r="N50" s="16"/>
    </row>
    <row r="51" spans="1:14" ht="15">
      <c r="A51" s="54"/>
      <c r="B51" s="231"/>
      <c r="C51" s="231"/>
      <c r="D51" s="231"/>
      <c r="E51" s="153"/>
      <c r="F51" s="154"/>
      <c r="G51" s="155"/>
      <c r="H51" s="105"/>
      <c r="I51" s="55"/>
      <c r="J51" s="54"/>
      <c r="K51" s="61"/>
      <c r="L51" s="504"/>
      <c r="M51" s="52"/>
      <c r="N51" s="16"/>
    </row>
    <row r="52" spans="1:14" ht="18">
      <c r="A52" s="544" t="s">
        <v>1264</v>
      </c>
      <c r="B52" s="545"/>
      <c r="C52" s="545"/>
      <c r="D52" s="545"/>
      <c r="E52" s="545"/>
      <c r="F52" s="545"/>
      <c r="G52" s="545"/>
      <c r="H52" s="545"/>
      <c r="I52" s="545"/>
      <c r="J52" s="545"/>
      <c r="K52" s="545"/>
      <c r="L52" s="545"/>
      <c r="M52" s="546"/>
      <c r="N52" s="16"/>
    </row>
    <row r="53" spans="1:14">
      <c r="A53" s="114" t="s">
        <v>80</v>
      </c>
      <c r="B53" s="69" t="s">
        <v>5</v>
      </c>
      <c r="C53" s="69" t="s">
        <v>4</v>
      </c>
      <c r="D53" s="69" t="s">
        <v>6</v>
      </c>
      <c r="E53" s="69" t="s">
        <v>101</v>
      </c>
      <c r="F53" s="69" t="s">
        <v>12</v>
      </c>
      <c r="G53" s="69" t="s">
        <v>83</v>
      </c>
      <c r="H53" s="48" t="s">
        <v>82</v>
      </c>
      <c r="I53" s="48" t="s">
        <v>81</v>
      </c>
      <c r="J53" s="48" t="s">
        <v>8</v>
      </c>
      <c r="K53" s="48" t="s">
        <v>9</v>
      </c>
      <c r="L53" s="48" t="s">
        <v>10</v>
      </c>
      <c r="M53" s="69" t="s">
        <v>11</v>
      </c>
    </row>
    <row r="54" spans="1:14" ht="15">
      <c r="A54" s="54">
        <v>1</v>
      </c>
      <c r="B54" s="232" t="s">
        <v>344</v>
      </c>
      <c r="C54" s="232" t="s">
        <v>345</v>
      </c>
      <c r="D54" s="232" t="s">
        <v>341</v>
      </c>
      <c r="E54" s="156" t="s">
        <v>342</v>
      </c>
      <c r="F54" s="161">
        <v>2002</v>
      </c>
      <c r="G54" s="162" t="s">
        <v>186</v>
      </c>
      <c r="H54" s="156"/>
      <c r="I54" s="55">
        <v>6</v>
      </c>
      <c r="J54" s="54"/>
      <c r="K54" s="61"/>
      <c r="L54" s="503">
        <v>9.0972222222222227E-5</v>
      </c>
      <c r="M54" s="52">
        <v>8</v>
      </c>
      <c r="N54" s="16"/>
    </row>
    <row r="55" spans="1:14" ht="15.75">
      <c r="A55" s="54">
        <v>2</v>
      </c>
      <c r="B55" s="232" t="s">
        <v>539</v>
      </c>
      <c r="C55" s="232" t="s">
        <v>235</v>
      </c>
      <c r="D55" s="232" t="s">
        <v>522</v>
      </c>
      <c r="E55" s="156" t="s">
        <v>523</v>
      </c>
      <c r="F55" s="161">
        <v>2002</v>
      </c>
      <c r="G55" s="162" t="s">
        <v>186</v>
      </c>
      <c r="H55" s="137"/>
      <c r="I55" s="55">
        <v>2</v>
      </c>
      <c r="J55" s="54"/>
      <c r="K55" s="61"/>
      <c r="L55" s="503">
        <v>9.4675925925925936E-5</v>
      </c>
      <c r="M55" s="52">
        <v>6</v>
      </c>
      <c r="N55" s="16"/>
    </row>
    <row r="56" spans="1:14" ht="15">
      <c r="A56" s="54">
        <v>3</v>
      </c>
      <c r="B56" s="232" t="s">
        <v>1239</v>
      </c>
      <c r="C56" s="232" t="s">
        <v>378</v>
      </c>
      <c r="D56" s="232" t="s">
        <v>1236</v>
      </c>
      <c r="E56" s="156" t="s">
        <v>342</v>
      </c>
      <c r="F56" s="161">
        <v>2002</v>
      </c>
      <c r="G56" s="162" t="s">
        <v>186</v>
      </c>
      <c r="H56" s="156"/>
      <c r="I56" s="55">
        <v>6</v>
      </c>
      <c r="J56" s="54"/>
      <c r="K56" s="61"/>
      <c r="L56" s="503">
        <v>9.5601851851851856E-5</v>
      </c>
      <c r="M56" s="52">
        <v>5</v>
      </c>
      <c r="N56" s="16"/>
    </row>
    <row r="57" spans="1:14" ht="15">
      <c r="A57" s="54">
        <v>4</v>
      </c>
      <c r="B57" s="232" t="s">
        <v>876</v>
      </c>
      <c r="C57" s="232" t="s">
        <v>877</v>
      </c>
      <c r="D57" s="232" t="s">
        <v>868</v>
      </c>
      <c r="E57" s="156" t="s">
        <v>342</v>
      </c>
      <c r="F57" s="161">
        <v>2003</v>
      </c>
      <c r="G57" s="162" t="s">
        <v>186</v>
      </c>
      <c r="H57" s="305"/>
      <c r="I57" s="55">
        <v>1</v>
      </c>
      <c r="J57" s="54"/>
      <c r="K57" s="61"/>
      <c r="L57" s="503">
        <v>1.0034722222222221E-4</v>
      </c>
      <c r="M57" s="52">
        <v>4</v>
      </c>
      <c r="N57" s="16"/>
    </row>
    <row r="58" spans="1:14" ht="15">
      <c r="A58" s="54">
        <v>6</v>
      </c>
      <c r="B58" s="232" t="s">
        <v>878</v>
      </c>
      <c r="C58" s="232" t="s">
        <v>382</v>
      </c>
      <c r="D58" s="232" t="s">
        <v>868</v>
      </c>
      <c r="E58" s="156" t="s">
        <v>342</v>
      </c>
      <c r="F58" s="161">
        <v>2003</v>
      </c>
      <c r="G58" s="162" t="s">
        <v>186</v>
      </c>
      <c r="H58" s="161"/>
      <c r="I58" s="55">
        <v>3</v>
      </c>
      <c r="J58" s="54"/>
      <c r="K58" s="61"/>
      <c r="L58" s="503">
        <v>1.0254629629629629E-4</v>
      </c>
      <c r="M58" s="52">
        <v>3</v>
      </c>
      <c r="N58" s="16"/>
    </row>
    <row r="59" spans="1:14" ht="15">
      <c r="A59" s="54">
        <v>5</v>
      </c>
      <c r="B59" s="232" t="s">
        <v>905</v>
      </c>
      <c r="C59" s="232" t="s">
        <v>291</v>
      </c>
      <c r="D59" s="232" t="s">
        <v>891</v>
      </c>
      <c r="E59" s="156" t="s">
        <v>342</v>
      </c>
      <c r="F59" s="161">
        <v>2002</v>
      </c>
      <c r="G59" s="162" t="s">
        <v>186</v>
      </c>
      <c r="H59" s="161"/>
      <c r="I59" s="55">
        <v>4</v>
      </c>
      <c r="J59" s="54"/>
      <c r="K59" s="61"/>
      <c r="L59" s="503">
        <v>1.0254629629629629E-4</v>
      </c>
      <c r="M59" s="52">
        <v>2</v>
      </c>
      <c r="N59" s="16"/>
    </row>
    <row r="60" spans="1:14" ht="15">
      <c r="A60" s="54">
        <v>7</v>
      </c>
      <c r="B60" s="232" t="s">
        <v>834</v>
      </c>
      <c r="C60" s="232" t="s">
        <v>208</v>
      </c>
      <c r="D60" s="232" t="s">
        <v>830</v>
      </c>
      <c r="E60" s="156" t="s">
        <v>173</v>
      </c>
      <c r="F60" s="161">
        <v>2002</v>
      </c>
      <c r="G60" s="162" t="s">
        <v>186</v>
      </c>
      <c r="H60" s="156"/>
      <c r="I60" s="55">
        <v>1</v>
      </c>
      <c r="J60" s="54"/>
      <c r="K60" s="61"/>
      <c r="L60" s="503">
        <v>1.0370370370370371E-4</v>
      </c>
      <c r="M60" s="52">
        <v>1</v>
      </c>
      <c r="N60" s="16"/>
    </row>
    <row r="61" spans="1:14" ht="15">
      <c r="A61" s="54">
        <v>7</v>
      </c>
      <c r="B61" s="232" t="s">
        <v>839</v>
      </c>
      <c r="C61" s="232" t="s">
        <v>644</v>
      </c>
      <c r="D61" s="232" t="s">
        <v>830</v>
      </c>
      <c r="E61" s="156" t="s">
        <v>173</v>
      </c>
      <c r="F61" s="161">
        <v>2003</v>
      </c>
      <c r="G61" s="162" t="s">
        <v>186</v>
      </c>
      <c r="H61" s="184"/>
      <c r="I61" s="55">
        <v>2</v>
      </c>
      <c r="J61" s="54"/>
      <c r="K61" s="61"/>
      <c r="L61" s="503">
        <v>1.0381944444444447E-4</v>
      </c>
      <c r="M61" s="52">
        <v>1</v>
      </c>
      <c r="N61" s="16"/>
    </row>
    <row r="62" spans="1:14" ht="15">
      <c r="A62" s="54">
        <v>9</v>
      </c>
      <c r="B62" s="232" t="s">
        <v>1079</v>
      </c>
      <c r="C62" s="232" t="s">
        <v>245</v>
      </c>
      <c r="D62" s="232" t="s">
        <v>1060</v>
      </c>
      <c r="E62" s="156" t="s">
        <v>342</v>
      </c>
      <c r="F62" s="161">
        <v>2002</v>
      </c>
      <c r="G62" s="162" t="s">
        <v>186</v>
      </c>
      <c r="H62" s="301"/>
      <c r="I62" s="55">
        <v>6</v>
      </c>
      <c r="J62" s="54"/>
      <c r="K62" s="61"/>
      <c r="L62" s="503">
        <v>1.0520833333333333E-4</v>
      </c>
      <c r="M62" s="52">
        <v>1</v>
      </c>
      <c r="N62" s="16"/>
    </row>
    <row r="63" spans="1:14" ht="15">
      <c r="A63" s="54">
        <v>10</v>
      </c>
      <c r="B63" s="232" t="s">
        <v>584</v>
      </c>
      <c r="C63" s="232" t="s">
        <v>585</v>
      </c>
      <c r="D63" s="232" t="s">
        <v>572</v>
      </c>
      <c r="E63" s="156" t="s">
        <v>573</v>
      </c>
      <c r="F63" s="161">
        <v>2002</v>
      </c>
      <c r="G63" s="162" t="s">
        <v>186</v>
      </c>
      <c r="H63" s="303"/>
      <c r="I63" s="55">
        <v>1</v>
      </c>
      <c r="J63" s="54"/>
      <c r="K63" s="61"/>
      <c r="L63" s="503">
        <v>1.0601851851851853E-4</v>
      </c>
      <c r="M63" s="52">
        <v>1</v>
      </c>
      <c r="N63" s="16"/>
    </row>
    <row r="64" spans="1:14" ht="15">
      <c r="A64" s="54">
        <v>10</v>
      </c>
      <c r="B64" s="232" t="s">
        <v>1288</v>
      </c>
      <c r="C64" s="232" t="s">
        <v>1289</v>
      </c>
      <c r="D64" s="232" t="s">
        <v>735</v>
      </c>
      <c r="E64" s="156" t="s">
        <v>173</v>
      </c>
      <c r="F64" s="161">
        <v>2002</v>
      </c>
      <c r="G64" s="162" t="s">
        <v>186</v>
      </c>
      <c r="H64" s="105"/>
      <c r="I64" s="55">
        <v>3</v>
      </c>
      <c r="J64" s="54"/>
      <c r="K64" s="61"/>
      <c r="L64" s="503">
        <v>1.0601851851851853E-4</v>
      </c>
      <c r="M64" s="52">
        <v>1</v>
      </c>
      <c r="N64" s="16"/>
    </row>
    <row r="65" spans="1:14" ht="15">
      <c r="A65" s="54">
        <v>10</v>
      </c>
      <c r="B65" s="232" t="s">
        <v>412</v>
      </c>
      <c r="C65" s="232" t="s">
        <v>291</v>
      </c>
      <c r="D65" s="232" t="s">
        <v>405</v>
      </c>
      <c r="E65" s="156" t="s">
        <v>342</v>
      </c>
      <c r="F65" s="161">
        <v>2003</v>
      </c>
      <c r="G65" s="162" t="s">
        <v>186</v>
      </c>
      <c r="H65" s="161"/>
      <c r="I65" s="55">
        <v>4</v>
      </c>
      <c r="J65" s="54"/>
      <c r="K65" s="61"/>
      <c r="L65" s="503">
        <v>1.0601851851851853E-4</v>
      </c>
      <c r="M65" s="52">
        <v>1</v>
      </c>
      <c r="N65" s="16"/>
    </row>
    <row r="66" spans="1:14" ht="15">
      <c r="A66" s="54">
        <v>13</v>
      </c>
      <c r="B66" s="232" t="s">
        <v>187</v>
      </c>
      <c r="C66" s="232" t="s">
        <v>188</v>
      </c>
      <c r="D66" s="232" t="s">
        <v>172</v>
      </c>
      <c r="E66" s="156" t="s">
        <v>173</v>
      </c>
      <c r="F66" s="161">
        <v>2002</v>
      </c>
      <c r="G66" s="162" t="s">
        <v>186</v>
      </c>
      <c r="H66" s="164"/>
      <c r="I66" s="55">
        <v>2</v>
      </c>
      <c r="J66" s="54"/>
      <c r="K66" s="61"/>
      <c r="L66" s="503">
        <v>1.0717592592592591E-4</v>
      </c>
      <c r="M66" s="52">
        <v>1</v>
      </c>
      <c r="N66" s="16"/>
    </row>
    <row r="67" spans="1:14" ht="15">
      <c r="A67" s="54">
        <v>14</v>
      </c>
      <c r="B67" s="232" t="s">
        <v>1000</v>
      </c>
      <c r="C67" s="232" t="s">
        <v>266</v>
      </c>
      <c r="D67" s="232" t="s">
        <v>956</v>
      </c>
      <c r="E67" s="156" t="s">
        <v>957</v>
      </c>
      <c r="F67" s="161">
        <v>2003</v>
      </c>
      <c r="G67" s="162" t="s">
        <v>186</v>
      </c>
      <c r="H67" s="156"/>
      <c r="I67" s="55">
        <v>4</v>
      </c>
      <c r="J67" s="54"/>
      <c r="K67" s="61"/>
      <c r="L67" s="503">
        <v>1.0833333333333333E-4</v>
      </c>
      <c r="M67" s="52">
        <v>1</v>
      </c>
      <c r="N67" s="16"/>
    </row>
    <row r="68" spans="1:14" ht="15">
      <c r="A68" s="54">
        <v>15</v>
      </c>
      <c r="B68" s="232" t="s">
        <v>900</v>
      </c>
      <c r="C68" s="232" t="s">
        <v>901</v>
      </c>
      <c r="D68" s="232" t="s">
        <v>891</v>
      </c>
      <c r="E68" s="156" t="s">
        <v>342</v>
      </c>
      <c r="F68" s="161">
        <v>2003</v>
      </c>
      <c r="G68" s="162" t="s">
        <v>186</v>
      </c>
      <c r="H68" s="161"/>
      <c r="I68" s="55">
        <v>2</v>
      </c>
      <c r="J68" s="54"/>
      <c r="K68" s="61"/>
      <c r="L68" s="503">
        <v>1.0949074074074074E-4</v>
      </c>
      <c r="M68" s="52">
        <v>1</v>
      </c>
      <c r="N68" s="16"/>
    </row>
    <row r="69" spans="1:14" ht="15">
      <c r="A69" s="54">
        <v>15</v>
      </c>
      <c r="B69" s="232" t="s">
        <v>810</v>
      </c>
      <c r="C69" s="232" t="s">
        <v>464</v>
      </c>
      <c r="D69" s="232" t="s">
        <v>800</v>
      </c>
      <c r="E69" s="156" t="s">
        <v>523</v>
      </c>
      <c r="F69" s="161">
        <v>2002</v>
      </c>
      <c r="G69" s="162" t="s">
        <v>186</v>
      </c>
      <c r="H69" s="214"/>
      <c r="I69" s="55">
        <v>6</v>
      </c>
      <c r="J69" s="54"/>
      <c r="K69" s="61"/>
      <c r="L69" s="503">
        <v>1.0949074074074074E-4</v>
      </c>
      <c r="M69" s="52">
        <v>1</v>
      </c>
      <c r="N69" s="16"/>
    </row>
    <row r="70" spans="1:14" ht="15">
      <c r="A70" s="54">
        <v>17</v>
      </c>
      <c r="B70" s="232" t="s">
        <v>899</v>
      </c>
      <c r="C70" s="232" t="s">
        <v>464</v>
      </c>
      <c r="D70" s="232" t="s">
        <v>891</v>
      </c>
      <c r="E70" s="156" t="s">
        <v>342</v>
      </c>
      <c r="F70" s="161">
        <v>2002</v>
      </c>
      <c r="G70" s="162" t="s">
        <v>186</v>
      </c>
      <c r="H70" s="161"/>
      <c r="I70" s="55">
        <v>1</v>
      </c>
      <c r="J70" s="54"/>
      <c r="K70" s="61"/>
      <c r="L70" s="503">
        <v>1.1064814814814817E-4</v>
      </c>
      <c r="M70" s="52">
        <v>1</v>
      </c>
      <c r="N70" s="16"/>
    </row>
    <row r="71" spans="1:14" ht="15">
      <c r="A71" s="54">
        <v>18</v>
      </c>
      <c r="B71" s="232" t="s">
        <v>902</v>
      </c>
      <c r="C71" s="232" t="s">
        <v>903</v>
      </c>
      <c r="D71" s="232" t="s">
        <v>891</v>
      </c>
      <c r="E71" s="156" t="s">
        <v>342</v>
      </c>
      <c r="F71" s="161">
        <v>2003</v>
      </c>
      <c r="G71" s="162" t="s">
        <v>186</v>
      </c>
      <c r="H71" s="161"/>
      <c r="I71" s="55">
        <v>3</v>
      </c>
      <c r="J71" s="54"/>
      <c r="K71" s="61"/>
      <c r="L71" s="503">
        <v>1.1180555555555557E-4</v>
      </c>
      <c r="M71" s="52">
        <v>1</v>
      </c>
      <c r="N71" s="16"/>
    </row>
    <row r="72" spans="1:14" ht="15">
      <c r="A72" s="54">
        <v>19</v>
      </c>
      <c r="B72" s="232" t="s">
        <v>184</v>
      </c>
      <c r="C72" s="232" t="s">
        <v>185</v>
      </c>
      <c r="D72" s="232" t="s">
        <v>172</v>
      </c>
      <c r="E72" s="156" t="s">
        <v>173</v>
      </c>
      <c r="F72" s="161">
        <v>2003</v>
      </c>
      <c r="G72" s="162" t="s">
        <v>186</v>
      </c>
      <c r="H72" s="274"/>
      <c r="I72" s="55">
        <v>3</v>
      </c>
      <c r="J72" s="54"/>
      <c r="K72" s="61"/>
      <c r="L72" s="503">
        <v>1.1296296296296294E-4</v>
      </c>
      <c r="M72" s="52">
        <v>1</v>
      </c>
      <c r="N72" s="16"/>
    </row>
    <row r="73" spans="1:14" ht="15">
      <c r="A73" s="54">
        <v>19</v>
      </c>
      <c r="B73" s="232" t="s">
        <v>1137</v>
      </c>
      <c r="C73" s="232" t="s">
        <v>657</v>
      </c>
      <c r="D73" s="232" t="s">
        <v>1133</v>
      </c>
      <c r="E73" s="156" t="s">
        <v>1134</v>
      </c>
      <c r="F73" s="161">
        <v>2002</v>
      </c>
      <c r="G73" s="162" t="s">
        <v>186</v>
      </c>
      <c r="H73" s="156"/>
      <c r="I73" s="55">
        <v>1</v>
      </c>
      <c r="J73" s="54"/>
      <c r="K73" s="61"/>
      <c r="L73" s="503">
        <v>1.1319444444444442E-4</v>
      </c>
      <c r="M73" s="52">
        <v>1</v>
      </c>
      <c r="N73" s="16"/>
    </row>
    <row r="74" spans="1:14" ht="15">
      <c r="A74" s="54">
        <v>21</v>
      </c>
      <c r="B74" s="232" t="s">
        <v>1284</v>
      </c>
      <c r="C74" s="232" t="s">
        <v>291</v>
      </c>
      <c r="D74" s="232" t="s">
        <v>735</v>
      </c>
      <c r="E74" s="156" t="s">
        <v>173</v>
      </c>
      <c r="F74" s="156">
        <v>20003</v>
      </c>
      <c r="G74" s="162" t="s">
        <v>186</v>
      </c>
      <c r="H74" s="105"/>
      <c r="I74" s="55">
        <v>4</v>
      </c>
      <c r="J74" s="54"/>
      <c r="K74" s="61"/>
      <c r="L74" s="503">
        <v>1.1412037037037037E-4</v>
      </c>
      <c r="M74" s="52">
        <v>1</v>
      </c>
      <c r="N74" s="16"/>
    </row>
    <row r="75" spans="1:14" ht="15">
      <c r="A75" s="54">
        <v>22</v>
      </c>
      <c r="B75" s="232" t="s">
        <v>702</v>
      </c>
      <c r="C75" s="232" t="s">
        <v>231</v>
      </c>
      <c r="D75" s="232" t="s">
        <v>703</v>
      </c>
      <c r="E75" s="156" t="s">
        <v>342</v>
      </c>
      <c r="F75" s="161">
        <v>2003</v>
      </c>
      <c r="G75" s="162" t="s">
        <v>186</v>
      </c>
      <c r="H75" s="156"/>
      <c r="I75" s="55">
        <v>5</v>
      </c>
      <c r="J75" s="54"/>
      <c r="K75" s="61"/>
      <c r="L75" s="504">
        <v>1.1574074074074073E-4</v>
      </c>
      <c r="M75" s="52">
        <v>1</v>
      </c>
      <c r="N75" s="16"/>
    </row>
    <row r="76" spans="1:14" ht="15">
      <c r="A76" s="54">
        <v>23</v>
      </c>
      <c r="B76" s="232" t="s">
        <v>262</v>
      </c>
      <c r="C76" s="232" t="s">
        <v>263</v>
      </c>
      <c r="D76" s="232" t="s">
        <v>264</v>
      </c>
      <c r="E76" s="156" t="s">
        <v>173</v>
      </c>
      <c r="F76" s="161">
        <v>2003</v>
      </c>
      <c r="G76" s="162" t="s">
        <v>186</v>
      </c>
      <c r="H76" s="174"/>
      <c r="I76" s="55">
        <v>1</v>
      </c>
      <c r="J76" s="54"/>
      <c r="K76" s="61"/>
      <c r="L76" s="503">
        <v>1.164351851851852E-4</v>
      </c>
      <c r="M76" s="52">
        <v>1</v>
      </c>
      <c r="N76" s="16"/>
    </row>
    <row r="77" spans="1:14" ht="15">
      <c r="A77" s="54">
        <v>23</v>
      </c>
      <c r="B77" s="232" t="s">
        <v>813</v>
      </c>
      <c r="C77" s="232" t="s">
        <v>188</v>
      </c>
      <c r="D77" s="232" t="s">
        <v>800</v>
      </c>
      <c r="E77" s="156" t="s">
        <v>523</v>
      </c>
      <c r="F77" s="161">
        <v>2003</v>
      </c>
      <c r="G77" s="162" t="s">
        <v>186</v>
      </c>
      <c r="H77" s="214"/>
      <c r="I77" s="55">
        <v>5</v>
      </c>
      <c r="J77" s="54"/>
      <c r="K77" s="61"/>
      <c r="L77" s="503">
        <v>1.1759259259259259E-4</v>
      </c>
      <c r="M77" s="52">
        <v>1</v>
      </c>
      <c r="N77" s="16"/>
    </row>
    <row r="78" spans="1:14" ht="15">
      <c r="A78" s="54">
        <v>25</v>
      </c>
      <c r="B78" s="232" t="s">
        <v>1049</v>
      </c>
      <c r="C78" s="232" t="s">
        <v>1050</v>
      </c>
      <c r="D78" s="232" t="s">
        <v>1051</v>
      </c>
      <c r="E78" s="156"/>
      <c r="F78" s="161">
        <v>2002</v>
      </c>
      <c r="G78" s="162" t="s">
        <v>186</v>
      </c>
      <c r="H78" s="156"/>
      <c r="I78" s="55">
        <v>5</v>
      </c>
      <c r="J78" s="54"/>
      <c r="K78" s="61"/>
      <c r="L78" s="503">
        <v>1.1805555555555555E-4</v>
      </c>
      <c r="M78" s="52">
        <v>1</v>
      </c>
      <c r="N78" s="16"/>
    </row>
    <row r="79" spans="1:14" ht="15.75">
      <c r="A79" s="54">
        <v>26</v>
      </c>
      <c r="B79" s="232" t="s">
        <v>536</v>
      </c>
      <c r="C79" s="232" t="s">
        <v>537</v>
      </c>
      <c r="D79" s="232" t="s">
        <v>522</v>
      </c>
      <c r="E79" s="156" t="s">
        <v>523</v>
      </c>
      <c r="F79" s="161">
        <v>2003</v>
      </c>
      <c r="G79" s="162" t="s">
        <v>186</v>
      </c>
      <c r="H79" s="137"/>
      <c r="I79" s="55">
        <v>3</v>
      </c>
      <c r="J79" s="54"/>
      <c r="K79" s="61"/>
      <c r="L79" s="503">
        <v>1.2106481481481483E-4</v>
      </c>
      <c r="M79" s="52">
        <v>1</v>
      </c>
      <c r="N79" s="16"/>
    </row>
    <row r="80" spans="1:14" ht="15">
      <c r="A80" s="54">
        <v>27</v>
      </c>
      <c r="B80" s="232" t="s">
        <v>210</v>
      </c>
      <c r="C80" s="232" t="s">
        <v>211</v>
      </c>
      <c r="D80" s="232" t="s">
        <v>212</v>
      </c>
      <c r="E80" s="156" t="s">
        <v>213</v>
      </c>
      <c r="F80" s="161">
        <v>2003</v>
      </c>
      <c r="G80" s="162" t="s">
        <v>186</v>
      </c>
      <c r="H80" s="161"/>
      <c r="I80" s="55">
        <v>3</v>
      </c>
      <c r="J80" s="54"/>
      <c r="K80" s="61"/>
      <c r="L80" s="503">
        <v>1.2337962962962961E-4</v>
      </c>
      <c r="M80" s="52">
        <v>1</v>
      </c>
      <c r="N80" s="16"/>
    </row>
    <row r="81" spans="1:14" ht="15">
      <c r="A81" s="54">
        <v>28</v>
      </c>
      <c r="B81" s="232" t="s">
        <v>1083</v>
      </c>
      <c r="C81" s="232" t="s">
        <v>1084</v>
      </c>
      <c r="D81" s="232" t="s">
        <v>1060</v>
      </c>
      <c r="E81" s="156" t="s">
        <v>342</v>
      </c>
      <c r="F81" s="161">
        <v>2003</v>
      </c>
      <c r="G81" s="162" t="s">
        <v>186</v>
      </c>
      <c r="H81" s="161"/>
      <c r="I81" s="55">
        <v>5</v>
      </c>
      <c r="J81" s="54"/>
      <c r="K81" s="61"/>
      <c r="L81" s="503">
        <v>1.2916666666666667E-4</v>
      </c>
      <c r="M81" s="52">
        <v>1</v>
      </c>
      <c r="N81" s="16"/>
    </row>
    <row r="82" spans="1:14" ht="15">
      <c r="A82" s="1">
        <v>29</v>
      </c>
      <c r="B82" s="232" t="s">
        <v>1080</v>
      </c>
      <c r="C82" s="232" t="s">
        <v>1081</v>
      </c>
      <c r="D82" s="232" t="s">
        <v>1060</v>
      </c>
      <c r="E82" s="156" t="s">
        <v>342</v>
      </c>
      <c r="F82" s="161">
        <v>2002</v>
      </c>
      <c r="G82" s="162" t="s">
        <v>186</v>
      </c>
      <c r="H82" s="161"/>
      <c r="I82" s="55">
        <v>5</v>
      </c>
      <c r="J82" s="54"/>
      <c r="K82" s="61"/>
      <c r="L82" s="503">
        <v>1.5462962962962962E-4</v>
      </c>
      <c r="M82" s="52">
        <v>1</v>
      </c>
      <c r="N82" s="16"/>
    </row>
    <row r="83" spans="1:14" ht="15">
      <c r="A83" s="54"/>
      <c r="B83" s="232"/>
      <c r="C83" s="232"/>
      <c r="D83" s="232"/>
      <c r="E83" s="156"/>
      <c r="F83" s="161"/>
      <c r="G83" s="162"/>
      <c r="H83" s="105"/>
      <c r="I83" s="55"/>
      <c r="J83" s="54"/>
      <c r="K83" s="61"/>
      <c r="L83" s="52"/>
      <c r="M83" s="52"/>
      <c r="N83" s="16"/>
    </row>
    <row r="84" spans="1:14" ht="15">
      <c r="A84" s="54"/>
      <c r="B84" s="232"/>
      <c r="C84" s="232"/>
      <c r="D84" s="232"/>
      <c r="E84" s="156"/>
      <c r="F84" s="161"/>
      <c r="G84" s="162"/>
      <c r="H84" s="105"/>
      <c r="I84" s="55"/>
      <c r="J84" s="54"/>
      <c r="K84" s="61"/>
      <c r="L84" s="52"/>
      <c r="M84" s="52"/>
      <c r="N84" s="16"/>
    </row>
  </sheetData>
  <sheetProtection selectLockedCells="1" selectUnlockedCells="1"/>
  <autoFilter ref="A6:M6">
    <sortState ref="A7:M50">
      <sortCondition ref="A6"/>
    </sortState>
  </autoFilter>
  <sortState ref="A54:L85">
    <sortCondition ref="L54:L85"/>
  </sortState>
  <mergeCells count="6">
    <mergeCell ref="B1:C1"/>
    <mergeCell ref="B2:C2"/>
    <mergeCell ref="A5:M5"/>
    <mergeCell ref="A52:M52"/>
    <mergeCell ref="I1:J2"/>
    <mergeCell ref="K1:L2"/>
  </mergeCells>
  <phoneticPr fontId="6" type="noConversion"/>
  <dataValidations count="2">
    <dataValidation type="list" operator="equal" allowBlank="1" showErrorMessage="1" error="CATEGORIA NON CORRETTA!!!&#10;VEDI MENU' A TENDINA" sqref="G7:G10 G23:G51 G16:G18 G12:G13 G54:G60 G63:G84">
      <formula1>"EF,EM,RF,RM,CF,CM,AF,AM,JF,JM,SF,SM,AmAF,AmAM,AmBF,AmBM,VF,VM"</formula1>
    </dataValidation>
    <dataValidation type="list" operator="equal" allowBlank="1" showErrorMessage="1" error="CATEGORIA NON CORRETTA!!!&#10;VEDI MENU' A TENDINA" sqref="G61:G62 G11 G19:G22">
      <formula1>"EF,EM,RF,RM,CF,CM,AF,AM,JF,JM,SF,SM,AmAF,AmAM,AmBF,AmBM,VF,VM"</formula1>
      <formula2>0</formula2>
    </dataValidation>
  </dataValidations>
  <printOptions horizontalCentered="1"/>
  <pageMargins left="0.39370078740157483" right="0.39370078740157483" top="0.6692913385826772" bottom="0.6692913385826772" header="0.39370078740157483" footer="0.39370078740157483"/>
  <pageSetup paperSize="9" scale="90" firstPageNumber="0" fitToHeight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M85"/>
  <sheetViews>
    <sheetView topLeftCell="A79" workbookViewId="0">
      <selection activeCell="A6" sqref="A6:M85"/>
    </sheetView>
  </sheetViews>
  <sheetFormatPr defaultRowHeight="12.75"/>
  <cols>
    <col min="1" max="1" width="6.28515625" style="1" customWidth="1"/>
    <col min="2" max="2" width="16.85546875" customWidth="1"/>
    <col min="3" max="3" width="15.140625" customWidth="1"/>
    <col min="4" max="4" width="31.140625" style="43" customWidth="1"/>
    <col min="5" max="5" width="0" hidden="1" customWidth="1"/>
    <col min="6" max="6" width="10.42578125" style="1" bestFit="1" customWidth="1"/>
    <col min="7" max="7" width="6.28515625" customWidth="1"/>
    <col min="8" max="8" width="5.7109375" style="1" bestFit="1" customWidth="1"/>
    <col min="9" max="9" width="6.42578125" customWidth="1"/>
    <col min="11" max="11" width="9.140625" style="1"/>
    <col min="13" max="13" width="9.140625" style="1"/>
  </cols>
  <sheetData>
    <row r="1" spans="1:13" ht="18.75">
      <c r="B1" s="533" t="s">
        <v>0</v>
      </c>
      <c r="C1" s="533"/>
      <c r="D1" s="112" t="s">
        <v>90</v>
      </c>
      <c r="E1" s="3"/>
      <c r="F1" s="3"/>
      <c r="G1" s="1"/>
      <c r="I1" s="538" t="s">
        <v>1253</v>
      </c>
      <c r="J1" s="539"/>
      <c r="K1" s="547">
        <v>15.1</v>
      </c>
      <c r="L1" s="547"/>
    </row>
    <row r="2" spans="1:13" ht="18.75">
      <c r="B2" s="533" t="s">
        <v>2</v>
      </c>
      <c r="C2" s="533"/>
      <c r="D2" s="112"/>
      <c r="E2" s="3"/>
      <c r="F2" s="3"/>
      <c r="G2" s="1"/>
      <c r="I2" s="540"/>
      <c r="J2" s="541"/>
      <c r="K2" s="547"/>
      <c r="L2" s="547"/>
    </row>
    <row r="3" spans="1:13" ht="18.75">
      <c r="B3" s="6"/>
      <c r="C3" s="97"/>
      <c r="D3" s="112"/>
      <c r="E3" s="1"/>
      <c r="G3" s="1"/>
      <c r="I3" s="1"/>
      <c r="J3" s="1"/>
      <c r="L3" s="1"/>
    </row>
    <row r="4" spans="1:13" ht="18.75">
      <c r="B4" s="6"/>
      <c r="C4" s="97"/>
      <c r="D4" s="132"/>
      <c r="E4" s="1"/>
      <c r="G4" s="1"/>
      <c r="I4" s="1"/>
      <c r="J4" s="1"/>
      <c r="L4" s="1"/>
    </row>
    <row r="5" spans="1:13" ht="18">
      <c r="A5" s="548" t="s">
        <v>1255</v>
      </c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50"/>
    </row>
    <row r="6" spans="1:13">
      <c r="A6" s="77" t="s">
        <v>80</v>
      </c>
      <c r="B6" s="106" t="s">
        <v>5</v>
      </c>
      <c r="C6" s="108" t="s">
        <v>4</v>
      </c>
      <c r="D6" s="108" t="s">
        <v>6</v>
      </c>
      <c r="E6" s="99" t="s">
        <v>86</v>
      </c>
      <c r="F6" s="77" t="s">
        <v>12</v>
      </c>
      <c r="G6" s="77" t="s">
        <v>83</v>
      </c>
      <c r="H6" s="111" t="s">
        <v>140</v>
      </c>
      <c r="I6" s="73" t="s">
        <v>81</v>
      </c>
      <c r="J6" s="73" t="s">
        <v>8</v>
      </c>
      <c r="K6" s="74" t="s">
        <v>9</v>
      </c>
      <c r="L6" s="73" t="s">
        <v>10</v>
      </c>
      <c r="M6" s="77" t="s">
        <v>11</v>
      </c>
    </row>
    <row r="7" spans="1:13" ht="15">
      <c r="A7" s="77">
        <v>1</v>
      </c>
      <c r="B7" s="232" t="s">
        <v>1010</v>
      </c>
      <c r="C7" s="232" t="s">
        <v>358</v>
      </c>
      <c r="D7" s="232" t="s">
        <v>956</v>
      </c>
      <c r="E7" s="156" t="s">
        <v>957</v>
      </c>
      <c r="F7" s="161">
        <v>1999</v>
      </c>
      <c r="G7" s="162" t="s">
        <v>181</v>
      </c>
      <c r="H7" s="156" t="s">
        <v>169</v>
      </c>
      <c r="I7" s="73"/>
      <c r="J7" s="76"/>
      <c r="K7" s="506">
        <v>1.4189814814814816E-4</v>
      </c>
      <c r="L7" s="73"/>
      <c r="M7" s="77">
        <v>8</v>
      </c>
    </row>
    <row r="8" spans="1:13" ht="15">
      <c r="A8" s="77">
        <v>2</v>
      </c>
      <c r="B8" s="232" t="s">
        <v>1103</v>
      </c>
      <c r="C8" s="232" t="s">
        <v>390</v>
      </c>
      <c r="D8" s="232" t="s">
        <v>1060</v>
      </c>
      <c r="E8" s="156" t="s">
        <v>342</v>
      </c>
      <c r="F8" s="161">
        <v>1999</v>
      </c>
      <c r="G8" s="162" t="s">
        <v>181</v>
      </c>
      <c r="H8" s="161" t="s">
        <v>1104</v>
      </c>
      <c r="I8" s="73"/>
      <c r="J8" s="76"/>
      <c r="K8" s="505">
        <v>1.4918981481481483E-4</v>
      </c>
      <c r="L8" s="73"/>
      <c r="M8" s="77">
        <v>6</v>
      </c>
    </row>
    <row r="9" spans="1:13" ht="15">
      <c r="A9" s="77">
        <v>3</v>
      </c>
      <c r="B9" s="232" t="s">
        <v>1008</v>
      </c>
      <c r="C9" s="232" t="s">
        <v>183</v>
      </c>
      <c r="D9" s="232" t="s">
        <v>956</v>
      </c>
      <c r="E9" s="156" t="s">
        <v>957</v>
      </c>
      <c r="F9" s="161">
        <v>1999</v>
      </c>
      <c r="G9" s="162" t="s">
        <v>181</v>
      </c>
      <c r="H9" s="156" t="s">
        <v>1009</v>
      </c>
      <c r="I9" s="73"/>
      <c r="J9" s="76"/>
      <c r="K9" s="505">
        <v>1.5381944444444444E-4</v>
      </c>
      <c r="L9" s="73"/>
      <c r="M9" s="77">
        <v>5</v>
      </c>
    </row>
    <row r="10" spans="1:13" ht="15">
      <c r="A10" s="77">
        <v>5</v>
      </c>
      <c r="B10" s="232" t="s">
        <v>789</v>
      </c>
      <c r="C10" s="232" t="s">
        <v>790</v>
      </c>
      <c r="D10" s="232" t="s">
        <v>776</v>
      </c>
      <c r="E10" s="156" t="s">
        <v>213</v>
      </c>
      <c r="F10" s="161">
        <v>1998</v>
      </c>
      <c r="G10" s="162" t="s">
        <v>181</v>
      </c>
      <c r="H10" s="156" t="s">
        <v>791</v>
      </c>
      <c r="I10" s="73"/>
      <c r="J10" s="76"/>
      <c r="K10" s="505">
        <v>1.5578703703703704E-4</v>
      </c>
      <c r="L10" s="73"/>
      <c r="M10" s="77">
        <v>4</v>
      </c>
    </row>
    <row r="11" spans="1:13" ht="15">
      <c r="A11" s="77">
        <v>4</v>
      </c>
      <c r="B11" s="232" t="s">
        <v>575</v>
      </c>
      <c r="C11" s="232" t="s">
        <v>366</v>
      </c>
      <c r="D11" s="232" t="s">
        <v>735</v>
      </c>
      <c r="E11" s="156" t="s">
        <v>173</v>
      </c>
      <c r="F11" s="161">
        <v>1998</v>
      </c>
      <c r="G11" s="162" t="s">
        <v>181</v>
      </c>
      <c r="H11" s="156" t="s">
        <v>161</v>
      </c>
      <c r="I11" s="73"/>
      <c r="J11" s="76"/>
      <c r="K11" s="505">
        <v>1.5601851851851852E-4</v>
      </c>
      <c r="L11" s="73"/>
      <c r="M11" s="77">
        <v>3</v>
      </c>
    </row>
    <row r="12" spans="1:13" ht="15">
      <c r="A12" s="77">
        <v>6</v>
      </c>
      <c r="B12" s="232" t="s">
        <v>730</v>
      </c>
      <c r="C12" s="232" t="s">
        <v>372</v>
      </c>
      <c r="D12" s="232" t="s">
        <v>703</v>
      </c>
      <c r="E12" s="156" t="s">
        <v>342</v>
      </c>
      <c r="F12" s="161">
        <v>1999</v>
      </c>
      <c r="G12" s="162" t="s">
        <v>181</v>
      </c>
      <c r="H12" s="156" t="s">
        <v>731</v>
      </c>
      <c r="I12" s="73"/>
      <c r="J12" s="76"/>
      <c r="K12" s="505">
        <v>1.5601851851851852E-4</v>
      </c>
      <c r="L12" s="73"/>
      <c r="M12" s="77">
        <v>2</v>
      </c>
    </row>
    <row r="13" spans="1:13" ht="15">
      <c r="A13" s="77">
        <v>7</v>
      </c>
      <c r="B13" s="232" t="s">
        <v>1012</v>
      </c>
      <c r="C13" s="232" t="s">
        <v>1014</v>
      </c>
      <c r="D13" s="232" t="s">
        <v>956</v>
      </c>
      <c r="E13" s="156" t="s">
        <v>957</v>
      </c>
      <c r="F13" s="161">
        <v>1998</v>
      </c>
      <c r="G13" s="162" t="s">
        <v>181</v>
      </c>
      <c r="H13" s="156" t="s">
        <v>1015</v>
      </c>
      <c r="I13" s="73"/>
      <c r="J13" s="76"/>
      <c r="K13" s="505">
        <v>1.5694444444444444E-4</v>
      </c>
      <c r="L13" s="73"/>
      <c r="M13" s="77">
        <v>1</v>
      </c>
    </row>
    <row r="14" spans="1:13" ht="15">
      <c r="A14" s="77">
        <v>8</v>
      </c>
      <c r="B14" s="232" t="s">
        <v>792</v>
      </c>
      <c r="C14" s="232" t="s">
        <v>793</v>
      </c>
      <c r="D14" s="232" t="s">
        <v>776</v>
      </c>
      <c r="E14" s="156" t="s">
        <v>213</v>
      </c>
      <c r="F14" s="161">
        <v>1999</v>
      </c>
      <c r="G14" s="162" t="s">
        <v>181</v>
      </c>
      <c r="H14" s="156" t="s">
        <v>794</v>
      </c>
      <c r="I14" s="73"/>
      <c r="J14" s="76"/>
      <c r="K14" s="505">
        <v>1.5810185185185184E-4</v>
      </c>
      <c r="L14" s="73"/>
      <c r="M14" s="77">
        <v>1</v>
      </c>
    </row>
    <row r="15" spans="1:13" ht="15">
      <c r="A15" s="77">
        <v>9</v>
      </c>
      <c r="B15" s="232" t="s">
        <v>1130</v>
      </c>
      <c r="C15" s="232" t="s">
        <v>180</v>
      </c>
      <c r="D15" s="232" t="s">
        <v>1125</v>
      </c>
      <c r="E15" s="156" t="s">
        <v>213</v>
      </c>
      <c r="F15" s="161">
        <v>1999</v>
      </c>
      <c r="G15" s="162" t="s">
        <v>181</v>
      </c>
      <c r="H15" s="156" t="s">
        <v>1131</v>
      </c>
      <c r="I15" s="73"/>
      <c r="J15" s="76"/>
      <c r="K15" s="505">
        <v>1.5925925925925924E-4</v>
      </c>
      <c r="L15" s="73"/>
      <c r="M15" s="77">
        <v>1</v>
      </c>
    </row>
    <row r="16" spans="1:13" ht="15">
      <c r="A16" s="77">
        <v>10</v>
      </c>
      <c r="B16" s="232" t="s">
        <v>758</v>
      </c>
      <c r="C16" s="232" t="s">
        <v>759</v>
      </c>
      <c r="D16" s="232" t="s">
        <v>735</v>
      </c>
      <c r="E16" s="156" t="s">
        <v>173</v>
      </c>
      <c r="F16" s="161">
        <v>1999</v>
      </c>
      <c r="G16" s="162" t="s">
        <v>181</v>
      </c>
      <c r="H16" s="156" t="s">
        <v>161</v>
      </c>
      <c r="I16" s="73"/>
      <c r="J16" s="76"/>
      <c r="K16" s="505">
        <v>1.615740740740741E-4</v>
      </c>
      <c r="L16" s="73"/>
      <c r="M16" s="77">
        <v>1</v>
      </c>
    </row>
    <row r="17" spans="1:13" ht="15">
      <c r="A17" s="77">
        <v>10</v>
      </c>
      <c r="B17" s="232" t="s">
        <v>1178</v>
      </c>
      <c r="C17" s="232" t="s">
        <v>1179</v>
      </c>
      <c r="D17" s="232" t="s">
        <v>1171</v>
      </c>
      <c r="E17" s="156" t="s">
        <v>342</v>
      </c>
      <c r="F17" s="161">
        <v>36271</v>
      </c>
      <c r="G17" s="162" t="s">
        <v>181</v>
      </c>
      <c r="H17" s="156" t="s">
        <v>1180</v>
      </c>
      <c r="I17" s="73"/>
      <c r="J17" s="76"/>
      <c r="K17" s="505">
        <v>1.615740740740741E-4</v>
      </c>
      <c r="L17" s="73"/>
      <c r="M17" s="77">
        <v>1</v>
      </c>
    </row>
    <row r="18" spans="1:13" ht="15">
      <c r="A18" s="77">
        <v>12</v>
      </c>
      <c r="B18" s="232" t="s">
        <v>1016</v>
      </c>
      <c r="C18" s="232" t="s">
        <v>1017</v>
      </c>
      <c r="D18" s="232" t="s">
        <v>956</v>
      </c>
      <c r="E18" s="156" t="s">
        <v>957</v>
      </c>
      <c r="F18" s="161">
        <v>1999</v>
      </c>
      <c r="G18" s="162" t="s">
        <v>181</v>
      </c>
      <c r="H18" s="156" t="s">
        <v>169</v>
      </c>
      <c r="I18" s="73"/>
      <c r="J18" s="76"/>
      <c r="K18" s="505">
        <v>1.6620370370370367E-4</v>
      </c>
      <c r="L18" s="73"/>
      <c r="M18" s="77">
        <v>1</v>
      </c>
    </row>
    <row r="19" spans="1:13" ht="15">
      <c r="A19" s="77">
        <v>13</v>
      </c>
      <c r="B19" s="232" t="s">
        <v>1101</v>
      </c>
      <c r="C19" s="232" t="s">
        <v>821</v>
      </c>
      <c r="D19" s="232" t="s">
        <v>1060</v>
      </c>
      <c r="E19" s="156" t="s">
        <v>342</v>
      </c>
      <c r="F19" s="161">
        <v>1999</v>
      </c>
      <c r="G19" s="162" t="s">
        <v>181</v>
      </c>
      <c r="H19" s="161" t="s">
        <v>1102</v>
      </c>
      <c r="I19" s="73"/>
      <c r="J19" s="76"/>
      <c r="K19" s="505">
        <v>1.719907407407407E-4</v>
      </c>
      <c r="L19" s="73"/>
      <c r="M19" s="77">
        <v>1</v>
      </c>
    </row>
    <row r="20" spans="1:13" ht="15">
      <c r="A20" s="77">
        <v>14</v>
      </c>
      <c r="B20" s="232" t="s">
        <v>1099</v>
      </c>
      <c r="C20" s="232" t="s">
        <v>195</v>
      </c>
      <c r="D20" s="232" t="s">
        <v>1060</v>
      </c>
      <c r="E20" s="156" t="s">
        <v>342</v>
      </c>
      <c r="F20" s="161">
        <v>1998</v>
      </c>
      <c r="G20" s="162" t="s">
        <v>181</v>
      </c>
      <c r="H20" s="161" t="s">
        <v>161</v>
      </c>
      <c r="I20" s="73"/>
      <c r="J20" s="76"/>
      <c r="K20" s="505">
        <v>1.7557870370370373E-4</v>
      </c>
      <c r="L20" s="73"/>
      <c r="M20" s="77">
        <v>1</v>
      </c>
    </row>
    <row r="21" spans="1:13" ht="15">
      <c r="A21" s="77">
        <v>15</v>
      </c>
      <c r="B21" s="232" t="s">
        <v>448</v>
      </c>
      <c r="C21" s="232" t="s">
        <v>449</v>
      </c>
      <c r="D21" s="232" t="s">
        <v>405</v>
      </c>
      <c r="E21" s="156" t="s">
        <v>342</v>
      </c>
      <c r="F21" s="161">
        <v>1998</v>
      </c>
      <c r="G21" s="162" t="s">
        <v>181</v>
      </c>
      <c r="H21" s="161" t="s">
        <v>161</v>
      </c>
      <c r="I21" s="73"/>
      <c r="J21" s="76"/>
      <c r="K21" s="505">
        <v>1.7662037037037039E-4</v>
      </c>
      <c r="L21" s="73"/>
      <c r="M21" s="77">
        <v>1</v>
      </c>
    </row>
    <row r="22" spans="1:13" ht="15">
      <c r="A22" s="77">
        <v>16</v>
      </c>
      <c r="B22" s="232" t="s">
        <v>1216</v>
      </c>
      <c r="C22" s="232" t="s">
        <v>1217</v>
      </c>
      <c r="D22" s="232" t="s">
        <v>1213</v>
      </c>
      <c r="E22" s="156" t="s">
        <v>1214</v>
      </c>
      <c r="F22" s="161">
        <v>1998</v>
      </c>
      <c r="G22" s="162" t="s">
        <v>181</v>
      </c>
      <c r="H22" s="304" t="s">
        <v>169</v>
      </c>
      <c r="I22" s="73"/>
      <c r="J22" s="76"/>
      <c r="K22" s="473">
        <v>1.8356481481481479E-4</v>
      </c>
      <c r="L22" s="73"/>
      <c r="M22" s="77">
        <v>1</v>
      </c>
    </row>
    <row r="23" spans="1:13" ht="15">
      <c r="A23" s="77">
        <v>17</v>
      </c>
      <c r="B23" s="232" t="s">
        <v>719</v>
      </c>
      <c r="C23" s="232" t="s">
        <v>177</v>
      </c>
      <c r="D23" s="232" t="s">
        <v>703</v>
      </c>
      <c r="E23" s="156" t="s">
        <v>342</v>
      </c>
      <c r="F23" s="161">
        <v>1998</v>
      </c>
      <c r="G23" s="162" t="s">
        <v>181</v>
      </c>
      <c r="H23" s="156" t="s">
        <v>161</v>
      </c>
      <c r="I23" s="73"/>
      <c r="J23" s="76"/>
      <c r="K23" s="505">
        <v>1.8819444444444447E-4</v>
      </c>
      <c r="L23" s="73"/>
      <c r="M23" s="77">
        <v>1</v>
      </c>
    </row>
    <row r="24" spans="1:13" ht="15">
      <c r="A24" s="77">
        <v>18</v>
      </c>
      <c r="B24" s="232" t="s">
        <v>179</v>
      </c>
      <c r="C24" s="232" t="s">
        <v>180</v>
      </c>
      <c r="D24" s="232" t="s">
        <v>172</v>
      </c>
      <c r="E24" s="156" t="s">
        <v>173</v>
      </c>
      <c r="F24" s="161">
        <v>1999</v>
      </c>
      <c r="G24" s="162" t="s">
        <v>181</v>
      </c>
      <c r="H24" s="156" t="s">
        <v>169</v>
      </c>
      <c r="I24" s="73"/>
      <c r="J24" s="76"/>
      <c r="K24" s="505">
        <v>2.0902777777777779E-4</v>
      </c>
      <c r="L24" s="73"/>
      <c r="M24" s="77">
        <v>1</v>
      </c>
    </row>
    <row r="25" spans="1:13" ht="15">
      <c r="A25" s="77"/>
      <c r="B25" s="232"/>
      <c r="C25" s="232"/>
      <c r="D25" s="232"/>
      <c r="E25" s="156"/>
      <c r="F25" s="161"/>
      <c r="G25" s="162"/>
      <c r="H25" s="72"/>
      <c r="I25" s="73"/>
      <c r="J25" s="76"/>
      <c r="K25" s="74"/>
      <c r="L25" s="73"/>
      <c r="M25" s="77"/>
    </row>
    <row r="26" spans="1:13" ht="15">
      <c r="A26" s="77"/>
      <c r="B26" s="232"/>
      <c r="C26" s="232"/>
      <c r="D26" s="232"/>
      <c r="E26" s="156"/>
      <c r="F26" s="161"/>
      <c r="G26" s="162"/>
      <c r="H26" s="72"/>
      <c r="I26" s="73"/>
      <c r="J26" s="76"/>
      <c r="K26" s="74"/>
      <c r="L26" s="73"/>
      <c r="M26" s="77"/>
    </row>
    <row r="27" spans="1:13" ht="18">
      <c r="A27" s="548" t="s">
        <v>1276</v>
      </c>
      <c r="B27" s="549"/>
      <c r="C27" s="549"/>
      <c r="D27" s="549"/>
      <c r="E27" s="549"/>
      <c r="F27" s="549"/>
      <c r="G27" s="549"/>
      <c r="H27" s="549"/>
      <c r="I27" s="549"/>
      <c r="J27" s="549"/>
      <c r="K27" s="549"/>
      <c r="L27" s="549"/>
      <c r="M27" s="550"/>
    </row>
    <row r="28" spans="1:13">
      <c r="A28" s="77" t="s">
        <v>80</v>
      </c>
      <c r="B28" s="106" t="s">
        <v>5</v>
      </c>
      <c r="C28" s="108" t="s">
        <v>4</v>
      </c>
      <c r="D28" s="108" t="s">
        <v>6</v>
      </c>
      <c r="E28" s="99" t="s">
        <v>86</v>
      </c>
      <c r="F28" s="77" t="s">
        <v>12</v>
      </c>
      <c r="G28" s="77" t="s">
        <v>83</v>
      </c>
      <c r="H28" s="111" t="s">
        <v>140</v>
      </c>
      <c r="I28" s="73" t="s">
        <v>81</v>
      </c>
      <c r="J28" s="73" t="s">
        <v>8</v>
      </c>
      <c r="K28" s="74" t="s">
        <v>9</v>
      </c>
      <c r="L28" s="73" t="s">
        <v>10</v>
      </c>
      <c r="M28" s="77" t="s">
        <v>11</v>
      </c>
    </row>
    <row r="29" spans="1:13" ht="15">
      <c r="A29" s="77">
        <v>1</v>
      </c>
      <c r="B29" s="232" t="s">
        <v>1091</v>
      </c>
      <c r="C29" s="232" t="s">
        <v>1108</v>
      </c>
      <c r="D29" s="232" t="s">
        <v>1060</v>
      </c>
      <c r="E29" s="156" t="s">
        <v>342</v>
      </c>
      <c r="F29" s="161">
        <v>1998</v>
      </c>
      <c r="G29" s="162" t="s">
        <v>139</v>
      </c>
      <c r="H29" s="161" t="s">
        <v>1078</v>
      </c>
      <c r="I29" s="73"/>
      <c r="J29" s="76"/>
      <c r="K29" s="505">
        <v>1.2916666666666667E-4</v>
      </c>
      <c r="L29" s="73"/>
      <c r="M29" s="77">
        <v>8</v>
      </c>
    </row>
    <row r="30" spans="1:13" ht="15">
      <c r="A30" s="77">
        <v>2</v>
      </c>
      <c r="B30" s="232" t="s">
        <v>798</v>
      </c>
      <c r="C30" s="232" t="s">
        <v>842</v>
      </c>
      <c r="D30" s="232" t="s">
        <v>891</v>
      </c>
      <c r="E30" s="156" t="s">
        <v>342</v>
      </c>
      <c r="F30" s="161">
        <v>1998</v>
      </c>
      <c r="G30" s="162" t="s">
        <v>139</v>
      </c>
      <c r="H30" s="161" t="s">
        <v>920</v>
      </c>
      <c r="I30" s="73"/>
      <c r="J30" s="76"/>
      <c r="K30" s="505">
        <v>1.3067129629629629E-4</v>
      </c>
      <c r="L30" s="73"/>
      <c r="M30" s="77">
        <v>5</v>
      </c>
    </row>
    <row r="31" spans="1:13" ht="15">
      <c r="A31" s="77">
        <v>4</v>
      </c>
      <c r="B31" s="232" t="s">
        <v>710</v>
      </c>
      <c r="C31" s="232" t="s">
        <v>722</v>
      </c>
      <c r="D31" s="232" t="s">
        <v>703</v>
      </c>
      <c r="E31" s="156" t="s">
        <v>342</v>
      </c>
      <c r="F31" s="161">
        <v>1998</v>
      </c>
      <c r="G31" s="162" t="s">
        <v>139</v>
      </c>
      <c r="H31" s="184" t="s">
        <v>723</v>
      </c>
      <c r="I31" s="73"/>
      <c r="J31" s="76"/>
      <c r="K31" s="505">
        <v>1.349537037037037E-4</v>
      </c>
      <c r="L31" s="73"/>
      <c r="M31" s="77">
        <v>4</v>
      </c>
    </row>
    <row r="32" spans="1:13" ht="15">
      <c r="A32" s="77">
        <v>3</v>
      </c>
      <c r="B32" s="232" t="s">
        <v>643</v>
      </c>
      <c r="C32" s="232" t="s">
        <v>644</v>
      </c>
      <c r="D32" s="232" t="s">
        <v>572</v>
      </c>
      <c r="E32" s="156" t="s">
        <v>573</v>
      </c>
      <c r="F32" s="161">
        <v>1999</v>
      </c>
      <c r="G32" s="162" t="s">
        <v>139</v>
      </c>
      <c r="H32" s="207" t="s">
        <v>645</v>
      </c>
      <c r="I32" s="73"/>
      <c r="J32" s="76"/>
      <c r="K32" s="505">
        <v>1.349537037037037E-4</v>
      </c>
      <c r="L32" s="73"/>
      <c r="M32" s="77">
        <v>3</v>
      </c>
    </row>
    <row r="33" spans="1:13" ht="15">
      <c r="A33" s="77">
        <v>5</v>
      </c>
      <c r="B33" s="232" t="s">
        <v>1106</v>
      </c>
      <c r="C33" s="232" t="s">
        <v>644</v>
      </c>
      <c r="D33" s="232" t="s">
        <v>1060</v>
      </c>
      <c r="E33" s="156" t="s">
        <v>342</v>
      </c>
      <c r="F33" s="161">
        <v>1998</v>
      </c>
      <c r="G33" s="162" t="s">
        <v>139</v>
      </c>
      <c r="H33" s="301" t="s">
        <v>1107</v>
      </c>
      <c r="I33" s="73"/>
      <c r="J33" s="76"/>
      <c r="K33" s="505">
        <v>1.3611111111111113E-4</v>
      </c>
      <c r="L33" s="73"/>
      <c r="M33" s="77">
        <v>2</v>
      </c>
    </row>
    <row r="34" spans="1:13" ht="15">
      <c r="A34" s="77">
        <v>7</v>
      </c>
      <c r="B34" s="232" t="s">
        <v>724</v>
      </c>
      <c r="C34" s="232" t="s">
        <v>725</v>
      </c>
      <c r="D34" s="232" t="s">
        <v>703</v>
      </c>
      <c r="E34" s="156" t="s">
        <v>342</v>
      </c>
      <c r="F34" s="161">
        <v>1999</v>
      </c>
      <c r="G34" s="162" t="s">
        <v>139</v>
      </c>
      <c r="H34" s="184" t="s">
        <v>726</v>
      </c>
      <c r="I34" s="73"/>
      <c r="J34" s="76"/>
      <c r="K34" s="505">
        <v>1.3842592592592593E-4</v>
      </c>
      <c r="L34" s="73"/>
      <c r="M34" s="77">
        <v>1</v>
      </c>
    </row>
    <row r="35" spans="1:13" ht="15">
      <c r="A35" s="77">
        <v>6</v>
      </c>
      <c r="B35" s="232" t="s">
        <v>777</v>
      </c>
      <c r="C35" s="232" t="s">
        <v>657</v>
      </c>
      <c r="D35" s="232" t="s">
        <v>776</v>
      </c>
      <c r="E35" s="156" t="s">
        <v>213</v>
      </c>
      <c r="F35" s="161">
        <v>1998</v>
      </c>
      <c r="G35" s="162" t="s">
        <v>139</v>
      </c>
      <c r="H35" s="184" t="s">
        <v>778</v>
      </c>
      <c r="I35" s="73"/>
      <c r="J35" s="76"/>
      <c r="K35" s="505">
        <v>1.3842592592592593E-4</v>
      </c>
      <c r="L35" s="73"/>
      <c r="M35" s="77">
        <v>1</v>
      </c>
    </row>
    <row r="36" spans="1:13" ht="15">
      <c r="A36" s="77">
        <v>8</v>
      </c>
      <c r="B36" s="232" t="s">
        <v>283</v>
      </c>
      <c r="C36" s="232" t="s">
        <v>284</v>
      </c>
      <c r="D36" s="232" t="s">
        <v>264</v>
      </c>
      <c r="E36" s="156" t="s">
        <v>173</v>
      </c>
      <c r="F36" s="161">
        <v>1998</v>
      </c>
      <c r="G36" s="162" t="s">
        <v>139</v>
      </c>
      <c r="H36" s="306" t="s">
        <v>285</v>
      </c>
      <c r="I36" s="73"/>
      <c r="J36" s="76"/>
      <c r="K36" s="505">
        <v>1.4074074074074073E-4</v>
      </c>
      <c r="L36" s="73"/>
      <c r="M36" s="77">
        <v>1</v>
      </c>
    </row>
    <row r="37" spans="1:13" ht="15">
      <c r="A37" s="77">
        <v>9</v>
      </c>
      <c r="B37" s="232" t="s">
        <v>650</v>
      </c>
      <c r="C37" s="232" t="s">
        <v>227</v>
      </c>
      <c r="D37" s="232" t="s">
        <v>572</v>
      </c>
      <c r="E37" s="156" t="s">
        <v>573</v>
      </c>
      <c r="F37" s="161">
        <v>1999</v>
      </c>
      <c r="G37" s="162" t="s">
        <v>139</v>
      </c>
      <c r="H37" s="303" t="s">
        <v>651</v>
      </c>
      <c r="I37" s="73"/>
      <c r="J37" s="76"/>
      <c r="K37" s="505">
        <v>1.4189814814814816E-4</v>
      </c>
      <c r="L37" s="73"/>
      <c r="M37" s="77">
        <v>1</v>
      </c>
    </row>
    <row r="38" spans="1:13" ht="15">
      <c r="A38" s="77">
        <v>9</v>
      </c>
      <c r="B38" s="232" t="s">
        <v>756</v>
      </c>
      <c r="C38" s="232" t="s">
        <v>378</v>
      </c>
      <c r="D38" s="232" t="s">
        <v>735</v>
      </c>
      <c r="E38" s="156" t="s">
        <v>173</v>
      </c>
      <c r="F38" s="161">
        <v>1999</v>
      </c>
      <c r="G38" s="162" t="s">
        <v>139</v>
      </c>
      <c r="H38" s="156" t="s">
        <v>161</v>
      </c>
      <c r="I38" s="73"/>
      <c r="J38" s="76"/>
      <c r="K38" s="505">
        <v>1.4212962962962961E-4</v>
      </c>
      <c r="L38" s="73"/>
      <c r="M38" s="77">
        <v>1</v>
      </c>
    </row>
    <row r="39" spans="1:13" ht="15">
      <c r="A39" s="77">
        <v>11</v>
      </c>
      <c r="B39" s="232" t="s">
        <v>775</v>
      </c>
      <c r="C39" s="232" t="s">
        <v>178</v>
      </c>
      <c r="D39" s="232" t="s">
        <v>776</v>
      </c>
      <c r="E39" s="156" t="s">
        <v>213</v>
      </c>
      <c r="F39" s="161">
        <v>1998</v>
      </c>
      <c r="G39" s="162" t="s">
        <v>139</v>
      </c>
      <c r="H39" s="156" t="s">
        <v>731</v>
      </c>
      <c r="I39" s="73"/>
      <c r="J39" s="76"/>
      <c r="K39" s="505">
        <v>1.4537037037037039E-4</v>
      </c>
      <c r="L39" s="73"/>
      <c r="M39" s="77">
        <v>1</v>
      </c>
    </row>
    <row r="40" spans="1:13" ht="15">
      <c r="A40" s="77">
        <v>12</v>
      </c>
      <c r="B40" s="232" t="s">
        <v>537</v>
      </c>
      <c r="C40" s="232" t="s">
        <v>1188</v>
      </c>
      <c r="D40" s="232" t="s">
        <v>1171</v>
      </c>
      <c r="E40" s="156" t="s">
        <v>342</v>
      </c>
      <c r="F40" s="161">
        <v>36007</v>
      </c>
      <c r="G40" s="162" t="s">
        <v>139</v>
      </c>
      <c r="H40" s="156" t="s">
        <v>1189</v>
      </c>
      <c r="I40" s="73"/>
      <c r="J40" s="76"/>
      <c r="K40" s="505">
        <v>1.4652777777777779E-4</v>
      </c>
      <c r="L40" s="73"/>
      <c r="M40" s="77">
        <v>1</v>
      </c>
    </row>
    <row r="41" spans="1:13" ht="15">
      <c r="A41" s="77">
        <v>13</v>
      </c>
      <c r="B41" s="232" t="s">
        <v>1109</v>
      </c>
      <c r="C41" s="232" t="s">
        <v>901</v>
      </c>
      <c r="D41" s="232" t="s">
        <v>1060</v>
      </c>
      <c r="E41" s="156" t="s">
        <v>342</v>
      </c>
      <c r="F41" s="161">
        <v>1999</v>
      </c>
      <c r="G41" s="162" t="s">
        <v>139</v>
      </c>
      <c r="H41" s="161" t="s">
        <v>161</v>
      </c>
      <c r="I41" s="73"/>
      <c r="J41" s="76"/>
      <c r="K41" s="505">
        <v>1.4768518518518519E-4</v>
      </c>
      <c r="L41" s="73"/>
      <c r="M41" s="77">
        <v>1</v>
      </c>
    </row>
    <row r="42" spans="1:13" ht="15">
      <c r="A42" s="77">
        <v>14</v>
      </c>
      <c r="B42" s="232" t="s">
        <v>653</v>
      </c>
      <c r="C42" s="232" t="s">
        <v>654</v>
      </c>
      <c r="D42" s="232" t="s">
        <v>572</v>
      </c>
      <c r="E42" s="156" t="s">
        <v>573</v>
      </c>
      <c r="F42" s="161">
        <v>1998</v>
      </c>
      <c r="G42" s="162" t="s">
        <v>139</v>
      </c>
      <c r="H42" s="303" t="s">
        <v>655</v>
      </c>
      <c r="I42" s="73"/>
      <c r="J42" s="76"/>
      <c r="K42" s="505">
        <v>1.5011574074074075E-4</v>
      </c>
      <c r="L42" s="73"/>
      <c r="M42" s="77">
        <v>1</v>
      </c>
    </row>
    <row r="43" spans="1:13" ht="15">
      <c r="A43" s="77">
        <v>15</v>
      </c>
      <c r="B43" s="232" t="s">
        <v>454</v>
      </c>
      <c r="C43" s="232" t="s">
        <v>455</v>
      </c>
      <c r="D43" s="232" t="s">
        <v>405</v>
      </c>
      <c r="E43" s="156" t="s">
        <v>342</v>
      </c>
      <c r="F43" s="161">
        <v>1999</v>
      </c>
      <c r="G43" s="162" t="s">
        <v>139</v>
      </c>
      <c r="H43" s="161" t="s">
        <v>161</v>
      </c>
      <c r="I43" s="73"/>
      <c r="J43" s="76"/>
      <c r="K43" s="505">
        <v>1.5115740740740741E-4</v>
      </c>
      <c r="L43" s="73"/>
      <c r="M43" s="77">
        <v>1</v>
      </c>
    </row>
    <row r="44" spans="1:13" ht="15">
      <c r="A44" s="77">
        <v>16</v>
      </c>
      <c r="B44" s="232" t="s">
        <v>886</v>
      </c>
      <c r="C44" s="232" t="s">
        <v>725</v>
      </c>
      <c r="D44" s="232" t="s">
        <v>868</v>
      </c>
      <c r="E44" s="156" t="s">
        <v>342</v>
      </c>
      <c r="F44" s="161">
        <v>1999</v>
      </c>
      <c r="G44" s="162" t="s">
        <v>139</v>
      </c>
      <c r="H44" s="161" t="s">
        <v>161</v>
      </c>
      <c r="I44" s="73"/>
      <c r="J44" s="76"/>
      <c r="K44" s="505">
        <v>1.5925925925925924E-4</v>
      </c>
      <c r="L44" s="73"/>
      <c r="M44" s="77">
        <v>1</v>
      </c>
    </row>
    <row r="45" spans="1:13" ht="15">
      <c r="A45" s="77">
        <v>17</v>
      </c>
      <c r="B45" s="232" t="s">
        <v>641</v>
      </c>
      <c r="C45" s="232" t="s">
        <v>263</v>
      </c>
      <c r="D45" s="232" t="s">
        <v>572</v>
      </c>
      <c r="E45" s="156" t="s">
        <v>573</v>
      </c>
      <c r="F45" s="161">
        <v>1999</v>
      </c>
      <c r="G45" s="162" t="s">
        <v>139</v>
      </c>
      <c r="H45" s="303" t="s">
        <v>161</v>
      </c>
      <c r="I45" s="73"/>
      <c r="J45" s="76"/>
      <c r="K45" s="505">
        <v>1.6041666666666664E-4</v>
      </c>
      <c r="L45" s="73"/>
      <c r="M45" s="77">
        <v>1</v>
      </c>
    </row>
    <row r="46" spans="1:13" ht="15">
      <c r="A46" s="77">
        <v>18</v>
      </c>
      <c r="B46" s="232" t="s">
        <v>638</v>
      </c>
      <c r="C46" s="232" t="s">
        <v>639</v>
      </c>
      <c r="D46" s="232" t="s">
        <v>572</v>
      </c>
      <c r="E46" s="156" t="s">
        <v>573</v>
      </c>
      <c r="F46" s="161">
        <v>1999</v>
      </c>
      <c r="G46" s="162" t="s">
        <v>139</v>
      </c>
      <c r="H46" s="303" t="s">
        <v>161</v>
      </c>
      <c r="I46" s="73"/>
      <c r="J46" s="76"/>
      <c r="K46" s="505">
        <v>1.7430555555555556E-4</v>
      </c>
      <c r="L46" s="73"/>
      <c r="M46" s="77">
        <v>1</v>
      </c>
    </row>
    <row r="47" spans="1:13" ht="15">
      <c r="A47" s="77">
        <v>19</v>
      </c>
      <c r="B47" s="232" t="s">
        <v>230</v>
      </c>
      <c r="C47" s="232" t="s">
        <v>231</v>
      </c>
      <c r="D47" s="232" t="s">
        <v>212</v>
      </c>
      <c r="E47" s="156" t="s">
        <v>213</v>
      </c>
      <c r="F47" s="161">
        <v>1999</v>
      </c>
      <c r="G47" s="162" t="s">
        <v>139</v>
      </c>
      <c r="H47" s="161" t="s">
        <v>161</v>
      </c>
      <c r="I47" s="73"/>
      <c r="J47" s="76"/>
      <c r="K47" s="505">
        <v>1.7581018518518518E-4</v>
      </c>
      <c r="L47" s="73"/>
      <c r="M47" s="77">
        <v>1</v>
      </c>
    </row>
    <row r="48" spans="1:13" ht="15">
      <c r="A48" s="77"/>
      <c r="B48" s="232"/>
      <c r="C48" s="232"/>
      <c r="D48" s="232"/>
      <c r="E48" s="156"/>
      <c r="F48" s="161"/>
      <c r="G48" s="162"/>
      <c r="H48" s="72"/>
      <c r="I48" s="73"/>
      <c r="J48" s="76"/>
      <c r="K48" s="74"/>
      <c r="L48" s="73"/>
      <c r="M48" s="77"/>
    </row>
    <row r="49" spans="1:13" ht="15">
      <c r="A49" s="77"/>
      <c r="B49" s="232"/>
      <c r="C49" s="232"/>
      <c r="D49" s="232"/>
      <c r="E49" s="156"/>
      <c r="F49" s="161"/>
      <c r="G49" s="162"/>
      <c r="H49" s="72"/>
      <c r="I49" s="73"/>
      <c r="J49" s="76"/>
      <c r="K49" s="74"/>
      <c r="L49" s="73"/>
      <c r="M49" s="77"/>
    </row>
    <row r="50" spans="1:13" ht="18">
      <c r="A50" s="548" t="s">
        <v>1256</v>
      </c>
      <c r="B50" s="549"/>
      <c r="C50" s="549"/>
      <c r="D50" s="549"/>
      <c r="E50" s="549"/>
      <c r="F50" s="549"/>
      <c r="G50" s="549"/>
      <c r="H50" s="549"/>
      <c r="I50" s="549"/>
      <c r="J50" s="549"/>
      <c r="K50" s="549"/>
      <c r="L50" s="549"/>
      <c r="M50" s="550"/>
    </row>
    <row r="51" spans="1:13">
      <c r="A51" s="77" t="s">
        <v>80</v>
      </c>
      <c r="B51" s="106" t="s">
        <v>5</v>
      </c>
      <c r="C51" s="108" t="s">
        <v>4</v>
      </c>
      <c r="D51" s="108" t="s">
        <v>6</v>
      </c>
      <c r="E51" s="99" t="s">
        <v>86</v>
      </c>
      <c r="F51" s="77" t="s">
        <v>12</v>
      </c>
      <c r="G51" s="77" t="s">
        <v>83</v>
      </c>
      <c r="H51" s="111" t="s">
        <v>140</v>
      </c>
      <c r="I51" s="73" t="s">
        <v>81</v>
      </c>
      <c r="J51" s="73" t="s">
        <v>8</v>
      </c>
      <c r="K51" s="74" t="s">
        <v>9</v>
      </c>
      <c r="L51" s="73" t="s">
        <v>10</v>
      </c>
      <c r="M51" s="77" t="s">
        <v>11</v>
      </c>
    </row>
    <row r="52" spans="1:13" ht="15">
      <c r="A52" s="77">
        <v>1</v>
      </c>
      <c r="B52" s="232" t="s">
        <v>761</v>
      </c>
      <c r="C52" s="232" t="s">
        <v>762</v>
      </c>
      <c r="D52" s="232" t="s">
        <v>735</v>
      </c>
      <c r="E52" s="156" t="s">
        <v>173</v>
      </c>
      <c r="F52" s="161">
        <v>1997</v>
      </c>
      <c r="G52" s="162" t="s">
        <v>459</v>
      </c>
      <c r="H52" s="161" t="s">
        <v>161</v>
      </c>
      <c r="I52" s="73"/>
      <c r="J52" s="76"/>
      <c r="K52" s="505">
        <v>1.5000000000000001E-4</v>
      </c>
      <c r="L52" s="73"/>
      <c r="M52" s="77">
        <v>8</v>
      </c>
    </row>
    <row r="53" spans="1:13" ht="15">
      <c r="A53" s="77">
        <v>2</v>
      </c>
      <c r="B53" s="232" t="s">
        <v>461</v>
      </c>
      <c r="C53" s="232" t="s">
        <v>259</v>
      </c>
      <c r="D53" s="232" t="s">
        <v>405</v>
      </c>
      <c r="E53" s="156" t="s">
        <v>342</v>
      </c>
      <c r="F53" s="161">
        <v>1997</v>
      </c>
      <c r="G53" s="162" t="s">
        <v>459</v>
      </c>
      <c r="H53" s="161" t="s">
        <v>161</v>
      </c>
      <c r="I53" s="73"/>
      <c r="J53" s="76"/>
      <c r="K53" s="505">
        <v>1.6631944444444444E-4</v>
      </c>
      <c r="L53" s="73"/>
      <c r="M53" s="77">
        <v>6</v>
      </c>
    </row>
    <row r="54" spans="1:13" ht="15">
      <c r="A54" s="77">
        <v>3</v>
      </c>
      <c r="B54" s="232" t="s">
        <v>1197</v>
      </c>
      <c r="C54" s="232" t="s">
        <v>1198</v>
      </c>
      <c r="D54" s="232" t="s">
        <v>1171</v>
      </c>
      <c r="E54" s="156" t="s">
        <v>342</v>
      </c>
      <c r="F54" s="161">
        <v>1996</v>
      </c>
      <c r="G54" s="162" t="s">
        <v>459</v>
      </c>
      <c r="H54" s="161" t="s">
        <v>1199</v>
      </c>
      <c r="I54" s="73"/>
      <c r="J54" s="76"/>
      <c r="K54" s="505">
        <v>1.673611111111111E-4</v>
      </c>
      <c r="L54" s="73"/>
      <c r="M54" s="77">
        <v>5</v>
      </c>
    </row>
    <row r="55" spans="1:13" ht="15">
      <c r="A55" s="77">
        <v>4</v>
      </c>
      <c r="B55" s="232" t="s">
        <v>1110</v>
      </c>
      <c r="C55" s="232" t="s">
        <v>271</v>
      </c>
      <c r="D55" s="232" t="s">
        <v>1060</v>
      </c>
      <c r="E55" s="156" t="s">
        <v>342</v>
      </c>
      <c r="F55" s="161">
        <v>1997</v>
      </c>
      <c r="G55" s="162" t="s">
        <v>459</v>
      </c>
      <c r="H55" s="161" t="s">
        <v>1111</v>
      </c>
      <c r="I55" s="73"/>
      <c r="J55" s="76"/>
      <c r="K55" s="505">
        <v>1.7430555555555556E-4</v>
      </c>
      <c r="L55" s="73"/>
      <c r="M55" s="77">
        <v>4</v>
      </c>
    </row>
    <row r="56" spans="1:13" ht="15">
      <c r="A56" s="77"/>
      <c r="B56" s="232"/>
      <c r="C56" s="232"/>
      <c r="D56" s="232"/>
      <c r="E56" s="156"/>
      <c r="F56" s="161"/>
      <c r="G56" s="162"/>
      <c r="H56" s="161"/>
      <c r="I56" s="73"/>
      <c r="J56" s="76"/>
      <c r="K56" s="505"/>
      <c r="L56" s="73"/>
      <c r="M56" s="77"/>
    </row>
    <row r="57" spans="1:13" ht="18">
      <c r="A57" s="548" t="s">
        <v>1272</v>
      </c>
      <c r="B57" s="549"/>
      <c r="C57" s="549"/>
      <c r="D57" s="549"/>
      <c r="E57" s="549"/>
      <c r="F57" s="549"/>
      <c r="G57" s="549"/>
      <c r="H57" s="549"/>
      <c r="I57" s="549"/>
      <c r="J57" s="549"/>
      <c r="K57" s="549"/>
      <c r="L57" s="549"/>
      <c r="M57" s="550"/>
    </row>
    <row r="58" spans="1:13">
      <c r="A58" s="77" t="s">
        <v>80</v>
      </c>
      <c r="B58" s="106" t="s">
        <v>5</v>
      </c>
      <c r="C58" s="108" t="s">
        <v>4</v>
      </c>
      <c r="D58" s="108" t="s">
        <v>6</v>
      </c>
      <c r="E58" s="99" t="s">
        <v>86</v>
      </c>
      <c r="F58" s="77" t="s">
        <v>12</v>
      </c>
      <c r="G58" s="77" t="s">
        <v>83</v>
      </c>
      <c r="H58" s="111" t="s">
        <v>140</v>
      </c>
      <c r="I58" s="73" t="s">
        <v>81</v>
      </c>
      <c r="J58" s="73" t="s">
        <v>8</v>
      </c>
      <c r="K58" s="74" t="s">
        <v>9</v>
      </c>
      <c r="L58" s="73" t="s">
        <v>10</v>
      </c>
      <c r="M58" s="77" t="s">
        <v>11</v>
      </c>
    </row>
    <row r="59" spans="1:13" ht="15">
      <c r="A59" s="77">
        <v>1</v>
      </c>
      <c r="B59" s="232" t="s">
        <v>393</v>
      </c>
      <c r="C59" s="232" t="s">
        <v>394</v>
      </c>
      <c r="D59" s="287" t="s">
        <v>349</v>
      </c>
      <c r="E59" s="156"/>
      <c r="F59" s="161">
        <v>1972</v>
      </c>
      <c r="G59" s="162" t="s">
        <v>298</v>
      </c>
      <c r="H59" s="338"/>
      <c r="I59" s="77"/>
      <c r="J59" s="76"/>
      <c r="K59" s="507">
        <v>1.7569444444444444E-4</v>
      </c>
      <c r="L59" s="77"/>
      <c r="M59" s="77">
        <v>8</v>
      </c>
    </row>
    <row r="60" spans="1:13" ht="15">
      <c r="A60" s="77">
        <v>2</v>
      </c>
      <c r="B60" s="232" t="s">
        <v>505</v>
      </c>
      <c r="C60" s="232" t="s">
        <v>259</v>
      </c>
      <c r="D60" s="232" t="s">
        <v>405</v>
      </c>
      <c r="E60" s="156" t="s">
        <v>342</v>
      </c>
      <c r="F60" s="161">
        <v>1978</v>
      </c>
      <c r="G60" s="162" t="s">
        <v>298</v>
      </c>
      <c r="H60" s="105" t="s">
        <v>161</v>
      </c>
      <c r="I60" s="77"/>
      <c r="J60" s="76"/>
      <c r="K60" s="507">
        <v>1.8240740740740739E-4</v>
      </c>
      <c r="L60" s="77"/>
      <c r="M60" s="77">
        <v>6</v>
      </c>
    </row>
    <row r="61" spans="1:13" ht="15">
      <c r="A61" s="77">
        <v>3</v>
      </c>
      <c r="B61" s="232" t="s">
        <v>545</v>
      </c>
      <c r="C61" s="232" t="s">
        <v>546</v>
      </c>
      <c r="D61" s="232" t="s">
        <v>522</v>
      </c>
      <c r="E61" s="156" t="s">
        <v>523</v>
      </c>
      <c r="F61" s="161">
        <v>1974</v>
      </c>
      <c r="G61" s="162" t="s">
        <v>298</v>
      </c>
      <c r="H61" s="105" t="s">
        <v>161</v>
      </c>
      <c r="I61" s="77"/>
      <c r="J61" s="76"/>
      <c r="K61" s="507">
        <v>1.8240740740740739E-4</v>
      </c>
      <c r="L61" s="77"/>
      <c r="M61" s="77">
        <v>5</v>
      </c>
    </row>
    <row r="62" spans="1:13" ht="15">
      <c r="A62" s="77">
        <v>4</v>
      </c>
      <c r="B62" s="232" t="s">
        <v>548</v>
      </c>
      <c r="C62" s="232" t="s">
        <v>549</v>
      </c>
      <c r="D62" s="232" t="s">
        <v>522</v>
      </c>
      <c r="E62" s="156" t="s">
        <v>523</v>
      </c>
      <c r="F62" s="161">
        <v>1973</v>
      </c>
      <c r="G62" s="162" t="s">
        <v>298</v>
      </c>
      <c r="H62" s="105" t="s">
        <v>161</v>
      </c>
      <c r="I62" s="77"/>
      <c r="J62" s="76"/>
      <c r="K62" s="507">
        <v>1.8587962962962962E-4</v>
      </c>
      <c r="L62" s="77"/>
      <c r="M62" s="77">
        <v>4</v>
      </c>
    </row>
    <row r="63" spans="1:13" ht="15">
      <c r="A63" s="77">
        <v>5</v>
      </c>
      <c r="B63" s="232" t="s">
        <v>1138</v>
      </c>
      <c r="C63" s="232" t="s">
        <v>404</v>
      </c>
      <c r="D63" s="232" t="s">
        <v>1133</v>
      </c>
      <c r="E63" s="156" t="s">
        <v>1134</v>
      </c>
      <c r="F63" s="161">
        <v>1971</v>
      </c>
      <c r="G63" s="162" t="s">
        <v>298</v>
      </c>
      <c r="H63" s="156" t="s">
        <v>161</v>
      </c>
      <c r="I63" s="77"/>
      <c r="J63" s="76"/>
      <c r="K63" s="507">
        <v>1.8703703703703702E-4</v>
      </c>
      <c r="L63" s="77"/>
      <c r="M63" s="77">
        <v>3</v>
      </c>
    </row>
    <row r="64" spans="1:13" ht="15">
      <c r="A64" s="77">
        <v>6</v>
      </c>
      <c r="B64" s="232" t="s">
        <v>513</v>
      </c>
      <c r="C64" s="232" t="s">
        <v>514</v>
      </c>
      <c r="D64" s="232" t="s">
        <v>405</v>
      </c>
      <c r="E64" s="156" t="s">
        <v>342</v>
      </c>
      <c r="F64" s="161">
        <v>1970</v>
      </c>
      <c r="G64" s="162" t="s">
        <v>298</v>
      </c>
      <c r="H64" s="105" t="s">
        <v>161</v>
      </c>
      <c r="I64" s="77"/>
      <c r="J64" s="76"/>
      <c r="K64" s="507">
        <v>1.8703703703703702E-4</v>
      </c>
      <c r="L64" s="77"/>
      <c r="M64" s="77">
        <v>2</v>
      </c>
    </row>
    <row r="65" spans="1:13" ht="15">
      <c r="A65" s="77">
        <v>7</v>
      </c>
      <c r="B65" s="232" t="s">
        <v>510</v>
      </c>
      <c r="C65" s="232" t="s">
        <v>511</v>
      </c>
      <c r="D65" s="232" t="s">
        <v>405</v>
      </c>
      <c r="E65" s="156" t="s">
        <v>342</v>
      </c>
      <c r="F65" s="161">
        <v>1972</v>
      </c>
      <c r="G65" s="162" t="s">
        <v>298</v>
      </c>
      <c r="H65" s="105" t="s">
        <v>161</v>
      </c>
      <c r="I65" s="77"/>
      <c r="J65" s="76"/>
      <c r="K65" s="507">
        <v>2.0208333333333338E-4</v>
      </c>
      <c r="L65" s="77"/>
      <c r="M65" s="77">
        <v>1</v>
      </c>
    </row>
    <row r="66" spans="1:13" ht="15">
      <c r="A66" s="77">
        <v>8</v>
      </c>
      <c r="B66" s="232" t="s">
        <v>505</v>
      </c>
      <c r="C66" s="232" t="s">
        <v>506</v>
      </c>
      <c r="D66" s="232" t="s">
        <v>405</v>
      </c>
      <c r="E66" s="156" t="s">
        <v>342</v>
      </c>
      <c r="F66" s="161">
        <v>1974</v>
      </c>
      <c r="G66" s="162" t="s">
        <v>298</v>
      </c>
      <c r="H66" s="105" t="s">
        <v>161</v>
      </c>
      <c r="I66" s="77"/>
      <c r="J66" s="76"/>
      <c r="K66" s="507">
        <v>2.032407407407407E-4</v>
      </c>
      <c r="L66" s="77"/>
      <c r="M66" s="77">
        <v>1</v>
      </c>
    </row>
    <row r="67" spans="1:13" ht="18">
      <c r="A67" s="548" t="s">
        <v>1273</v>
      </c>
      <c r="B67" s="549"/>
      <c r="C67" s="549"/>
      <c r="D67" s="549"/>
      <c r="E67" s="549"/>
      <c r="F67" s="549"/>
      <c r="G67" s="549"/>
      <c r="H67" s="549"/>
      <c r="I67" s="549"/>
      <c r="J67" s="549"/>
      <c r="K67" s="549"/>
      <c r="L67" s="549"/>
      <c r="M67" s="550"/>
    </row>
    <row r="68" spans="1:13">
      <c r="A68" s="77" t="s">
        <v>80</v>
      </c>
      <c r="B68" s="106" t="s">
        <v>5</v>
      </c>
      <c r="C68" s="108" t="s">
        <v>4</v>
      </c>
      <c r="D68" s="108" t="s">
        <v>6</v>
      </c>
      <c r="E68" s="99" t="s">
        <v>86</v>
      </c>
      <c r="F68" s="77" t="s">
        <v>12</v>
      </c>
      <c r="G68" s="77" t="s">
        <v>83</v>
      </c>
      <c r="H68" s="111" t="s">
        <v>140</v>
      </c>
      <c r="I68" s="73" t="s">
        <v>81</v>
      </c>
      <c r="J68" s="73" t="s">
        <v>8</v>
      </c>
      <c r="K68" s="74" t="s">
        <v>9</v>
      </c>
      <c r="L68" s="73" t="s">
        <v>10</v>
      </c>
      <c r="M68" s="77" t="s">
        <v>11</v>
      </c>
    </row>
    <row r="69" spans="1:13" ht="15">
      <c r="A69" s="77">
        <v>1</v>
      </c>
      <c r="B69" s="232" t="s">
        <v>1036</v>
      </c>
      <c r="C69" s="232" t="s">
        <v>1037</v>
      </c>
      <c r="D69" s="232" t="s">
        <v>956</v>
      </c>
      <c r="E69" s="156" t="s">
        <v>957</v>
      </c>
      <c r="F69" s="161">
        <v>1965</v>
      </c>
      <c r="G69" s="162" t="s">
        <v>305</v>
      </c>
      <c r="H69" s="156" t="s">
        <v>791</v>
      </c>
      <c r="I69" s="77"/>
      <c r="J69" s="76"/>
      <c r="K69" s="507">
        <v>1.7893518518518519E-4</v>
      </c>
      <c r="L69" s="77"/>
      <c r="M69" s="77">
        <v>8</v>
      </c>
    </row>
    <row r="70" spans="1:13" ht="15">
      <c r="A70" s="77">
        <v>2</v>
      </c>
      <c r="B70" s="232" t="s">
        <v>949</v>
      </c>
      <c r="C70" s="232" t="s">
        <v>390</v>
      </c>
      <c r="D70" s="232" t="s">
        <v>929</v>
      </c>
      <c r="E70" s="161" t="s">
        <v>342</v>
      </c>
      <c r="F70" s="161">
        <v>1968</v>
      </c>
      <c r="G70" s="162" t="s">
        <v>305</v>
      </c>
      <c r="H70" s="161" t="s">
        <v>950</v>
      </c>
      <c r="I70" s="77"/>
      <c r="J70" s="76"/>
      <c r="K70" s="507">
        <v>1.8136574074074073E-4</v>
      </c>
      <c r="L70" s="77"/>
      <c r="M70" s="77">
        <v>6</v>
      </c>
    </row>
    <row r="71" spans="1:13" ht="15">
      <c r="A71" s="77">
        <v>3</v>
      </c>
      <c r="B71" s="238" t="s">
        <v>826</v>
      </c>
      <c r="C71" s="238" t="s">
        <v>390</v>
      </c>
      <c r="D71" s="232" t="s">
        <v>800</v>
      </c>
      <c r="E71" s="156" t="s">
        <v>523</v>
      </c>
      <c r="F71" s="212">
        <v>1969</v>
      </c>
      <c r="G71" s="162" t="s">
        <v>305</v>
      </c>
      <c r="H71" s="211" t="s">
        <v>827</v>
      </c>
      <c r="I71" s="77"/>
      <c r="J71" s="76"/>
      <c r="K71" s="507">
        <v>1.939814814814815E-4</v>
      </c>
      <c r="L71" s="77"/>
      <c r="M71" s="77">
        <v>5</v>
      </c>
    </row>
    <row r="72" spans="1:13" ht="15">
      <c r="A72" s="77">
        <v>4</v>
      </c>
      <c r="B72" s="232" t="s">
        <v>515</v>
      </c>
      <c r="C72" s="232" t="s">
        <v>516</v>
      </c>
      <c r="D72" s="232" t="s">
        <v>405</v>
      </c>
      <c r="E72" s="156" t="s">
        <v>342</v>
      </c>
      <c r="F72" s="161">
        <v>1965</v>
      </c>
      <c r="G72" s="162" t="s">
        <v>305</v>
      </c>
      <c r="H72" s="161" t="s">
        <v>161</v>
      </c>
      <c r="I72" s="77"/>
      <c r="J72" s="76"/>
      <c r="K72" s="507">
        <v>1.9444444444444446E-4</v>
      </c>
      <c r="L72" s="77"/>
      <c r="M72" s="77">
        <v>4</v>
      </c>
    </row>
    <row r="73" spans="1:13" ht="15">
      <c r="A73" s="77">
        <v>5</v>
      </c>
      <c r="B73" s="232" t="s">
        <v>862</v>
      </c>
      <c r="C73" s="232" t="s">
        <v>844</v>
      </c>
      <c r="D73" s="232" t="s">
        <v>830</v>
      </c>
      <c r="E73" s="156" t="s">
        <v>173</v>
      </c>
      <c r="F73" s="161">
        <v>1967</v>
      </c>
      <c r="G73" s="162" t="s">
        <v>298</v>
      </c>
      <c r="H73" s="105" t="s">
        <v>161</v>
      </c>
      <c r="I73" s="77"/>
      <c r="J73" s="76"/>
      <c r="K73" s="507">
        <v>2.275462962962963E-4</v>
      </c>
      <c r="L73" s="77"/>
      <c r="M73" s="77">
        <v>3</v>
      </c>
    </row>
    <row r="74" spans="1:13" ht="18">
      <c r="A74" s="548" t="s">
        <v>1274</v>
      </c>
      <c r="B74" s="549"/>
      <c r="C74" s="549"/>
      <c r="D74" s="549"/>
      <c r="E74" s="549"/>
      <c r="F74" s="549"/>
      <c r="G74" s="549"/>
      <c r="H74" s="549"/>
      <c r="I74" s="549"/>
      <c r="J74" s="549"/>
      <c r="K74" s="549"/>
      <c r="L74" s="549"/>
      <c r="M74" s="550"/>
    </row>
    <row r="75" spans="1:13">
      <c r="A75" s="77" t="s">
        <v>80</v>
      </c>
      <c r="B75" s="106" t="s">
        <v>5</v>
      </c>
      <c r="C75" s="108" t="s">
        <v>4</v>
      </c>
      <c r="D75" s="108" t="s">
        <v>6</v>
      </c>
      <c r="E75" s="99" t="s">
        <v>86</v>
      </c>
      <c r="F75" s="77" t="s">
        <v>12</v>
      </c>
      <c r="G75" s="77" t="s">
        <v>83</v>
      </c>
      <c r="H75" s="111" t="s">
        <v>140</v>
      </c>
      <c r="I75" s="73" t="s">
        <v>81</v>
      </c>
      <c r="J75" s="73" t="s">
        <v>8</v>
      </c>
      <c r="K75" s="74" t="s">
        <v>9</v>
      </c>
      <c r="L75" s="73" t="s">
        <v>10</v>
      </c>
      <c r="M75" s="77" t="s">
        <v>11</v>
      </c>
    </row>
    <row r="76" spans="1:13" ht="15">
      <c r="A76" s="77">
        <v>1</v>
      </c>
      <c r="B76" s="250" t="s">
        <v>692</v>
      </c>
      <c r="C76" s="250" t="s">
        <v>693</v>
      </c>
      <c r="D76" s="251" t="s">
        <v>572</v>
      </c>
      <c r="E76" s="252" t="s">
        <v>573</v>
      </c>
      <c r="F76" s="253">
        <v>1955</v>
      </c>
      <c r="G76" s="252" t="s">
        <v>694</v>
      </c>
      <c r="H76" s="338"/>
      <c r="I76" s="77"/>
      <c r="J76" s="76"/>
      <c r="K76" s="507">
        <v>2.4374999999999996E-4</v>
      </c>
      <c r="L76" s="77"/>
      <c r="M76" s="77">
        <v>8</v>
      </c>
    </row>
    <row r="77" spans="1:13" ht="15">
      <c r="A77" s="77"/>
      <c r="B77" s="232"/>
      <c r="C77" s="232"/>
      <c r="D77" s="232"/>
      <c r="E77" s="156"/>
      <c r="F77" s="161"/>
      <c r="G77" s="162"/>
      <c r="H77" s="338"/>
      <c r="I77" s="77"/>
      <c r="J77" s="76"/>
      <c r="K77" s="335"/>
      <c r="L77" s="77"/>
      <c r="M77" s="77"/>
    </row>
    <row r="78" spans="1:13" ht="15">
      <c r="A78" s="77"/>
      <c r="B78" s="232"/>
      <c r="C78" s="232"/>
      <c r="D78" s="232"/>
      <c r="E78" s="156"/>
      <c r="F78" s="161"/>
      <c r="G78" s="162"/>
      <c r="H78" s="338"/>
      <c r="I78" s="77"/>
      <c r="J78" s="76"/>
      <c r="K78" s="335"/>
      <c r="L78" s="77"/>
      <c r="M78" s="77"/>
    </row>
    <row r="79" spans="1:13" ht="18">
      <c r="A79" s="548" t="s">
        <v>1303</v>
      </c>
      <c r="B79" s="549"/>
      <c r="C79" s="549"/>
      <c r="D79" s="549"/>
      <c r="E79" s="549"/>
      <c r="F79" s="549"/>
      <c r="G79" s="549"/>
      <c r="H79" s="549"/>
      <c r="I79" s="549"/>
      <c r="J79" s="549"/>
      <c r="K79" s="549"/>
      <c r="L79" s="549"/>
      <c r="M79" s="550"/>
    </row>
    <row r="80" spans="1:13" ht="12.75" customHeight="1">
      <c r="A80" s="77" t="s">
        <v>80</v>
      </c>
      <c r="B80" s="106" t="s">
        <v>5</v>
      </c>
      <c r="C80" s="108" t="s">
        <v>4</v>
      </c>
      <c r="D80" s="108" t="s">
        <v>6</v>
      </c>
      <c r="E80" s="99" t="s">
        <v>86</v>
      </c>
      <c r="F80" s="77" t="s">
        <v>12</v>
      </c>
      <c r="G80" s="77" t="s">
        <v>83</v>
      </c>
      <c r="H80" s="111" t="s">
        <v>140</v>
      </c>
      <c r="I80" s="73" t="s">
        <v>81</v>
      </c>
      <c r="J80" s="73" t="s">
        <v>8</v>
      </c>
      <c r="K80" s="74" t="s">
        <v>9</v>
      </c>
      <c r="L80" s="73" t="s">
        <v>10</v>
      </c>
      <c r="M80" s="77" t="s">
        <v>11</v>
      </c>
    </row>
    <row r="81" spans="1:13" ht="15">
      <c r="A81" s="77">
        <v>1</v>
      </c>
      <c r="B81" s="232" t="s">
        <v>1053</v>
      </c>
      <c r="C81" s="232" t="s">
        <v>1271</v>
      </c>
      <c r="D81" s="343" t="s">
        <v>1051</v>
      </c>
      <c r="E81" s="156"/>
      <c r="F81" s="161">
        <v>1993</v>
      </c>
      <c r="G81" s="162" t="s">
        <v>543</v>
      </c>
      <c r="H81" s="156" t="s">
        <v>1055</v>
      </c>
      <c r="I81" s="77"/>
      <c r="J81" s="76"/>
      <c r="K81" s="507">
        <v>1.650462962962963E-4</v>
      </c>
      <c r="L81" s="77"/>
      <c r="M81" s="77">
        <v>8</v>
      </c>
    </row>
    <row r="82" spans="1:13" ht="15">
      <c r="A82" s="77">
        <v>2</v>
      </c>
      <c r="B82" s="232" t="s">
        <v>834</v>
      </c>
      <c r="C82" s="232" t="s">
        <v>836</v>
      </c>
      <c r="D82" s="254" t="s">
        <v>830</v>
      </c>
      <c r="E82" s="156" t="s">
        <v>173</v>
      </c>
      <c r="F82" s="161">
        <v>1980</v>
      </c>
      <c r="G82" s="162" t="s">
        <v>543</v>
      </c>
      <c r="H82" s="156" t="s">
        <v>161</v>
      </c>
      <c r="I82" s="77"/>
      <c r="J82" s="76"/>
      <c r="K82" s="507">
        <v>1.7893518518518519E-4</v>
      </c>
      <c r="L82" s="77"/>
      <c r="M82" s="77">
        <v>6</v>
      </c>
    </row>
    <row r="83" spans="1:13" ht="15.75">
      <c r="A83" s="77">
        <v>3</v>
      </c>
      <c r="B83" s="237" t="s">
        <v>541</v>
      </c>
      <c r="C83" s="237" t="s">
        <v>542</v>
      </c>
      <c r="D83" s="254" t="s">
        <v>522</v>
      </c>
      <c r="E83" s="136" t="s">
        <v>523</v>
      </c>
      <c r="F83" s="508">
        <v>1980</v>
      </c>
      <c r="G83" s="137" t="s">
        <v>543</v>
      </c>
      <c r="H83" s="137" t="s">
        <v>161</v>
      </c>
      <c r="I83" s="77"/>
      <c r="J83" s="76"/>
      <c r="K83" s="507">
        <v>1.8703703703703702E-4</v>
      </c>
      <c r="L83" s="77"/>
      <c r="M83" s="77">
        <v>5</v>
      </c>
    </row>
    <row r="84" spans="1:13" ht="15">
      <c r="A84" s="77">
        <v>4</v>
      </c>
      <c r="B84" s="336" t="s">
        <v>784</v>
      </c>
      <c r="C84" s="336" t="s">
        <v>795</v>
      </c>
      <c r="D84" s="254" t="s">
        <v>776</v>
      </c>
      <c r="E84" s="173"/>
      <c r="F84" s="337">
        <v>1993</v>
      </c>
      <c r="G84" s="162" t="s">
        <v>543</v>
      </c>
      <c r="H84" s="156"/>
      <c r="I84" s="77"/>
      <c r="J84" s="76"/>
      <c r="K84" s="507">
        <v>1.9282407407407407E-4</v>
      </c>
      <c r="L84" s="77"/>
      <c r="M84" s="77">
        <v>4</v>
      </c>
    </row>
    <row r="85" spans="1:13" ht="15" customHeight="1">
      <c r="A85" s="77">
        <v>5</v>
      </c>
      <c r="B85" s="336" t="s">
        <v>1154</v>
      </c>
      <c r="C85" s="336" t="s">
        <v>1155</v>
      </c>
      <c r="D85" s="254" t="s">
        <v>1151</v>
      </c>
      <c r="E85" s="173" t="s">
        <v>1152</v>
      </c>
      <c r="F85" s="337">
        <v>1991</v>
      </c>
      <c r="G85" s="162" t="s">
        <v>543</v>
      </c>
      <c r="H85" s="156">
        <v>18</v>
      </c>
      <c r="I85" s="77"/>
      <c r="J85" s="76"/>
      <c r="K85" s="507">
        <v>2.173611111111111E-4</v>
      </c>
      <c r="L85" s="77"/>
      <c r="M85" s="77">
        <v>3</v>
      </c>
    </row>
  </sheetData>
  <autoFilter ref="A6:M6">
    <sortState ref="A7:M24">
      <sortCondition ref="K6"/>
    </sortState>
  </autoFilter>
  <sortState ref="B81:K86">
    <sortCondition ref="K81:K86"/>
  </sortState>
  <mergeCells count="11">
    <mergeCell ref="A79:M79"/>
    <mergeCell ref="A74:M74"/>
    <mergeCell ref="I1:J2"/>
    <mergeCell ref="K1:L2"/>
    <mergeCell ref="A57:M57"/>
    <mergeCell ref="A50:M50"/>
    <mergeCell ref="A67:M67"/>
    <mergeCell ref="B1:C1"/>
    <mergeCell ref="B2:C2"/>
    <mergeCell ref="A5:M5"/>
    <mergeCell ref="A27:M27"/>
  </mergeCells>
  <phoneticPr fontId="6" type="noConversion"/>
  <dataValidations count="4">
    <dataValidation type="list" operator="equal" allowBlank="1" showErrorMessage="1" error="CATEGORIA NON CORRETTA!!!&#10;VEDI MENU' A TENDINA" sqref="G7 G10:G26 G48 G52:G54 G37:G46 G29:G30 G59:G66 G69:G73 G81:G85">
      <formula1>"EF,EM,RF,RM,CF,CM,AF,AM,JF,JM,SF,SM,AmAF,AmAM,AmBF,AmBM,VF,VM"</formula1>
    </dataValidation>
    <dataValidation type="list" operator="equal" allowBlank="1" showErrorMessage="1" error="CATEGORIA NON CORRETTA!!!&#10;VEDI MENU' A TENDINA" sqref="G76 G47 G55:G56 G31:G36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D84:E84">
      <formula1>"CUC M,CUC F,ES M,ES F,RAG M,RAG F,CAD M,CAD F,ALL M, ALL F,JU M,JU F,SE M,SE F,ATL. SPEC.,AM A M,AM A F,AM B M,AM B F,VET M,VET F"</formula1>
    </dataValidation>
    <dataValidation type="list" operator="equal" allowBlank="1" showErrorMessage="1" error="CATEGORIA NON CORRETTA!!!&#10;VEDI MENU' A TENDINA" sqref="L7:L20">
      <formula1>"EF,EM,RF,RM,CF,CM,AF,AM,JF,JM,SF,SM,AAF,AAM,ABF,ABM,VF,VM"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3" manualBreakCount="3">
    <brk id="26" max="12" man="1"/>
    <brk id="49" max="12" man="1"/>
    <brk id="5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M68"/>
  <sheetViews>
    <sheetView topLeftCell="A61" zoomScale="120" zoomScaleNormal="120" zoomScaleSheetLayoutView="80" workbookViewId="0">
      <selection activeCell="A7" sqref="A7:M68"/>
    </sheetView>
  </sheetViews>
  <sheetFormatPr defaultColWidth="11.5703125" defaultRowHeight="12.75"/>
  <cols>
    <col min="1" max="1" width="4.85546875" customWidth="1"/>
    <col min="2" max="2" width="14.28515625" customWidth="1"/>
    <col min="3" max="3" width="15.7109375" customWidth="1"/>
    <col min="4" max="4" width="24.140625" style="65" customWidth="1"/>
    <col min="5" max="5" width="10" style="1" hidden="1" customWidth="1"/>
    <col min="6" max="6" width="5.42578125" style="1" customWidth="1"/>
    <col min="7" max="7" width="6" style="1" customWidth="1"/>
    <col min="8" max="8" width="9.42578125" style="64" customWidth="1"/>
    <col min="9" max="9" width="5.85546875" style="1" bestFit="1" customWidth="1"/>
    <col min="10" max="10" width="7" style="1" bestFit="1" customWidth="1"/>
    <col min="11" max="11" width="9.140625" customWidth="1"/>
    <col min="12" max="12" width="8" customWidth="1"/>
    <col min="13" max="13" width="11.5703125" style="1"/>
  </cols>
  <sheetData>
    <row r="1" spans="1:13" ht="18.75">
      <c r="B1" s="533" t="s">
        <v>0</v>
      </c>
      <c r="C1" s="533"/>
      <c r="D1" s="66" t="s">
        <v>15</v>
      </c>
      <c r="E1" s="3"/>
      <c r="F1" s="3"/>
      <c r="G1" s="3"/>
      <c r="I1" s="538" t="s">
        <v>1253</v>
      </c>
      <c r="J1" s="539"/>
      <c r="K1" s="547">
        <v>13.2</v>
      </c>
      <c r="L1" s="547"/>
    </row>
    <row r="2" spans="1:13" ht="18.75">
      <c r="B2" s="533"/>
      <c r="C2" s="533"/>
      <c r="D2" s="131"/>
      <c r="E2" s="132"/>
      <c r="F2" s="132"/>
      <c r="G2" s="3"/>
      <c r="I2" s="540"/>
      <c r="J2" s="541"/>
      <c r="K2" s="547"/>
      <c r="L2" s="547"/>
    </row>
    <row r="3" spans="1:13" ht="18.75">
      <c r="B3" s="476"/>
      <c r="C3" s="476"/>
      <c r="D3" s="132"/>
      <c r="E3" s="132"/>
      <c r="F3" s="132"/>
      <c r="G3" s="3"/>
      <c r="I3" s="489"/>
      <c r="J3" s="489"/>
      <c r="K3" s="488"/>
      <c r="L3" s="488"/>
    </row>
    <row r="4" spans="1:13">
      <c r="B4" s="6"/>
    </row>
    <row r="5" spans="1:13" ht="18">
      <c r="A5" s="544" t="s">
        <v>1257</v>
      </c>
      <c r="B5" s="545"/>
      <c r="C5" s="545"/>
      <c r="D5" s="545"/>
      <c r="E5" s="545"/>
      <c r="F5" s="545"/>
      <c r="G5" s="545"/>
      <c r="H5" s="545"/>
      <c r="I5" s="545"/>
      <c r="J5" s="545"/>
      <c r="K5" s="545"/>
      <c r="L5" s="545"/>
      <c r="M5" s="546"/>
    </row>
    <row r="6" spans="1:13">
      <c r="A6" s="48" t="s">
        <v>80</v>
      </c>
      <c r="B6" s="48" t="s">
        <v>5</v>
      </c>
      <c r="C6" s="48" t="s">
        <v>4</v>
      </c>
      <c r="D6" s="116" t="s">
        <v>6</v>
      </c>
      <c r="E6" s="48" t="s">
        <v>101</v>
      </c>
      <c r="F6" s="48" t="s">
        <v>12</v>
      </c>
      <c r="G6" s="48" t="s">
        <v>83</v>
      </c>
      <c r="H6" s="48" t="s">
        <v>82</v>
      </c>
      <c r="I6" s="48" t="s">
        <v>81</v>
      </c>
      <c r="J6" s="48" t="s">
        <v>8</v>
      </c>
      <c r="K6" s="48" t="s">
        <v>9</v>
      </c>
      <c r="L6" s="48" t="s">
        <v>10</v>
      </c>
      <c r="M6" s="69" t="s">
        <v>11</v>
      </c>
    </row>
    <row r="7" spans="1:13" ht="15">
      <c r="A7" s="54">
        <v>1</v>
      </c>
      <c r="B7" s="232" t="s">
        <v>923</v>
      </c>
      <c r="C7" s="232" t="s">
        <v>469</v>
      </c>
      <c r="D7" s="232" t="s">
        <v>891</v>
      </c>
      <c r="E7" s="161" t="s">
        <v>342</v>
      </c>
      <c r="F7" s="161">
        <v>1997</v>
      </c>
      <c r="G7" s="162" t="s">
        <v>239</v>
      </c>
      <c r="H7" s="106"/>
      <c r="I7" s="52"/>
      <c r="J7" s="54"/>
      <c r="K7" s="474">
        <v>2.657407407407407E-4</v>
      </c>
      <c r="L7" s="55"/>
      <c r="M7" s="54">
        <v>8</v>
      </c>
    </row>
    <row r="8" spans="1:13" ht="15">
      <c r="A8" s="54">
        <v>2</v>
      </c>
      <c r="B8" s="232" t="s">
        <v>226</v>
      </c>
      <c r="C8" s="232" t="s">
        <v>245</v>
      </c>
      <c r="D8" s="232" t="s">
        <v>212</v>
      </c>
      <c r="E8" s="156" t="s">
        <v>213</v>
      </c>
      <c r="F8" s="161">
        <v>1996</v>
      </c>
      <c r="G8" s="162" t="s">
        <v>239</v>
      </c>
      <c r="H8" s="161" t="s">
        <v>246</v>
      </c>
      <c r="I8" s="113"/>
      <c r="J8" s="113"/>
      <c r="K8" s="474">
        <v>2.7037037037037036E-4</v>
      </c>
      <c r="L8" s="55"/>
      <c r="M8" s="54">
        <v>6</v>
      </c>
    </row>
    <row r="9" spans="1:13" ht="15">
      <c r="A9" s="77">
        <v>3</v>
      </c>
      <c r="B9" s="414" t="s">
        <v>1022</v>
      </c>
      <c r="C9" s="414" t="s">
        <v>485</v>
      </c>
      <c r="D9" s="235" t="s">
        <v>956</v>
      </c>
      <c r="E9" s="184" t="s">
        <v>957</v>
      </c>
      <c r="F9" s="184">
        <v>1997</v>
      </c>
      <c r="G9" s="185" t="s">
        <v>239</v>
      </c>
      <c r="H9" s="301" t="s">
        <v>1023</v>
      </c>
      <c r="I9" s="54"/>
      <c r="J9" s="54"/>
      <c r="K9" s="474">
        <v>2.7847222222222222E-4</v>
      </c>
      <c r="L9" s="55"/>
      <c r="M9" s="54">
        <v>5</v>
      </c>
    </row>
    <row r="10" spans="1:13" ht="15">
      <c r="A10" s="54">
        <v>4</v>
      </c>
      <c r="B10" s="232" t="s">
        <v>1137</v>
      </c>
      <c r="C10" s="232" t="s">
        <v>378</v>
      </c>
      <c r="D10" s="156" t="s">
        <v>1133</v>
      </c>
      <c r="E10" s="156" t="s">
        <v>1134</v>
      </c>
      <c r="F10" s="156">
        <v>1997</v>
      </c>
      <c r="G10" s="162" t="s">
        <v>239</v>
      </c>
      <c r="H10" s="310" t="s">
        <v>1139</v>
      </c>
      <c r="I10" s="54"/>
      <c r="J10" s="54"/>
      <c r="K10" s="474">
        <v>2.9236111111111113E-4</v>
      </c>
      <c r="L10" s="55"/>
      <c r="M10" s="54">
        <v>4</v>
      </c>
    </row>
    <row r="11" spans="1:13" ht="15">
      <c r="A11" s="54">
        <v>5</v>
      </c>
      <c r="B11" s="232" t="s">
        <v>921</v>
      </c>
      <c r="C11" s="232" t="s">
        <v>227</v>
      </c>
      <c r="D11" s="232" t="s">
        <v>891</v>
      </c>
      <c r="E11" s="161" t="s">
        <v>342</v>
      </c>
      <c r="F11" s="161"/>
      <c r="G11" s="162" t="s">
        <v>239</v>
      </c>
      <c r="H11" s="161"/>
      <c r="I11" s="113"/>
      <c r="J11" s="113"/>
      <c r="K11" s="474">
        <v>2.9259259259259261E-4</v>
      </c>
      <c r="L11" s="55"/>
      <c r="M11" s="54">
        <v>3</v>
      </c>
    </row>
    <row r="12" spans="1:13" ht="15">
      <c r="A12" s="77">
        <v>6</v>
      </c>
      <c r="B12" s="232" t="s">
        <v>834</v>
      </c>
      <c r="C12" s="232" t="s">
        <v>443</v>
      </c>
      <c r="D12" s="232" t="s">
        <v>830</v>
      </c>
      <c r="E12" s="156" t="s">
        <v>173</v>
      </c>
      <c r="F12" s="156">
        <v>1997</v>
      </c>
      <c r="G12" s="162" t="s">
        <v>239</v>
      </c>
      <c r="H12" s="161" t="s">
        <v>161</v>
      </c>
      <c r="I12" s="51"/>
      <c r="J12" s="51"/>
      <c r="K12" s="474">
        <v>2.9583333333333333E-4</v>
      </c>
      <c r="L12" s="55"/>
      <c r="M12" s="54">
        <v>2</v>
      </c>
    </row>
    <row r="13" spans="1:13" ht="15">
      <c r="A13" s="54">
        <v>7</v>
      </c>
      <c r="B13" s="244" t="s">
        <v>662</v>
      </c>
      <c r="C13" s="244" t="s">
        <v>663</v>
      </c>
      <c r="D13" s="245" t="s">
        <v>572</v>
      </c>
      <c r="E13" s="246" t="s">
        <v>573</v>
      </c>
      <c r="F13" s="247">
        <v>1996</v>
      </c>
      <c r="G13" s="246" t="s">
        <v>239</v>
      </c>
      <c r="H13" s="491" t="s">
        <v>664</v>
      </c>
      <c r="I13" s="113"/>
      <c r="J13" s="113"/>
      <c r="K13" s="474">
        <v>3.0046296296296299E-4</v>
      </c>
      <c r="L13" s="55"/>
      <c r="M13" s="54">
        <v>1</v>
      </c>
    </row>
    <row r="14" spans="1:13" ht="15">
      <c r="A14" s="54">
        <v>8</v>
      </c>
      <c r="B14" s="232" t="s">
        <v>241</v>
      </c>
      <c r="C14" s="232" t="s">
        <v>242</v>
      </c>
      <c r="D14" s="232" t="s">
        <v>212</v>
      </c>
      <c r="E14" s="156" t="s">
        <v>213</v>
      </c>
      <c r="F14" s="161">
        <v>1996</v>
      </c>
      <c r="G14" s="162" t="s">
        <v>239</v>
      </c>
      <c r="H14" s="309" t="s">
        <v>243</v>
      </c>
      <c r="I14" s="113"/>
      <c r="J14" s="113"/>
      <c r="K14" s="474">
        <v>3.1250000000000001E-4</v>
      </c>
      <c r="L14" s="55"/>
      <c r="M14" s="54">
        <v>1</v>
      </c>
    </row>
    <row r="15" spans="1:13" ht="15">
      <c r="A15" s="54">
        <v>9</v>
      </c>
      <c r="B15" s="232" t="s">
        <v>238</v>
      </c>
      <c r="C15" s="232" t="s">
        <v>235</v>
      </c>
      <c r="D15" s="232" t="s">
        <v>212</v>
      </c>
      <c r="E15" s="156" t="s">
        <v>213</v>
      </c>
      <c r="F15" s="161">
        <v>1997</v>
      </c>
      <c r="G15" s="162" t="s">
        <v>239</v>
      </c>
      <c r="H15" s="161" t="s">
        <v>161</v>
      </c>
      <c r="I15" s="52"/>
      <c r="J15" s="52"/>
      <c r="K15" s="474">
        <v>3.6099537037037041E-4</v>
      </c>
      <c r="L15" s="55"/>
      <c r="M15" s="54">
        <v>1</v>
      </c>
    </row>
    <row r="16" spans="1:13" ht="18">
      <c r="A16" s="544" t="s">
        <v>1275</v>
      </c>
      <c r="B16" s="545"/>
      <c r="C16" s="545"/>
      <c r="D16" s="545"/>
      <c r="E16" s="545"/>
      <c r="F16" s="545"/>
      <c r="G16" s="545"/>
      <c r="H16" s="545"/>
      <c r="I16" s="545"/>
      <c r="J16" s="545"/>
      <c r="K16" s="545"/>
      <c r="L16" s="545"/>
      <c r="M16" s="546"/>
    </row>
    <row r="17" spans="1:13">
      <c r="A17" s="48" t="s">
        <v>80</v>
      </c>
      <c r="B17" s="48" t="s">
        <v>5</v>
      </c>
      <c r="C17" s="48" t="s">
        <v>4</v>
      </c>
      <c r="D17" s="116" t="s">
        <v>6</v>
      </c>
      <c r="E17" s="48" t="s">
        <v>101</v>
      </c>
      <c r="F17" s="48" t="s">
        <v>12</v>
      </c>
      <c r="G17" s="48" t="s">
        <v>83</v>
      </c>
      <c r="H17" s="48">
        <v>3</v>
      </c>
      <c r="I17" s="48" t="s">
        <v>81</v>
      </c>
      <c r="J17" s="48" t="s">
        <v>8</v>
      </c>
      <c r="K17" s="48" t="s">
        <v>9</v>
      </c>
      <c r="L17" s="48" t="s">
        <v>10</v>
      </c>
      <c r="M17" s="69" t="s">
        <v>11</v>
      </c>
    </row>
    <row r="18" spans="1:13" ht="15">
      <c r="A18" s="54">
        <v>1</v>
      </c>
      <c r="B18" s="343" t="s">
        <v>1021</v>
      </c>
      <c r="C18" s="343" t="s">
        <v>235</v>
      </c>
      <c r="D18" s="343" t="s">
        <v>956</v>
      </c>
      <c r="E18" s="173" t="s">
        <v>957</v>
      </c>
      <c r="F18" s="173">
        <v>1994</v>
      </c>
      <c r="G18" s="173" t="s">
        <v>288</v>
      </c>
      <c r="H18" s="161" t="s">
        <v>246</v>
      </c>
      <c r="I18" s="52"/>
      <c r="J18" s="54"/>
      <c r="K18" s="473">
        <v>2.6689814814814811E-4</v>
      </c>
      <c r="L18" s="55"/>
      <c r="M18" s="54">
        <v>8</v>
      </c>
    </row>
    <row r="19" spans="1:13" ht="15">
      <c r="A19" s="54">
        <v>2</v>
      </c>
      <c r="B19" s="343" t="s">
        <v>1201</v>
      </c>
      <c r="C19" s="343" t="s">
        <v>1202</v>
      </c>
      <c r="D19" s="343" t="s">
        <v>1171</v>
      </c>
      <c r="E19" s="173" t="s">
        <v>342</v>
      </c>
      <c r="F19" s="173"/>
      <c r="G19" s="173" t="s">
        <v>288</v>
      </c>
      <c r="H19" s="161" t="s">
        <v>1203</v>
      </c>
      <c r="I19" s="52"/>
      <c r="J19" s="54"/>
      <c r="K19" s="473">
        <v>2.7384259259259256E-4</v>
      </c>
      <c r="L19" s="55"/>
      <c r="M19" s="54">
        <v>6</v>
      </c>
    </row>
    <row r="20" spans="1:13" ht="15">
      <c r="A20" s="54">
        <v>3</v>
      </c>
      <c r="B20" s="343" t="s">
        <v>916</v>
      </c>
      <c r="C20" s="343" t="s">
        <v>242</v>
      </c>
      <c r="D20" s="343" t="s">
        <v>956</v>
      </c>
      <c r="E20" s="173" t="s">
        <v>957</v>
      </c>
      <c r="F20" s="173">
        <v>1991</v>
      </c>
      <c r="G20" s="173" t="s">
        <v>288</v>
      </c>
      <c r="H20" s="161" t="s">
        <v>1024</v>
      </c>
      <c r="I20" s="52"/>
      <c r="J20" s="54"/>
      <c r="K20" s="473">
        <v>2.8553240740740741E-4</v>
      </c>
      <c r="L20" s="55"/>
      <c r="M20" s="54">
        <v>5</v>
      </c>
    </row>
    <row r="21" spans="1:13" ht="15">
      <c r="A21" s="54">
        <v>4</v>
      </c>
      <c r="B21" s="343" t="s">
        <v>784</v>
      </c>
      <c r="C21" s="343" t="s">
        <v>785</v>
      </c>
      <c r="D21" s="343" t="s">
        <v>776</v>
      </c>
      <c r="E21" s="173" t="s">
        <v>213</v>
      </c>
      <c r="F21" s="173">
        <v>1992</v>
      </c>
      <c r="G21" s="173" t="s">
        <v>288</v>
      </c>
      <c r="H21" s="301" t="s">
        <v>786</v>
      </c>
      <c r="I21" s="52"/>
      <c r="J21" s="54"/>
      <c r="K21" s="473">
        <v>2.8773148148148148E-4</v>
      </c>
      <c r="L21" s="55"/>
      <c r="M21" s="54">
        <v>4</v>
      </c>
    </row>
    <row r="22" spans="1:13" ht="15">
      <c r="A22" s="54">
        <v>5</v>
      </c>
      <c r="B22" s="343" t="s">
        <v>468</v>
      </c>
      <c r="C22" s="343" t="s">
        <v>469</v>
      </c>
      <c r="D22" s="490" t="s">
        <v>405</v>
      </c>
      <c r="E22" s="173" t="s">
        <v>342</v>
      </c>
      <c r="F22" s="173">
        <v>1993</v>
      </c>
      <c r="G22" s="173" t="s">
        <v>288</v>
      </c>
      <c r="H22" s="301" t="s">
        <v>161</v>
      </c>
      <c r="I22" s="52"/>
      <c r="J22" s="54"/>
      <c r="K22" s="473">
        <v>2.9120370370370373E-4</v>
      </c>
      <c r="L22" s="55"/>
      <c r="M22" s="54">
        <v>3</v>
      </c>
    </row>
    <row r="23" spans="1:13" ht="15">
      <c r="A23" s="54">
        <v>6</v>
      </c>
      <c r="B23" s="343" t="s">
        <v>1306</v>
      </c>
      <c r="C23" s="343" t="s">
        <v>189</v>
      </c>
      <c r="D23" s="343" t="s">
        <v>1213</v>
      </c>
      <c r="E23" s="173"/>
      <c r="F23" s="173">
        <v>1990</v>
      </c>
      <c r="G23" s="173" t="s">
        <v>288</v>
      </c>
      <c r="H23" s="106"/>
      <c r="I23" s="52"/>
      <c r="J23" s="54"/>
      <c r="K23" s="473">
        <v>2.9699074074074073E-4</v>
      </c>
      <c r="L23" s="55"/>
      <c r="M23" s="54">
        <v>2</v>
      </c>
    </row>
    <row r="24" spans="1:13" ht="15">
      <c r="A24" s="54">
        <v>7</v>
      </c>
      <c r="B24" s="343" t="s">
        <v>286</v>
      </c>
      <c r="C24" s="343" t="s">
        <v>287</v>
      </c>
      <c r="D24" s="343" t="s">
        <v>264</v>
      </c>
      <c r="E24" s="173" t="s">
        <v>173</v>
      </c>
      <c r="F24" s="173">
        <v>1989</v>
      </c>
      <c r="G24" s="173" t="s">
        <v>288</v>
      </c>
      <c r="H24" s="178" t="s">
        <v>289</v>
      </c>
      <c r="I24" s="52"/>
      <c r="J24" s="54"/>
      <c r="K24" s="473">
        <v>2.9930555555555553E-4</v>
      </c>
      <c r="L24" s="55"/>
      <c r="M24" s="54">
        <v>1</v>
      </c>
    </row>
    <row r="25" spans="1:13" ht="15">
      <c r="A25" s="54">
        <v>8</v>
      </c>
      <c r="B25" s="343" t="s">
        <v>678</v>
      </c>
      <c r="C25" s="343" t="s">
        <v>679</v>
      </c>
      <c r="D25" s="343" t="s">
        <v>572</v>
      </c>
      <c r="E25" s="173" t="s">
        <v>573</v>
      </c>
      <c r="F25" s="173">
        <v>1988</v>
      </c>
      <c r="G25" s="173" t="s">
        <v>288</v>
      </c>
      <c r="H25" s="303" t="s">
        <v>680</v>
      </c>
      <c r="I25" s="52"/>
      <c r="J25" s="54"/>
      <c r="K25" s="473">
        <v>3.0162037037037033E-4</v>
      </c>
      <c r="L25" s="55"/>
      <c r="M25" s="54">
        <v>1</v>
      </c>
    </row>
    <row r="26" spans="1:13" ht="15">
      <c r="A26" s="54">
        <v>9</v>
      </c>
      <c r="B26" s="343" t="s">
        <v>674</v>
      </c>
      <c r="C26" s="343" t="s">
        <v>220</v>
      </c>
      <c r="D26" s="343" t="s">
        <v>572</v>
      </c>
      <c r="E26" s="173" t="s">
        <v>573</v>
      </c>
      <c r="F26" s="173">
        <v>1990</v>
      </c>
      <c r="G26" s="173" t="s">
        <v>288</v>
      </c>
      <c r="H26" s="303" t="s">
        <v>675</v>
      </c>
      <c r="I26" s="52"/>
      <c r="J26" s="54"/>
      <c r="K26" s="473">
        <v>3.0740740740740739E-4</v>
      </c>
      <c r="L26" s="55"/>
      <c r="M26" s="54">
        <v>1</v>
      </c>
    </row>
    <row r="27" spans="1:13" ht="15">
      <c r="A27" s="54">
        <v>10</v>
      </c>
      <c r="B27" s="343" t="s">
        <v>782</v>
      </c>
      <c r="C27" s="343" t="s">
        <v>321</v>
      </c>
      <c r="D27" s="343" t="s">
        <v>776</v>
      </c>
      <c r="E27" s="173" t="s">
        <v>213</v>
      </c>
      <c r="F27" s="173">
        <v>1981</v>
      </c>
      <c r="G27" s="173" t="s">
        <v>288</v>
      </c>
      <c r="H27" s="303" t="s">
        <v>783</v>
      </c>
      <c r="I27" s="52"/>
      <c r="J27" s="54"/>
      <c r="K27" s="473">
        <v>3.0879629629629627E-4</v>
      </c>
      <c r="L27" s="55"/>
      <c r="M27" s="54">
        <v>1</v>
      </c>
    </row>
    <row r="28" spans="1:13" ht="18">
      <c r="A28" s="544" t="s">
        <v>1260</v>
      </c>
      <c r="B28" s="545"/>
      <c r="C28" s="545"/>
      <c r="D28" s="545"/>
      <c r="E28" s="545"/>
      <c r="F28" s="545"/>
      <c r="G28" s="545"/>
      <c r="H28" s="545"/>
      <c r="I28" s="545"/>
      <c r="J28" s="545"/>
      <c r="K28" s="545"/>
      <c r="L28" s="545"/>
      <c r="M28" s="546"/>
    </row>
    <row r="29" spans="1:13">
      <c r="A29" s="48" t="s">
        <v>80</v>
      </c>
      <c r="B29" s="48" t="s">
        <v>5</v>
      </c>
      <c r="C29" s="48" t="s">
        <v>4</v>
      </c>
      <c r="D29" s="116" t="s">
        <v>6</v>
      </c>
      <c r="E29" s="48" t="s">
        <v>101</v>
      </c>
      <c r="F29" s="48" t="s">
        <v>12</v>
      </c>
      <c r="G29" s="48" t="s">
        <v>83</v>
      </c>
      <c r="H29" s="48">
        <v>3</v>
      </c>
      <c r="I29" s="48" t="s">
        <v>81</v>
      </c>
      <c r="J29" s="48" t="s">
        <v>8</v>
      </c>
      <c r="K29" s="48" t="s">
        <v>9</v>
      </c>
      <c r="L29" s="48" t="s">
        <v>10</v>
      </c>
      <c r="M29" s="69" t="s">
        <v>11</v>
      </c>
    </row>
    <row r="30" spans="1:13" ht="15">
      <c r="A30" s="54">
        <v>1</v>
      </c>
      <c r="B30" s="319" t="s">
        <v>1294</v>
      </c>
      <c r="C30" s="319" t="s">
        <v>1295</v>
      </c>
      <c r="D30" s="319" t="s">
        <v>1296</v>
      </c>
      <c r="E30" s="304" t="s">
        <v>342</v>
      </c>
      <c r="F30" s="304">
        <v>1977</v>
      </c>
      <c r="G30" s="320" t="s">
        <v>199</v>
      </c>
      <c r="H30" s="161" t="s">
        <v>1301</v>
      </c>
      <c r="I30" s="52"/>
      <c r="J30" s="54"/>
      <c r="K30" s="473">
        <v>2.9849537037037035E-4</v>
      </c>
      <c r="L30" s="55"/>
      <c r="M30" s="54">
        <v>8</v>
      </c>
    </row>
    <row r="31" spans="1:13" ht="15">
      <c r="A31" s="54">
        <v>2</v>
      </c>
      <c r="B31" s="232" t="s">
        <v>293</v>
      </c>
      <c r="C31" s="232" t="s">
        <v>294</v>
      </c>
      <c r="D31" s="232" t="s">
        <v>264</v>
      </c>
      <c r="E31" s="156" t="s">
        <v>173</v>
      </c>
      <c r="F31" s="156">
        <v>1978</v>
      </c>
      <c r="G31" s="162" t="s">
        <v>199</v>
      </c>
      <c r="H31" s="306" t="s">
        <v>295</v>
      </c>
      <c r="I31" s="52"/>
      <c r="J31" s="54"/>
      <c r="K31" s="473">
        <v>3.0277777777777779E-4</v>
      </c>
      <c r="L31" s="55"/>
      <c r="M31" s="54">
        <v>6</v>
      </c>
    </row>
    <row r="32" spans="1:13" ht="15">
      <c r="A32" s="54">
        <v>3</v>
      </c>
      <c r="B32" s="232" t="s">
        <v>475</v>
      </c>
      <c r="C32" s="232" t="s">
        <v>223</v>
      </c>
      <c r="D32" s="232" t="s">
        <v>405</v>
      </c>
      <c r="E32" s="156" t="s">
        <v>342</v>
      </c>
      <c r="F32" s="156">
        <v>1979</v>
      </c>
      <c r="G32" s="162" t="s">
        <v>199</v>
      </c>
      <c r="H32" s="161" t="s">
        <v>161</v>
      </c>
      <c r="I32" s="52"/>
      <c r="J32" s="54"/>
      <c r="K32" s="473">
        <v>3.1354166666666667E-4</v>
      </c>
      <c r="L32" s="55"/>
      <c r="M32" s="54">
        <v>5</v>
      </c>
    </row>
    <row r="33" spans="1:13" ht="15">
      <c r="A33" s="54">
        <v>4</v>
      </c>
      <c r="B33" s="232" t="s">
        <v>1079</v>
      </c>
      <c r="C33" s="232" t="s">
        <v>464</v>
      </c>
      <c r="D33" s="232" t="s">
        <v>1060</v>
      </c>
      <c r="E33" s="156" t="s">
        <v>342</v>
      </c>
      <c r="F33" s="156">
        <v>1971</v>
      </c>
      <c r="G33" s="162" t="s">
        <v>199</v>
      </c>
      <c r="H33" s="161" t="s">
        <v>161</v>
      </c>
      <c r="I33" s="52"/>
      <c r="J33" s="54"/>
      <c r="K33" s="473">
        <v>3.1898148148148145E-4</v>
      </c>
      <c r="L33" s="55"/>
      <c r="M33" s="54">
        <v>4</v>
      </c>
    </row>
    <row r="34" spans="1:13" ht="15">
      <c r="A34" s="54">
        <v>5</v>
      </c>
      <c r="B34" s="232" t="s">
        <v>1205</v>
      </c>
      <c r="C34" s="232" t="s">
        <v>446</v>
      </c>
      <c r="D34" s="232" t="s">
        <v>1171</v>
      </c>
      <c r="E34" s="156" t="s">
        <v>342</v>
      </c>
      <c r="F34" s="156"/>
      <c r="G34" s="162" t="s">
        <v>199</v>
      </c>
      <c r="H34" s="161" t="s">
        <v>1206</v>
      </c>
      <c r="I34" s="52"/>
      <c r="J34" s="54"/>
      <c r="K34" s="473">
        <v>3.2708333333333336E-4</v>
      </c>
      <c r="L34" s="55"/>
      <c r="M34" s="54">
        <v>3</v>
      </c>
    </row>
    <row r="35" spans="1:13" ht="15">
      <c r="A35" s="54">
        <v>6</v>
      </c>
      <c r="B35" s="232" t="s">
        <v>403</v>
      </c>
      <c r="C35" s="232" t="s">
        <v>378</v>
      </c>
      <c r="D35" s="232" t="s">
        <v>405</v>
      </c>
      <c r="E35" s="156" t="s">
        <v>342</v>
      </c>
      <c r="F35" s="156">
        <v>1973</v>
      </c>
      <c r="G35" s="162" t="s">
        <v>199</v>
      </c>
      <c r="H35" s="161" t="s">
        <v>161</v>
      </c>
      <c r="I35" s="52"/>
      <c r="J35" s="54"/>
      <c r="K35" s="473">
        <v>3.2939814814814816E-4</v>
      </c>
      <c r="L35" s="55"/>
      <c r="M35" s="54">
        <v>2</v>
      </c>
    </row>
    <row r="36" spans="1:13" ht="15.75">
      <c r="A36" s="54">
        <v>7</v>
      </c>
      <c r="B36" s="232" t="s">
        <v>528</v>
      </c>
      <c r="C36" s="232" t="s">
        <v>558</v>
      </c>
      <c r="D36" s="232" t="s">
        <v>522</v>
      </c>
      <c r="E36" s="156" t="s">
        <v>523</v>
      </c>
      <c r="F36" s="156">
        <v>1971</v>
      </c>
      <c r="G36" s="162" t="s">
        <v>199</v>
      </c>
      <c r="H36" s="137" t="s">
        <v>161</v>
      </c>
      <c r="I36" s="52"/>
      <c r="J36" s="54"/>
      <c r="K36" s="473">
        <v>3.2939814814814816E-4</v>
      </c>
      <c r="L36" s="55"/>
      <c r="M36" s="54">
        <v>1</v>
      </c>
    </row>
    <row r="37" spans="1:13" ht="15">
      <c r="A37" s="54">
        <v>8</v>
      </c>
      <c r="B37" s="232" t="s">
        <v>890</v>
      </c>
      <c r="C37" s="232" t="s">
        <v>951</v>
      </c>
      <c r="D37" s="232" t="s">
        <v>929</v>
      </c>
      <c r="E37" s="156" t="s">
        <v>342</v>
      </c>
      <c r="F37" s="156">
        <v>1971</v>
      </c>
      <c r="G37" s="162" t="s">
        <v>199</v>
      </c>
      <c r="H37" s="174" t="s">
        <v>161</v>
      </c>
      <c r="I37" s="52"/>
      <c r="J37" s="54"/>
      <c r="K37" s="473">
        <v>3.2974537037037038E-4</v>
      </c>
      <c r="L37" s="55"/>
      <c r="M37" s="54">
        <v>1</v>
      </c>
    </row>
    <row r="38" spans="1:13" ht="15">
      <c r="A38" s="54">
        <v>9</v>
      </c>
      <c r="B38" s="232" t="s">
        <v>834</v>
      </c>
      <c r="C38" s="232" t="s">
        <v>835</v>
      </c>
      <c r="D38" s="232" t="s">
        <v>830</v>
      </c>
      <c r="E38" s="156" t="s">
        <v>173</v>
      </c>
      <c r="F38" s="156">
        <v>1972</v>
      </c>
      <c r="G38" s="162" t="s">
        <v>199</v>
      </c>
      <c r="H38" s="161" t="s">
        <v>161</v>
      </c>
      <c r="I38" s="52"/>
      <c r="J38" s="54"/>
      <c r="K38" s="473">
        <v>3.9328703703703699E-4</v>
      </c>
      <c r="L38" s="55"/>
      <c r="M38" s="54">
        <v>1</v>
      </c>
    </row>
    <row r="39" spans="1:13" ht="15">
      <c r="A39" s="54">
        <v>10</v>
      </c>
      <c r="B39" s="232" t="s">
        <v>852</v>
      </c>
      <c r="C39" s="232" t="s">
        <v>378</v>
      </c>
      <c r="D39" s="232" t="s">
        <v>830</v>
      </c>
      <c r="E39" s="156" t="s">
        <v>173</v>
      </c>
      <c r="F39" s="156">
        <v>1970</v>
      </c>
      <c r="G39" s="162" t="s">
        <v>199</v>
      </c>
      <c r="H39" s="161" t="s">
        <v>169</v>
      </c>
      <c r="I39" s="52"/>
      <c r="J39" s="54"/>
      <c r="K39" s="473">
        <v>3.9537037037037031E-4</v>
      </c>
      <c r="L39" s="55"/>
      <c r="M39" s="54">
        <v>1</v>
      </c>
    </row>
    <row r="40" spans="1:13" ht="15">
      <c r="A40" s="54"/>
      <c r="B40" s="232"/>
      <c r="C40" s="232"/>
      <c r="D40" s="232"/>
      <c r="E40" s="156"/>
      <c r="F40" s="156"/>
      <c r="G40" s="162"/>
      <c r="H40" s="106"/>
      <c r="I40" s="52"/>
      <c r="J40" s="54"/>
      <c r="K40" s="54"/>
      <c r="L40" s="55"/>
      <c r="M40" s="54"/>
    </row>
    <row r="41" spans="1:13" ht="18">
      <c r="A41" s="544" t="s">
        <v>1258</v>
      </c>
      <c r="B41" s="545"/>
      <c r="C41" s="545"/>
      <c r="D41" s="545"/>
      <c r="E41" s="545"/>
      <c r="F41" s="545"/>
      <c r="G41" s="545"/>
      <c r="H41" s="545"/>
      <c r="I41" s="545"/>
      <c r="J41" s="545"/>
      <c r="K41" s="545"/>
      <c r="L41" s="545"/>
      <c r="M41" s="546"/>
    </row>
    <row r="42" spans="1:13">
      <c r="A42" s="48" t="s">
        <v>80</v>
      </c>
      <c r="B42" s="48" t="s">
        <v>5</v>
      </c>
      <c r="C42" s="48" t="s">
        <v>4</v>
      </c>
      <c r="D42" s="116" t="s">
        <v>6</v>
      </c>
      <c r="E42" s="48" t="s">
        <v>101</v>
      </c>
      <c r="F42" s="48" t="s">
        <v>12</v>
      </c>
      <c r="G42" s="48" t="s">
        <v>83</v>
      </c>
      <c r="H42" s="48">
        <v>3</v>
      </c>
      <c r="I42" s="48" t="s">
        <v>81</v>
      </c>
      <c r="J42" s="48" t="s">
        <v>8</v>
      </c>
      <c r="K42" s="48" t="s">
        <v>9</v>
      </c>
      <c r="L42" s="48" t="s">
        <v>10</v>
      </c>
      <c r="M42" s="69" t="s">
        <v>11</v>
      </c>
    </row>
    <row r="43" spans="1:13" ht="15">
      <c r="A43" s="54">
        <v>1</v>
      </c>
      <c r="B43" s="231" t="s">
        <v>939</v>
      </c>
      <c r="C43" s="231" t="s">
        <v>940</v>
      </c>
      <c r="D43" s="231" t="s">
        <v>929</v>
      </c>
      <c r="E43" s="153" t="s">
        <v>342</v>
      </c>
      <c r="F43" s="154">
        <v>1965</v>
      </c>
      <c r="G43" s="194" t="s">
        <v>164</v>
      </c>
      <c r="H43" s="161" t="s">
        <v>941</v>
      </c>
      <c r="I43" s="52"/>
      <c r="J43" s="54"/>
      <c r="K43" s="473">
        <v>2.8553240740740741E-4</v>
      </c>
      <c r="L43" s="55"/>
      <c r="M43" s="54">
        <v>8</v>
      </c>
    </row>
    <row r="44" spans="1:13" ht="15">
      <c r="A44" s="54">
        <v>2</v>
      </c>
      <c r="B44" s="231" t="s">
        <v>1121</v>
      </c>
      <c r="C44" s="231" t="s">
        <v>287</v>
      </c>
      <c r="D44" s="231" t="s">
        <v>1060</v>
      </c>
      <c r="E44" s="153" t="s">
        <v>342</v>
      </c>
      <c r="F44" s="154">
        <v>1964</v>
      </c>
      <c r="G44" s="194" t="s">
        <v>164</v>
      </c>
      <c r="H44" s="161" t="s">
        <v>1122</v>
      </c>
      <c r="I44" s="52"/>
      <c r="J44" s="54"/>
      <c r="K44" s="473">
        <v>2.9930555555555553E-4</v>
      </c>
      <c r="L44" s="55"/>
      <c r="M44" s="54">
        <v>6</v>
      </c>
    </row>
    <row r="45" spans="1:13" ht="15">
      <c r="A45" s="54">
        <v>3</v>
      </c>
      <c r="B45" s="231" t="s">
        <v>1030</v>
      </c>
      <c r="C45" s="231" t="s">
        <v>1031</v>
      </c>
      <c r="D45" s="231" t="s">
        <v>956</v>
      </c>
      <c r="E45" s="153" t="s">
        <v>957</v>
      </c>
      <c r="F45" s="154">
        <v>1962</v>
      </c>
      <c r="G45" s="194" t="s">
        <v>164</v>
      </c>
      <c r="H45" s="161" t="s">
        <v>289</v>
      </c>
      <c r="I45" s="52"/>
      <c r="J45" s="54"/>
      <c r="K45" s="473">
        <v>3.0277777777777779E-4</v>
      </c>
      <c r="L45" s="55"/>
      <c r="M45" s="54">
        <v>5</v>
      </c>
    </row>
    <row r="46" spans="1:13" ht="15">
      <c r="A46" s="54">
        <v>4</v>
      </c>
      <c r="B46" s="231" t="s">
        <v>575</v>
      </c>
      <c r="C46" s="231" t="s">
        <v>687</v>
      </c>
      <c r="D46" s="231" t="s">
        <v>572</v>
      </c>
      <c r="E46" s="153" t="s">
        <v>573</v>
      </c>
      <c r="F46" s="154">
        <v>1964</v>
      </c>
      <c r="G46" s="194" t="s">
        <v>164</v>
      </c>
      <c r="H46" s="303" t="s">
        <v>688</v>
      </c>
      <c r="I46" s="52"/>
      <c r="J46" s="54"/>
      <c r="K46" s="473">
        <v>3.224537037037037E-4</v>
      </c>
      <c r="L46" s="55"/>
      <c r="M46" s="54">
        <v>4</v>
      </c>
    </row>
    <row r="47" spans="1:13" ht="15">
      <c r="A47" s="54">
        <v>5</v>
      </c>
      <c r="B47" s="231" t="s">
        <v>162</v>
      </c>
      <c r="C47" s="231" t="s">
        <v>163</v>
      </c>
      <c r="D47" s="231" t="s">
        <v>158</v>
      </c>
      <c r="E47" s="153" t="s">
        <v>159</v>
      </c>
      <c r="F47" s="154">
        <v>1967</v>
      </c>
      <c r="G47" s="194" t="s">
        <v>164</v>
      </c>
      <c r="H47" s="161" t="s">
        <v>161</v>
      </c>
      <c r="I47" s="52"/>
      <c r="J47" s="54"/>
      <c r="K47" s="473">
        <v>3.271990740740741E-4</v>
      </c>
      <c r="L47" s="55"/>
      <c r="M47" s="54">
        <v>3</v>
      </c>
    </row>
    <row r="48" spans="1:13" ht="15.75">
      <c r="A48" s="54">
        <v>6</v>
      </c>
      <c r="B48" s="231" t="s">
        <v>560</v>
      </c>
      <c r="C48" s="231" t="s">
        <v>464</v>
      </c>
      <c r="D48" s="231" t="s">
        <v>522</v>
      </c>
      <c r="E48" s="153" t="s">
        <v>523</v>
      </c>
      <c r="F48" s="154">
        <v>1968</v>
      </c>
      <c r="G48" s="194" t="s">
        <v>164</v>
      </c>
      <c r="H48" s="137" t="s">
        <v>161</v>
      </c>
      <c r="I48" s="52"/>
      <c r="J48" s="54"/>
      <c r="K48" s="473">
        <v>3.3055555555555551E-4</v>
      </c>
      <c r="L48" s="55"/>
      <c r="M48" s="54">
        <v>2</v>
      </c>
    </row>
    <row r="49" spans="1:13" ht="15">
      <c r="A49" s="54">
        <v>7</v>
      </c>
      <c r="B49" s="231" t="s">
        <v>490</v>
      </c>
      <c r="C49" s="231" t="s">
        <v>491</v>
      </c>
      <c r="D49" s="275" t="s">
        <v>405</v>
      </c>
      <c r="E49" s="153" t="s">
        <v>342</v>
      </c>
      <c r="F49" s="154">
        <v>1968</v>
      </c>
      <c r="G49" s="194" t="s">
        <v>164</v>
      </c>
      <c r="H49" s="301" t="s">
        <v>161</v>
      </c>
      <c r="I49" s="52"/>
      <c r="J49" s="54"/>
      <c r="K49" s="473">
        <v>3.3668981481481484E-4</v>
      </c>
      <c r="L49" s="55"/>
      <c r="M49" s="54">
        <v>1</v>
      </c>
    </row>
    <row r="50" spans="1:13" ht="18.75">
      <c r="A50" s="54">
        <v>8</v>
      </c>
      <c r="B50" s="231" t="s">
        <v>352</v>
      </c>
      <c r="C50" s="231" t="s">
        <v>401</v>
      </c>
      <c r="D50" s="153" t="s">
        <v>349</v>
      </c>
      <c r="E50" s="153" t="s">
        <v>213</v>
      </c>
      <c r="F50" s="154">
        <v>1968</v>
      </c>
      <c r="G50" s="194" t="s">
        <v>164</v>
      </c>
      <c r="H50" s="311" t="s">
        <v>169</v>
      </c>
      <c r="I50" s="52"/>
      <c r="J50" s="54"/>
      <c r="K50" s="473">
        <v>3.4583333333333335E-4</v>
      </c>
      <c r="L50" s="55"/>
      <c r="M50" s="54">
        <v>1</v>
      </c>
    </row>
    <row r="51" spans="1:13" ht="15">
      <c r="A51" s="54">
        <v>9</v>
      </c>
      <c r="B51" s="231" t="s">
        <v>900</v>
      </c>
      <c r="C51" s="231" t="s">
        <v>928</v>
      </c>
      <c r="D51" s="231" t="s">
        <v>929</v>
      </c>
      <c r="E51" s="153" t="s">
        <v>342</v>
      </c>
      <c r="F51" s="154">
        <v>1969</v>
      </c>
      <c r="G51" s="194" t="s">
        <v>164</v>
      </c>
      <c r="H51" s="306" t="s">
        <v>161</v>
      </c>
      <c r="I51" s="52"/>
      <c r="J51" s="54"/>
      <c r="K51" s="473">
        <v>3.6180555555555553E-4</v>
      </c>
      <c r="L51" s="55"/>
      <c r="M51" s="54">
        <v>1</v>
      </c>
    </row>
    <row r="52" spans="1:13" ht="15">
      <c r="A52" s="54">
        <v>10</v>
      </c>
      <c r="B52" s="231" t="s">
        <v>311</v>
      </c>
      <c r="C52" s="231" t="s">
        <v>1182</v>
      </c>
      <c r="D52" s="231" t="s">
        <v>1171</v>
      </c>
      <c r="E52" s="153" t="s">
        <v>342</v>
      </c>
      <c r="F52" s="154"/>
      <c r="G52" s="194" t="s">
        <v>164</v>
      </c>
      <c r="H52" s="161" t="s">
        <v>161</v>
      </c>
      <c r="I52" s="52"/>
      <c r="J52" s="54"/>
      <c r="K52" s="473">
        <v>3.6296296296296294E-4</v>
      </c>
      <c r="L52" s="55"/>
      <c r="M52" s="54">
        <v>1</v>
      </c>
    </row>
    <row r="53" spans="1:13" ht="15">
      <c r="A53" s="54">
        <v>11</v>
      </c>
      <c r="B53" s="231" t="s">
        <v>650</v>
      </c>
      <c r="C53" s="231" t="s">
        <v>231</v>
      </c>
      <c r="D53" s="231" t="s">
        <v>572</v>
      </c>
      <c r="E53" s="153" t="s">
        <v>573</v>
      </c>
      <c r="F53" s="154">
        <v>1965</v>
      </c>
      <c r="G53" s="194" t="s">
        <v>164</v>
      </c>
      <c r="H53" s="303" t="s">
        <v>161</v>
      </c>
      <c r="I53" s="52"/>
      <c r="J53" s="54"/>
      <c r="K53" s="473">
        <v>3.699074074074075E-4</v>
      </c>
      <c r="L53" s="55"/>
      <c r="M53" s="54">
        <v>1</v>
      </c>
    </row>
    <row r="54" spans="1:13" ht="15.75">
      <c r="A54" s="54">
        <v>12</v>
      </c>
      <c r="B54" s="231" t="s">
        <v>562</v>
      </c>
      <c r="C54" s="231" t="s">
        <v>563</v>
      </c>
      <c r="D54" s="231" t="s">
        <v>522</v>
      </c>
      <c r="E54" s="153" t="s">
        <v>523</v>
      </c>
      <c r="F54" s="154">
        <v>1968</v>
      </c>
      <c r="G54" s="194" t="s">
        <v>164</v>
      </c>
      <c r="H54" s="137" t="s">
        <v>161</v>
      </c>
      <c r="I54" s="52"/>
      <c r="J54" s="54"/>
      <c r="K54" s="473">
        <v>3.7800925925925919E-4</v>
      </c>
      <c r="L54" s="55"/>
      <c r="M54" s="54">
        <v>1</v>
      </c>
    </row>
    <row r="55" spans="1:13" ht="15">
      <c r="A55" s="54">
        <v>13</v>
      </c>
      <c r="B55" s="231" t="s">
        <v>463</v>
      </c>
      <c r="C55" s="231" t="s">
        <v>503</v>
      </c>
      <c r="D55" s="275" t="s">
        <v>405</v>
      </c>
      <c r="E55" s="153" t="s">
        <v>342</v>
      </c>
      <c r="F55" s="154">
        <v>1966</v>
      </c>
      <c r="G55" s="194" t="s">
        <v>164</v>
      </c>
      <c r="H55" s="161" t="s">
        <v>161</v>
      </c>
      <c r="I55" s="52"/>
      <c r="J55" s="54"/>
      <c r="K55" s="473">
        <v>3.8298611111111123E-4</v>
      </c>
      <c r="L55" s="55"/>
      <c r="M55" s="54">
        <v>1</v>
      </c>
    </row>
    <row r="56" spans="1:13" ht="15">
      <c r="A56" s="54">
        <v>14</v>
      </c>
      <c r="B56" s="231" t="s">
        <v>293</v>
      </c>
      <c r="C56" s="231" t="s">
        <v>845</v>
      </c>
      <c r="D56" s="231" t="s">
        <v>830</v>
      </c>
      <c r="E56" s="153"/>
      <c r="F56" s="154"/>
      <c r="G56" s="194" t="s">
        <v>164</v>
      </c>
      <c r="H56" s="106"/>
      <c r="I56" s="52"/>
      <c r="J56" s="54"/>
      <c r="K56" s="473">
        <v>4.3136574074074079E-4</v>
      </c>
      <c r="L56" s="55"/>
      <c r="M56" s="54">
        <v>1</v>
      </c>
    </row>
    <row r="57" spans="1:13" ht="15">
      <c r="A57" s="54">
        <v>15</v>
      </c>
      <c r="B57" s="231" t="s">
        <v>690</v>
      </c>
      <c r="C57" s="231" t="s">
        <v>284</v>
      </c>
      <c r="D57" s="231" t="s">
        <v>572</v>
      </c>
      <c r="E57" s="153" t="s">
        <v>573</v>
      </c>
      <c r="F57" s="154">
        <v>1960</v>
      </c>
      <c r="G57" s="194" t="s">
        <v>164</v>
      </c>
      <c r="H57" s="303" t="s">
        <v>161</v>
      </c>
      <c r="I57" s="52"/>
      <c r="J57" s="54"/>
      <c r="K57" s="473">
        <v>4.4050925925925936E-4</v>
      </c>
      <c r="L57" s="55"/>
      <c r="M57" s="54">
        <v>1</v>
      </c>
    </row>
    <row r="58" spans="1:13" ht="18">
      <c r="A58" s="544" t="s">
        <v>1278</v>
      </c>
      <c r="B58" s="545"/>
      <c r="C58" s="545"/>
      <c r="D58" s="545"/>
      <c r="E58" s="545"/>
      <c r="F58" s="545"/>
      <c r="G58" s="545"/>
      <c r="H58" s="545"/>
      <c r="I58" s="545"/>
      <c r="J58" s="545"/>
      <c r="K58" s="545"/>
      <c r="L58" s="545"/>
      <c r="M58" s="546"/>
    </row>
    <row r="59" spans="1:13">
      <c r="A59" s="48" t="s">
        <v>80</v>
      </c>
      <c r="B59" s="48" t="s">
        <v>5</v>
      </c>
      <c r="C59" s="48" t="s">
        <v>4</v>
      </c>
      <c r="D59" s="116" t="s">
        <v>6</v>
      </c>
      <c r="E59" s="48" t="s">
        <v>101</v>
      </c>
      <c r="F59" s="48" t="s">
        <v>12</v>
      </c>
      <c r="G59" s="48" t="s">
        <v>83</v>
      </c>
      <c r="H59" s="48">
        <v>3</v>
      </c>
      <c r="I59" s="48" t="s">
        <v>81</v>
      </c>
      <c r="J59" s="48" t="s">
        <v>8</v>
      </c>
      <c r="K59" s="48" t="s">
        <v>9</v>
      </c>
      <c r="L59" s="48" t="s">
        <v>10</v>
      </c>
      <c r="M59" s="69" t="s">
        <v>11</v>
      </c>
    </row>
    <row r="60" spans="1:13" ht="15">
      <c r="A60" s="54">
        <v>1</v>
      </c>
      <c r="B60" s="231" t="s">
        <v>763</v>
      </c>
      <c r="C60" s="231" t="s">
        <v>764</v>
      </c>
      <c r="D60" s="231" t="s">
        <v>735</v>
      </c>
      <c r="E60" s="153" t="s">
        <v>173</v>
      </c>
      <c r="F60" s="154">
        <v>1957</v>
      </c>
      <c r="G60" s="155" t="s">
        <v>160</v>
      </c>
      <c r="H60" s="156"/>
      <c r="I60" s="52"/>
      <c r="J60" s="54"/>
      <c r="K60" s="473">
        <v>3.0162037037037033E-4</v>
      </c>
      <c r="L60" s="55"/>
      <c r="M60" s="54">
        <v>8</v>
      </c>
    </row>
    <row r="61" spans="1:13" ht="15">
      <c r="A61" s="54">
        <v>2</v>
      </c>
      <c r="B61" s="231" t="s">
        <v>767</v>
      </c>
      <c r="C61" s="231" t="s">
        <v>245</v>
      </c>
      <c r="D61" s="231" t="s">
        <v>735</v>
      </c>
      <c r="E61" s="153" t="s">
        <v>173</v>
      </c>
      <c r="F61" s="154">
        <v>1944</v>
      </c>
      <c r="G61" s="155" t="s">
        <v>160</v>
      </c>
      <c r="H61" s="156"/>
      <c r="I61" s="52"/>
      <c r="J61" s="54"/>
      <c r="K61" s="473">
        <v>3.4907407407407413E-4</v>
      </c>
      <c r="L61" s="55"/>
      <c r="M61" s="54">
        <v>6</v>
      </c>
    </row>
    <row r="62" spans="1:13" ht="15">
      <c r="A62" s="54">
        <v>3</v>
      </c>
      <c r="B62" s="231" t="s">
        <v>156</v>
      </c>
      <c r="C62" s="231" t="s">
        <v>157</v>
      </c>
      <c r="D62" s="231" t="s">
        <v>158</v>
      </c>
      <c r="E62" s="153" t="s">
        <v>159</v>
      </c>
      <c r="F62" s="154">
        <v>1953</v>
      </c>
      <c r="G62" s="155" t="s">
        <v>160</v>
      </c>
      <c r="H62" s="156"/>
      <c r="I62" s="52"/>
      <c r="J62" s="54"/>
      <c r="K62" s="473">
        <v>3.4907407407407413E-4</v>
      </c>
      <c r="L62" s="55"/>
      <c r="M62" s="54">
        <v>5</v>
      </c>
    </row>
    <row r="63" spans="1:13" ht="15">
      <c r="A63" s="54">
        <v>4</v>
      </c>
      <c r="B63" s="231" t="s">
        <v>517</v>
      </c>
      <c r="C63" s="231" t="s">
        <v>469</v>
      </c>
      <c r="D63" s="275" t="s">
        <v>405</v>
      </c>
      <c r="E63" s="153" t="s">
        <v>342</v>
      </c>
      <c r="F63" s="154">
        <v>1953</v>
      </c>
      <c r="G63" s="155" t="s">
        <v>160</v>
      </c>
      <c r="H63" s="156"/>
      <c r="I63" s="52"/>
      <c r="J63" s="54"/>
      <c r="K63" s="473">
        <v>3.6331018518518521E-4</v>
      </c>
      <c r="L63" s="55"/>
      <c r="M63" s="54">
        <v>4</v>
      </c>
    </row>
    <row r="64" spans="1:13" ht="15">
      <c r="A64" s="54">
        <v>5</v>
      </c>
      <c r="B64" s="231" t="s">
        <v>916</v>
      </c>
      <c r="C64" s="231" t="s">
        <v>933</v>
      </c>
      <c r="D64" s="231" t="s">
        <v>929</v>
      </c>
      <c r="E64" s="153" t="s">
        <v>342</v>
      </c>
      <c r="F64" s="154">
        <v>1955</v>
      </c>
      <c r="G64" s="155" t="s">
        <v>160</v>
      </c>
      <c r="H64" s="156"/>
      <c r="I64" s="52"/>
      <c r="J64" s="54"/>
      <c r="K64" s="473">
        <v>3.699074074074075E-4</v>
      </c>
      <c r="L64" s="55"/>
      <c r="M64" s="54">
        <v>3</v>
      </c>
    </row>
    <row r="65" spans="1:13" ht="15">
      <c r="A65" s="54">
        <v>6</v>
      </c>
      <c r="B65" s="231" t="s">
        <v>765</v>
      </c>
      <c r="C65" s="231" t="s">
        <v>766</v>
      </c>
      <c r="D65" s="231" t="s">
        <v>735</v>
      </c>
      <c r="E65" s="153" t="s">
        <v>173</v>
      </c>
      <c r="F65" s="154">
        <v>1955</v>
      </c>
      <c r="G65" s="155" t="s">
        <v>160</v>
      </c>
      <c r="H65" s="156"/>
      <c r="I65" s="52"/>
      <c r="J65" s="54"/>
      <c r="K65" s="473">
        <v>4.0810185185185182E-4</v>
      </c>
      <c r="L65" s="55"/>
      <c r="M65" s="54">
        <v>2</v>
      </c>
    </row>
    <row r="66" spans="1:13" ht="15">
      <c r="A66" s="54">
        <v>7</v>
      </c>
      <c r="B66" s="231" t="s">
        <v>828</v>
      </c>
      <c r="C66" s="231" t="s">
        <v>829</v>
      </c>
      <c r="D66" s="231" t="s">
        <v>830</v>
      </c>
      <c r="E66" s="153" t="s">
        <v>173</v>
      </c>
      <c r="F66" s="154">
        <v>1946</v>
      </c>
      <c r="G66" s="155" t="s">
        <v>160</v>
      </c>
      <c r="H66" s="156"/>
      <c r="I66" s="52"/>
      <c r="J66" s="54"/>
      <c r="K66" s="473">
        <v>4.1296296296296301E-4</v>
      </c>
      <c r="L66" s="55"/>
      <c r="M66" s="54">
        <v>1</v>
      </c>
    </row>
    <row r="67" spans="1:13" ht="15">
      <c r="A67" s="54">
        <v>8</v>
      </c>
      <c r="B67" s="231" t="s">
        <v>831</v>
      </c>
      <c r="C67" s="231" t="s">
        <v>832</v>
      </c>
      <c r="D67" s="231" t="s">
        <v>830</v>
      </c>
      <c r="E67" s="153" t="s">
        <v>173</v>
      </c>
      <c r="F67" s="154">
        <v>1957</v>
      </c>
      <c r="G67" s="155" t="s">
        <v>160</v>
      </c>
      <c r="H67" s="156"/>
      <c r="I67" s="52"/>
      <c r="J67" s="54"/>
      <c r="K67" s="473">
        <v>4.2662037037037034E-4</v>
      </c>
      <c r="L67" s="55"/>
      <c r="M67" s="54">
        <v>1</v>
      </c>
    </row>
    <row r="68" spans="1:13" ht="15">
      <c r="A68" s="54">
        <v>9</v>
      </c>
      <c r="B68" s="231" t="s">
        <v>833</v>
      </c>
      <c r="C68" s="231" t="s">
        <v>287</v>
      </c>
      <c r="D68" s="231" t="s">
        <v>830</v>
      </c>
      <c r="E68" s="153" t="s">
        <v>173</v>
      </c>
      <c r="F68" s="154">
        <v>1950</v>
      </c>
      <c r="G68" s="155" t="s">
        <v>160</v>
      </c>
      <c r="H68" s="156"/>
      <c r="I68" s="52"/>
      <c r="J68" s="54"/>
      <c r="K68" s="473">
        <v>4.7523148148148148E-4</v>
      </c>
      <c r="L68" s="55"/>
      <c r="M68" s="54">
        <v>1</v>
      </c>
    </row>
  </sheetData>
  <sheetProtection selectLockedCells="1" selectUnlockedCells="1"/>
  <autoFilter ref="A6:M6"/>
  <sortState ref="A43:M57">
    <sortCondition ref="K43:K57"/>
  </sortState>
  <mergeCells count="9">
    <mergeCell ref="A58:M58"/>
    <mergeCell ref="A28:M28"/>
    <mergeCell ref="A41:M41"/>
    <mergeCell ref="B1:C1"/>
    <mergeCell ref="B2:C2"/>
    <mergeCell ref="A5:M5"/>
    <mergeCell ref="A16:M16"/>
    <mergeCell ref="I1:J2"/>
    <mergeCell ref="K1:L2"/>
  </mergeCells>
  <phoneticPr fontId="6" type="noConversion"/>
  <dataValidations count="2">
    <dataValidation type="list" operator="equal" allowBlank="1" showErrorMessage="1" error="CATEGORIA NON CORRETTA!!!&#10;VEDI MENU' A TENDINA" sqref="G56:G57 G49:G51 G9 G27 G31 G21:G22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G43 G18:G20 G7:G8 G30 G45:G48 G10:G15 G24:G26 G32:G39 G52:G55 G60:G68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scale="88" firstPageNumber="0" orientation="landscape" horizontalDpi="300" verticalDpi="300" r:id="rId1"/>
  <headerFooter alignWithMargins="0"/>
  <rowBreaks count="3" manualBreakCount="3">
    <brk id="27" max="12" man="1"/>
    <brk id="40" max="16383" man="1"/>
    <brk id="5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N89"/>
  <sheetViews>
    <sheetView topLeftCell="A82" zoomScale="120" zoomScaleNormal="120" workbookViewId="0">
      <selection activeCell="A8" sqref="A8:M82"/>
    </sheetView>
  </sheetViews>
  <sheetFormatPr defaultColWidth="11.5703125" defaultRowHeight="12.75"/>
  <cols>
    <col min="1" max="1" width="3.42578125" customWidth="1"/>
    <col min="2" max="2" width="14.28515625" customWidth="1"/>
    <col min="3" max="3" width="13.42578125" customWidth="1"/>
    <col min="4" max="4" width="24.140625" customWidth="1"/>
    <col min="5" max="5" width="8.140625" hidden="1" customWidth="1"/>
    <col min="6" max="6" width="8.140625" customWidth="1"/>
    <col min="7" max="7" width="5.140625" customWidth="1"/>
    <col min="8" max="8" width="7.28515625" style="1" customWidth="1"/>
    <col min="9" max="9" width="4.7109375" customWidth="1"/>
    <col min="10" max="10" width="10.140625" customWidth="1"/>
    <col min="11" max="11" width="11.5703125" style="1" customWidth="1"/>
  </cols>
  <sheetData>
    <row r="1" spans="1:14" ht="18.75">
      <c r="B1" s="533" t="s">
        <v>0</v>
      </c>
      <c r="C1" s="533"/>
      <c r="D1" s="2" t="s">
        <v>16</v>
      </c>
      <c r="E1" s="3"/>
      <c r="F1" s="3"/>
      <c r="G1" s="3"/>
      <c r="J1" s="538" t="s">
        <v>1253</v>
      </c>
      <c r="K1" s="539"/>
      <c r="L1" s="469">
        <v>12.55</v>
      </c>
      <c r="M1" s="469"/>
    </row>
    <row r="2" spans="1:14" ht="18.75">
      <c r="B2" s="533" t="s">
        <v>2</v>
      </c>
      <c r="C2" s="533"/>
      <c r="D2" s="2"/>
      <c r="E2" s="3"/>
      <c r="F2" s="3"/>
      <c r="G2" s="3"/>
      <c r="J2" s="540"/>
      <c r="K2" s="541"/>
      <c r="L2" s="469"/>
      <c r="M2" s="469"/>
    </row>
    <row r="3" spans="1:14" ht="18.75">
      <c r="B3" s="476"/>
      <c r="C3" s="476"/>
      <c r="D3" s="3"/>
      <c r="E3" s="3"/>
      <c r="F3" s="3"/>
      <c r="G3" s="3"/>
      <c r="J3" s="489"/>
      <c r="K3" s="489"/>
      <c r="L3" s="488"/>
      <c r="M3" s="488"/>
    </row>
    <row r="4" spans="1:14" ht="18.75">
      <c r="B4" s="476"/>
      <c r="C4" s="476"/>
      <c r="D4" s="3"/>
      <c r="E4" s="3"/>
      <c r="F4" s="3"/>
      <c r="G4" s="3"/>
      <c r="J4" s="489"/>
      <c r="K4" s="489"/>
      <c r="L4" s="488"/>
      <c r="M4" s="488"/>
    </row>
    <row r="5" spans="1:14" ht="18">
      <c r="B5" s="5"/>
    </row>
    <row r="6" spans="1:14" ht="18">
      <c r="A6" s="544" t="s">
        <v>1279</v>
      </c>
      <c r="B6" s="545"/>
      <c r="C6" s="545"/>
      <c r="D6" s="545"/>
      <c r="E6" s="545"/>
      <c r="F6" s="545"/>
      <c r="G6" s="545"/>
      <c r="H6" s="545"/>
      <c r="I6" s="545"/>
      <c r="J6" s="545"/>
      <c r="K6" s="545"/>
      <c r="L6" s="545"/>
      <c r="M6" s="546"/>
    </row>
    <row r="7" spans="1:14">
      <c r="A7" s="71" t="s">
        <v>80</v>
      </c>
      <c r="B7" s="48" t="s">
        <v>5</v>
      </c>
      <c r="C7" s="48" t="s">
        <v>4</v>
      </c>
      <c r="D7" s="48" t="s">
        <v>6</v>
      </c>
      <c r="E7" s="48" t="s">
        <v>101</v>
      </c>
      <c r="F7" s="48" t="s">
        <v>12</v>
      </c>
      <c r="G7" s="48" t="s">
        <v>83</v>
      </c>
      <c r="H7" s="48" t="s">
        <v>82</v>
      </c>
      <c r="I7" s="48" t="s">
        <v>81</v>
      </c>
      <c r="J7" s="48" t="s">
        <v>8</v>
      </c>
      <c r="K7" s="48" t="s">
        <v>9</v>
      </c>
      <c r="L7" s="48" t="s">
        <v>10</v>
      </c>
      <c r="M7" s="69" t="s">
        <v>11</v>
      </c>
    </row>
    <row r="8" spans="1:14" ht="15">
      <c r="A8" s="55">
        <v>1</v>
      </c>
      <c r="B8" s="231" t="s">
        <v>702</v>
      </c>
      <c r="C8" s="231" t="s">
        <v>175</v>
      </c>
      <c r="D8" s="232" t="s">
        <v>703</v>
      </c>
      <c r="E8" s="156" t="s">
        <v>342</v>
      </c>
      <c r="F8" s="156">
        <v>2001</v>
      </c>
      <c r="G8" s="162" t="s">
        <v>138</v>
      </c>
      <c r="H8" s="212" t="s">
        <v>718</v>
      </c>
      <c r="I8" s="54"/>
      <c r="J8" s="54"/>
      <c r="K8" s="473">
        <v>5.2731481481481488E-4</v>
      </c>
      <c r="L8" s="474"/>
      <c r="M8" s="54">
        <v>8</v>
      </c>
      <c r="N8" s="16"/>
    </row>
    <row r="9" spans="1:14" ht="15">
      <c r="A9" s="55">
        <v>2</v>
      </c>
      <c r="B9" s="231" t="s">
        <v>361</v>
      </c>
      <c r="C9" s="231" t="s">
        <v>385</v>
      </c>
      <c r="D9" s="232" t="s">
        <v>349</v>
      </c>
      <c r="E9" s="156" t="s">
        <v>213</v>
      </c>
      <c r="F9" s="156">
        <v>2001</v>
      </c>
      <c r="G9" s="162" t="s">
        <v>138</v>
      </c>
      <c r="H9" s="161" t="s">
        <v>386</v>
      </c>
      <c r="I9" s="54"/>
      <c r="J9" s="54"/>
      <c r="K9" s="473">
        <v>5.2962962962962957E-4</v>
      </c>
      <c r="L9" s="473"/>
      <c r="M9" s="54">
        <v>6</v>
      </c>
      <c r="N9" s="16"/>
    </row>
    <row r="10" spans="1:14" ht="15">
      <c r="A10" s="55">
        <v>3</v>
      </c>
      <c r="B10" s="231" t="s">
        <v>1089</v>
      </c>
      <c r="C10" s="231" t="s">
        <v>717</v>
      </c>
      <c r="D10" s="232" t="s">
        <v>1060</v>
      </c>
      <c r="E10" s="156" t="s">
        <v>342</v>
      </c>
      <c r="F10" s="156">
        <v>2001</v>
      </c>
      <c r="G10" s="162" t="s">
        <v>138</v>
      </c>
      <c r="H10" s="161" t="s">
        <v>1090</v>
      </c>
      <c r="I10" s="54"/>
      <c r="J10" s="54"/>
      <c r="K10" s="473">
        <v>5.3217592592592585E-4</v>
      </c>
      <c r="L10" s="473"/>
      <c r="M10" s="54">
        <v>5</v>
      </c>
      <c r="N10" s="16"/>
    </row>
    <row r="11" spans="1:14" ht="15">
      <c r="A11" s="55">
        <v>4</v>
      </c>
      <c r="B11" s="231" t="s">
        <v>1086</v>
      </c>
      <c r="C11" s="231" t="s">
        <v>1087</v>
      </c>
      <c r="D11" s="232" t="s">
        <v>1060</v>
      </c>
      <c r="E11" s="156" t="s">
        <v>342</v>
      </c>
      <c r="F11" s="156">
        <v>2001</v>
      </c>
      <c r="G11" s="162" t="s">
        <v>138</v>
      </c>
      <c r="H11" s="161" t="s">
        <v>1088</v>
      </c>
      <c r="I11" s="54"/>
      <c r="J11" s="54"/>
      <c r="K11" s="473">
        <v>5.3657407407407397E-4</v>
      </c>
      <c r="L11" s="473"/>
      <c r="M11" s="54">
        <v>4</v>
      </c>
      <c r="N11" s="16"/>
    </row>
    <row r="12" spans="1:14" ht="15">
      <c r="A12" s="55">
        <v>5</v>
      </c>
      <c r="B12" s="231" t="s">
        <v>1282</v>
      </c>
      <c r="C12" s="231" t="s">
        <v>511</v>
      </c>
      <c r="D12" s="275" t="s">
        <v>1283</v>
      </c>
      <c r="E12" s="153" t="s">
        <v>173</v>
      </c>
      <c r="F12" s="156"/>
      <c r="G12" s="162" t="s">
        <v>138</v>
      </c>
      <c r="H12" s="285" t="s">
        <v>1285</v>
      </c>
      <c r="I12" s="54"/>
      <c r="J12" s="54"/>
      <c r="K12" s="473">
        <v>5.403935185185185E-4</v>
      </c>
      <c r="L12" s="54"/>
      <c r="M12" s="54">
        <v>3</v>
      </c>
      <c r="N12" s="16"/>
    </row>
    <row r="13" spans="1:14" ht="15">
      <c r="A13" s="55">
        <v>6</v>
      </c>
      <c r="B13" s="231" t="s">
        <v>899</v>
      </c>
      <c r="C13" s="231" t="s">
        <v>259</v>
      </c>
      <c r="D13" s="232" t="s">
        <v>891</v>
      </c>
      <c r="E13" s="156" t="s">
        <v>342</v>
      </c>
      <c r="F13" s="156">
        <v>2000</v>
      </c>
      <c r="G13" s="162" t="s">
        <v>138</v>
      </c>
      <c r="H13" s="161" t="s">
        <v>906</v>
      </c>
      <c r="I13" s="54"/>
      <c r="J13" s="54"/>
      <c r="K13" s="473">
        <v>5.4351851851851859E-4</v>
      </c>
      <c r="L13" s="54"/>
      <c r="M13" s="54">
        <v>2</v>
      </c>
      <c r="N13" s="16"/>
    </row>
    <row r="14" spans="1:14" ht="15">
      <c r="A14" s="55">
        <v>7</v>
      </c>
      <c r="B14" s="231" t="s">
        <v>277</v>
      </c>
      <c r="C14" s="231" t="s">
        <v>278</v>
      </c>
      <c r="D14" s="232" t="s">
        <v>264</v>
      </c>
      <c r="E14" s="156" t="s">
        <v>173</v>
      </c>
      <c r="F14" s="156">
        <v>2000</v>
      </c>
      <c r="G14" s="162" t="s">
        <v>138</v>
      </c>
      <c r="H14" s="174" t="s">
        <v>279</v>
      </c>
      <c r="I14" s="54"/>
      <c r="J14" s="54"/>
      <c r="K14" s="473">
        <v>5.4583333333333328E-4</v>
      </c>
      <c r="L14" s="54"/>
      <c r="M14" s="54">
        <v>1</v>
      </c>
      <c r="N14" s="16"/>
    </row>
    <row r="15" spans="1:14" ht="15">
      <c r="A15" s="55">
        <v>8</v>
      </c>
      <c r="B15" s="231" t="s">
        <v>487</v>
      </c>
      <c r="C15" s="231" t="s">
        <v>191</v>
      </c>
      <c r="D15" s="232" t="s">
        <v>572</v>
      </c>
      <c r="E15" s="156" t="s">
        <v>573</v>
      </c>
      <c r="F15" s="156">
        <v>2000</v>
      </c>
      <c r="G15" s="162" t="s">
        <v>138</v>
      </c>
      <c r="H15" s="303" t="s">
        <v>604</v>
      </c>
      <c r="I15" s="54"/>
      <c r="J15" s="54"/>
      <c r="K15" s="473">
        <v>5.4710648148148153E-4</v>
      </c>
      <c r="L15" s="54"/>
      <c r="M15" s="54">
        <v>1</v>
      </c>
      <c r="N15" s="16"/>
    </row>
    <row r="16" spans="1:14" ht="15">
      <c r="A16" s="55">
        <v>9</v>
      </c>
      <c r="B16" s="231" t="s">
        <v>437</v>
      </c>
      <c r="C16" s="231" t="s">
        <v>275</v>
      </c>
      <c r="D16" s="232" t="s">
        <v>405</v>
      </c>
      <c r="E16" s="156" t="s">
        <v>342</v>
      </c>
      <c r="F16" s="156">
        <v>2001</v>
      </c>
      <c r="G16" s="162" t="s">
        <v>138</v>
      </c>
      <c r="H16" s="161" t="s">
        <v>161</v>
      </c>
      <c r="I16" s="54"/>
      <c r="J16" s="54"/>
      <c r="K16" s="473">
        <v>5.5532407407407407E-4</v>
      </c>
      <c r="L16" s="54"/>
      <c r="M16" s="54">
        <v>1</v>
      </c>
      <c r="N16" s="16"/>
    </row>
    <row r="17" spans="1:14" ht="15">
      <c r="A17" s="55">
        <v>10</v>
      </c>
      <c r="B17" s="231" t="s">
        <v>1003</v>
      </c>
      <c r="C17" s="231" t="s">
        <v>191</v>
      </c>
      <c r="D17" s="232" t="s">
        <v>956</v>
      </c>
      <c r="E17" s="156" t="s">
        <v>957</v>
      </c>
      <c r="F17" s="156">
        <v>2000</v>
      </c>
      <c r="G17" s="162" t="s">
        <v>138</v>
      </c>
      <c r="H17" s="161" t="s">
        <v>169</v>
      </c>
      <c r="I17" s="54"/>
      <c r="J17" s="54"/>
      <c r="K17" s="473">
        <v>5.643518518518518E-4</v>
      </c>
      <c r="L17" s="54"/>
      <c r="M17" s="54">
        <v>1</v>
      </c>
      <c r="N17" s="16"/>
    </row>
    <row r="18" spans="1:14" ht="15">
      <c r="A18" s="55">
        <v>11</v>
      </c>
      <c r="B18" s="231" t="s">
        <v>1093</v>
      </c>
      <c r="C18" s="231" t="s">
        <v>1094</v>
      </c>
      <c r="D18" s="232" t="s">
        <v>1060</v>
      </c>
      <c r="E18" s="156" t="s">
        <v>342</v>
      </c>
      <c r="F18" s="156">
        <v>2001</v>
      </c>
      <c r="G18" s="162" t="s">
        <v>138</v>
      </c>
      <c r="H18" s="161" t="s">
        <v>281</v>
      </c>
      <c r="I18" s="54"/>
      <c r="J18" s="54"/>
      <c r="K18" s="473">
        <v>5.643518518518518E-4</v>
      </c>
      <c r="L18" s="54"/>
      <c r="M18" s="54">
        <v>1</v>
      </c>
      <c r="N18" s="16"/>
    </row>
    <row r="19" spans="1:14" ht="15">
      <c r="A19" s="55">
        <v>12</v>
      </c>
      <c r="B19" s="231" t="s">
        <v>270</v>
      </c>
      <c r="C19" s="231" t="s">
        <v>821</v>
      </c>
      <c r="D19" s="232" t="s">
        <v>1060</v>
      </c>
      <c r="E19" s="156" t="s">
        <v>342</v>
      </c>
      <c r="F19" s="156">
        <v>2001</v>
      </c>
      <c r="G19" s="162" t="s">
        <v>138</v>
      </c>
      <c r="H19" s="161" t="s">
        <v>279</v>
      </c>
      <c r="I19" s="54"/>
      <c r="J19" s="54"/>
      <c r="K19" s="473">
        <v>5.6550925925925931E-4</v>
      </c>
      <c r="L19" s="54"/>
      <c r="M19" s="54">
        <v>1</v>
      </c>
      <c r="N19" s="16"/>
    </row>
    <row r="20" spans="1:14" ht="15">
      <c r="A20" s="55">
        <v>13</v>
      </c>
      <c r="B20" s="231" t="s">
        <v>197</v>
      </c>
      <c r="C20" s="231" t="s">
        <v>200</v>
      </c>
      <c r="D20" s="232" t="s">
        <v>172</v>
      </c>
      <c r="E20" s="156" t="s">
        <v>173</v>
      </c>
      <c r="F20" s="156">
        <v>2001</v>
      </c>
      <c r="G20" s="162" t="s">
        <v>138</v>
      </c>
      <c r="H20" s="161" t="s">
        <v>161</v>
      </c>
      <c r="I20" s="54"/>
      <c r="J20" s="54"/>
      <c r="K20" s="473">
        <v>5.6550925925925931E-4</v>
      </c>
      <c r="L20" s="54"/>
      <c r="M20" s="54">
        <v>1</v>
      </c>
      <c r="N20" s="16"/>
    </row>
    <row r="21" spans="1:14" ht="15">
      <c r="A21" s="55">
        <v>14</v>
      </c>
      <c r="B21" s="231" t="s">
        <v>1001</v>
      </c>
      <c r="C21" s="231" t="s">
        <v>1002</v>
      </c>
      <c r="D21" s="232" t="s">
        <v>956</v>
      </c>
      <c r="E21" s="156" t="s">
        <v>957</v>
      </c>
      <c r="F21" s="156">
        <v>2000</v>
      </c>
      <c r="G21" s="162" t="s">
        <v>138</v>
      </c>
      <c r="H21" s="301" t="s">
        <v>169</v>
      </c>
      <c r="I21" s="54"/>
      <c r="J21" s="54"/>
      <c r="K21" s="473">
        <v>5.7280092592592593E-4</v>
      </c>
      <c r="L21" s="54"/>
      <c r="M21" s="54">
        <v>1</v>
      </c>
      <c r="N21" s="16"/>
    </row>
    <row r="22" spans="1:14" ht="15">
      <c r="A22" s="55">
        <v>15</v>
      </c>
      <c r="B22" s="231" t="s">
        <v>600</v>
      </c>
      <c r="C22" s="231" t="s">
        <v>204</v>
      </c>
      <c r="D22" s="232" t="s">
        <v>572</v>
      </c>
      <c r="E22" s="156" t="s">
        <v>573</v>
      </c>
      <c r="F22" s="156">
        <v>2000</v>
      </c>
      <c r="G22" s="162" t="s">
        <v>138</v>
      </c>
      <c r="H22" s="207" t="s">
        <v>601</v>
      </c>
      <c r="I22" s="54"/>
      <c r="J22" s="54"/>
      <c r="K22" s="473">
        <v>5.7476851851851851E-4</v>
      </c>
      <c r="L22" s="54"/>
      <c r="M22" s="54">
        <v>1</v>
      </c>
      <c r="N22" s="16"/>
    </row>
    <row r="23" spans="1:14" ht="15">
      <c r="A23" s="55">
        <v>16</v>
      </c>
      <c r="B23" s="231" t="s">
        <v>280</v>
      </c>
      <c r="C23" s="231" t="s">
        <v>259</v>
      </c>
      <c r="D23" s="232" t="s">
        <v>264</v>
      </c>
      <c r="E23" s="156" t="s">
        <v>173</v>
      </c>
      <c r="F23" s="156">
        <v>2000</v>
      </c>
      <c r="G23" s="162" t="s">
        <v>138</v>
      </c>
      <c r="H23" s="306" t="s">
        <v>281</v>
      </c>
      <c r="I23" s="54"/>
      <c r="J23" s="54"/>
      <c r="K23" s="473">
        <v>5.7974537037037044E-4</v>
      </c>
      <c r="L23" s="54"/>
      <c r="M23" s="54">
        <v>1</v>
      </c>
      <c r="N23" s="16"/>
    </row>
    <row r="24" spans="1:14" ht="15">
      <c r="A24" s="55">
        <v>17</v>
      </c>
      <c r="B24" s="231" t="s">
        <v>743</v>
      </c>
      <c r="C24" s="231" t="s">
        <v>744</v>
      </c>
      <c r="D24" s="232" t="s">
        <v>735</v>
      </c>
      <c r="E24" s="156" t="s">
        <v>173</v>
      </c>
      <c r="F24" s="156">
        <v>2000</v>
      </c>
      <c r="G24" s="162" t="s">
        <v>138</v>
      </c>
      <c r="H24" s="301" t="s">
        <v>161</v>
      </c>
      <c r="I24" s="54"/>
      <c r="J24" s="54"/>
      <c r="K24" s="473">
        <v>5.8287037037037042E-4</v>
      </c>
      <c r="L24" s="54"/>
      <c r="M24" s="54">
        <v>1</v>
      </c>
      <c r="N24" s="16"/>
    </row>
    <row r="25" spans="1:14" ht="15">
      <c r="A25" s="55">
        <v>18</v>
      </c>
      <c r="B25" s="231" t="s">
        <v>432</v>
      </c>
      <c r="C25" s="231" t="s">
        <v>433</v>
      </c>
      <c r="D25" s="232" t="s">
        <v>405</v>
      </c>
      <c r="E25" s="156" t="s">
        <v>342</v>
      </c>
      <c r="F25" s="156">
        <v>2000</v>
      </c>
      <c r="G25" s="162" t="s">
        <v>138</v>
      </c>
      <c r="H25" s="301" t="s">
        <v>161</v>
      </c>
      <c r="I25" s="54"/>
      <c r="J25" s="54"/>
      <c r="K25" s="473">
        <v>5.8518518518518522E-4</v>
      </c>
      <c r="L25" s="54"/>
      <c r="M25" s="54">
        <v>1</v>
      </c>
      <c r="N25" s="16"/>
    </row>
    <row r="26" spans="1:14" ht="15">
      <c r="A26" s="55">
        <v>19</v>
      </c>
      <c r="B26" s="231" t="s">
        <v>201</v>
      </c>
      <c r="C26" s="231" t="s">
        <v>202</v>
      </c>
      <c r="D26" s="232" t="s">
        <v>172</v>
      </c>
      <c r="E26" s="156" t="s">
        <v>173</v>
      </c>
      <c r="F26" s="156">
        <v>2000</v>
      </c>
      <c r="G26" s="162" t="s">
        <v>138</v>
      </c>
      <c r="H26" s="161" t="s">
        <v>161</v>
      </c>
      <c r="I26" s="54"/>
      <c r="J26" s="54"/>
      <c r="K26" s="473">
        <v>5.854166666666667E-4</v>
      </c>
      <c r="L26" s="54"/>
      <c r="M26" s="54">
        <v>1</v>
      </c>
      <c r="N26" s="16"/>
    </row>
    <row r="27" spans="1:14" ht="15">
      <c r="A27" s="55">
        <v>20</v>
      </c>
      <c r="B27" s="231" t="s">
        <v>206</v>
      </c>
      <c r="C27" s="231" t="s">
        <v>207</v>
      </c>
      <c r="D27" s="232" t="s">
        <v>172</v>
      </c>
      <c r="E27" s="156" t="s">
        <v>173</v>
      </c>
      <c r="F27" s="156">
        <v>2001</v>
      </c>
      <c r="G27" s="162" t="s">
        <v>138</v>
      </c>
      <c r="H27" s="161" t="s">
        <v>161</v>
      </c>
      <c r="I27" s="54"/>
      <c r="J27" s="54"/>
      <c r="K27" s="473">
        <v>5.8761574074074076E-4</v>
      </c>
      <c r="L27" s="54"/>
      <c r="M27" s="54">
        <v>1</v>
      </c>
      <c r="N27" s="16"/>
    </row>
    <row r="28" spans="1:14" ht="15">
      <c r="A28" s="55">
        <v>21</v>
      </c>
      <c r="B28" s="231" t="s">
        <v>435</v>
      </c>
      <c r="C28" s="231" t="s">
        <v>423</v>
      </c>
      <c r="D28" s="232" t="s">
        <v>956</v>
      </c>
      <c r="E28" s="156" t="s">
        <v>957</v>
      </c>
      <c r="F28" s="156">
        <v>2000</v>
      </c>
      <c r="G28" s="162" t="s">
        <v>138</v>
      </c>
      <c r="H28" s="161" t="s">
        <v>169</v>
      </c>
      <c r="I28" s="54"/>
      <c r="J28" s="54"/>
      <c r="K28" s="473">
        <v>5.8865740740740742E-4</v>
      </c>
      <c r="L28" s="54"/>
      <c r="M28" s="54">
        <v>1</v>
      </c>
      <c r="N28" s="16"/>
    </row>
    <row r="29" spans="1:14" ht="15">
      <c r="A29" s="55">
        <v>22</v>
      </c>
      <c r="B29" s="231" t="s">
        <v>787</v>
      </c>
      <c r="C29" s="231" t="s">
        <v>358</v>
      </c>
      <c r="D29" s="232" t="s">
        <v>776</v>
      </c>
      <c r="E29" s="156" t="s">
        <v>213</v>
      </c>
      <c r="F29" s="156">
        <v>2000</v>
      </c>
      <c r="G29" s="162" t="s">
        <v>138</v>
      </c>
      <c r="H29" s="161" t="s">
        <v>788</v>
      </c>
      <c r="I29" s="54"/>
      <c r="J29" s="54"/>
      <c r="K29" s="473">
        <v>5.9456018518518517E-4</v>
      </c>
      <c r="L29" s="54"/>
      <c r="M29" s="54">
        <v>1</v>
      </c>
      <c r="N29" s="16"/>
    </row>
    <row r="30" spans="1:14" ht="15">
      <c r="A30" s="55">
        <v>23</v>
      </c>
      <c r="B30" s="231" t="s">
        <v>428</v>
      </c>
      <c r="C30" s="231" t="s">
        <v>271</v>
      </c>
      <c r="D30" s="232" t="s">
        <v>405</v>
      </c>
      <c r="E30" s="156" t="s">
        <v>342</v>
      </c>
      <c r="F30" s="156">
        <v>2000</v>
      </c>
      <c r="G30" s="162" t="s">
        <v>138</v>
      </c>
      <c r="H30" s="161" t="s">
        <v>161</v>
      </c>
      <c r="I30" s="54"/>
      <c r="J30" s="54"/>
      <c r="K30" s="473">
        <v>5.9687500000000007E-4</v>
      </c>
      <c r="L30" s="54"/>
      <c r="M30" s="54">
        <v>1</v>
      </c>
      <c r="N30" s="16"/>
    </row>
    <row r="31" spans="1:14" ht="15">
      <c r="A31" s="55">
        <v>24</v>
      </c>
      <c r="B31" s="231" t="s">
        <v>194</v>
      </c>
      <c r="C31" s="231" t="s">
        <v>195</v>
      </c>
      <c r="D31" s="232" t="s">
        <v>172</v>
      </c>
      <c r="E31" s="156" t="s">
        <v>173</v>
      </c>
      <c r="F31" s="156">
        <v>2001</v>
      </c>
      <c r="G31" s="162" t="s">
        <v>138</v>
      </c>
      <c r="H31" s="161" t="s">
        <v>161</v>
      </c>
      <c r="I31" s="54"/>
      <c r="J31" s="54"/>
      <c r="K31" s="473">
        <v>6.0277777777777771E-4</v>
      </c>
      <c r="L31" s="99"/>
      <c r="M31" s="54">
        <v>1</v>
      </c>
      <c r="N31" s="16"/>
    </row>
    <row r="32" spans="1:14" ht="15">
      <c r="A32" s="55">
        <v>25</v>
      </c>
      <c r="B32" s="231" t="s">
        <v>595</v>
      </c>
      <c r="C32" s="231" t="s">
        <v>596</v>
      </c>
      <c r="D32" s="232" t="s">
        <v>572</v>
      </c>
      <c r="E32" s="156" t="s">
        <v>573</v>
      </c>
      <c r="F32" s="156">
        <v>2000</v>
      </c>
      <c r="G32" s="162" t="s">
        <v>138</v>
      </c>
      <c r="H32" s="303" t="s">
        <v>597</v>
      </c>
      <c r="I32" s="54"/>
      <c r="J32" s="54"/>
      <c r="K32" s="473">
        <v>6.0370370370370363E-4</v>
      </c>
      <c r="L32" s="54"/>
      <c r="M32" s="54">
        <v>1</v>
      </c>
      <c r="N32" s="16"/>
    </row>
    <row r="33" spans="1:14" ht="15">
      <c r="A33" s="55">
        <v>26</v>
      </c>
      <c r="B33" s="231" t="s">
        <v>727</v>
      </c>
      <c r="C33" s="231" t="s">
        <v>366</v>
      </c>
      <c r="D33" s="232" t="s">
        <v>956</v>
      </c>
      <c r="E33" s="156" t="s">
        <v>957</v>
      </c>
      <c r="F33" s="156">
        <v>2001</v>
      </c>
      <c r="G33" s="162" t="s">
        <v>138</v>
      </c>
      <c r="H33" s="161" t="s">
        <v>1005</v>
      </c>
      <c r="I33" s="54"/>
      <c r="J33" s="54"/>
      <c r="K33" s="473">
        <v>6.0601851851851854E-4</v>
      </c>
      <c r="L33" s="54"/>
      <c r="M33" s="54">
        <v>1</v>
      </c>
      <c r="N33" s="16"/>
    </row>
    <row r="34" spans="1:14" ht="15">
      <c r="A34" s="55">
        <v>27</v>
      </c>
      <c r="B34" s="231" t="s">
        <v>761</v>
      </c>
      <c r="C34" s="231" t="s">
        <v>183</v>
      </c>
      <c r="D34" s="232" t="s">
        <v>868</v>
      </c>
      <c r="E34" s="156" t="s">
        <v>342</v>
      </c>
      <c r="F34" s="156">
        <v>2001</v>
      </c>
      <c r="G34" s="162" t="s">
        <v>138</v>
      </c>
      <c r="H34" s="161" t="s">
        <v>161</v>
      </c>
      <c r="I34" s="54"/>
      <c r="J34" s="54"/>
      <c r="K34" s="473">
        <v>6.0833333333333334E-4</v>
      </c>
      <c r="L34" s="54"/>
      <c r="M34" s="54">
        <v>1</v>
      </c>
      <c r="N34" s="16"/>
    </row>
    <row r="35" spans="1:14" ht="15">
      <c r="A35" s="55">
        <v>28</v>
      </c>
      <c r="B35" s="231" t="s">
        <v>741</v>
      </c>
      <c r="C35" s="231" t="s">
        <v>742</v>
      </c>
      <c r="D35" s="232" t="s">
        <v>735</v>
      </c>
      <c r="E35" s="156" t="s">
        <v>173</v>
      </c>
      <c r="F35" s="156">
        <v>2001</v>
      </c>
      <c r="G35" s="162" t="s">
        <v>138</v>
      </c>
      <c r="H35" s="161" t="s">
        <v>161</v>
      </c>
      <c r="I35" s="54"/>
      <c r="J35" s="54"/>
      <c r="K35" s="473">
        <v>6.1990740740740745E-4</v>
      </c>
      <c r="L35" s="54"/>
      <c r="M35" s="54">
        <v>1</v>
      </c>
      <c r="N35" s="16"/>
    </row>
    <row r="36" spans="1:14" ht="15">
      <c r="A36" s="55">
        <v>29</v>
      </c>
      <c r="B36" s="231" t="s">
        <v>174</v>
      </c>
      <c r="C36" s="231" t="s">
        <v>175</v>
      </c>
      <c r="D36" s="232" t="s">
        <v>172</v>
      </c>
      <c r="E36" s="156" t="s">
        <v>173</v>
      </c>
      <c r="F36" s="156">
        <v>2000</v>
      </c>
      <c r="G36" s="162" t="s">
        <v>138</v>
      </c>
      <c r="H36" s="161" t="s">
        <v>169</v>
      </c>
      <c r="I36" s="54"/>
      <c r="J36" s="54"/>
      <c r="K36" s="473">
        <v>6.2453703703703705E-4</v>
      </c>
      <c r="L36" s="54"/>
      <c r="M36" s="54">
        <v>1</v>
      </c>
      <c r="N36" s="16"/>
    </row>
    <row r="37" spans="1:14" ht="15">
      <c r="A37" s="55">
        <v>30</v>
      </c>
      <c r="B37" s="231" t="s">
        <v>182</v>
      </c>
      <c r="C37" s="231" t="s">
        <v>183</v>
      </c>
      <c r="D37" s="232" t="s">
        <v>172</v>
      </c>
      <c r="E37" s="156" t="s">
        <v>173</v>
      </c>
      <c r="F37" s="156">
        <v>2001</v>
      </c>
      <c r="G37" s="162" t="s">
        <v>138</v>
      </c>
      <c r="H37" s="161" t="s">
        <v>169</v>
      </c>
      <c r="I37" s="54"/>
      <c r="J37" s="54"/>
      <c r="K37" s="473">
        <v>6.2488425925925927E-4</v>
      </c>
      <c r="L37" s="54"/>
      <c r="M37" s="54">
        <v>1</v>
      </c>
      <c r="N37" s="16"/>
    </row>
    <row r="38" spans="1:14" ht="15">
      <c r="A38" s="55">
        <v>31</v>
      </c>
      <c r="B38" s="231" t="s">
        <v>1174</v>
      </c>
      <c r="C38" s="231" t="s">
        <v>446</v>
      </c>
      <c r="D38" s="232" t="s">
        <v>1171</v>
      </c>
      <c r="E38" s="156" t="s">
        <v>342</v>
      </c>
      <c r="F38" s="156">
        <v>37246</v>
      </c>
      <c r="G38" s="162" t="s">
        <v>138</v>
      </c>
      <c r="H38" s="161" t="s">
        <v>161</v>
      </c>
      <c r="I38" s="54"/>
      <c r="J38" s="54"/>
      <c r="K38" s="473">
        <v>6.3298611111111108E-4</v>
      </c>
      <c r="L38" s="54"/>
      <c r="M38" s="54">
        <v>1</v>
      </c>
      <c r="N38" s="16"/>
    </row>
    <row r="39" spans="1:14" ht="15">
      <c r="A39" s="55">
        <v>32</v>
      </c>
      <c r="B39" s="231" t="s">
        <v>282</v>
      </c>
      <c r="C39" s="231" t="s">
        <v>191</v>
      </c>
      <c r="D39" s="232" t="s">
        <v>264</v>
      </c>
      <c r="E39" s="156" t="s">
        <v>173</v>
      </c>
      <c r="F39" s="156">
        <v>2000</v>
      </c>
      <c r="G39" s="162" t="s">
        <v>138</v>
      </c>
      <c r="H39" s="174" t="s">
        <v>161</v>
      </c>
      <c r="I39" s="54"/>
      <c r="J39" s="54"/>
      <c r="K39" s="473">
        <v>6.5925925925925928E-4</v>
      </c>
      <c r="L39" s="54"/>
      <c r="M39" s="54">
        <v>1</v>
      </c>
      <c r="N39" s="16"/>
    </row>
    <row r="40" spans="1:14" ht="15">
      <c r="A40" s="55">
        <v>33</v>
      </c>
      <c r="B40" s="231" t="s">
        <v>759</v>
      </c>
      <c r="C40" s="231" t="s">
        <v>1176</v>
      </c>
      <c r="D40" s="232" t="s">
        <v>1171</v>
      </c>
      <c r="E40" s="156" t="s">
        <v>342</v>
      </c>
      <c r="F40" s="156">
        <v>36915</v>
      </c>
      <c r="G40" s="162" t="s">
        <v>138</v>
      </c>
      <c r="H40" s="161" t="s">
        <v>161</v>
      </c>
      <c r="I40" s="54"/>
      <c r="J40" s="54"/>
      <c r="K40" s="473">
        <v>6.6504629629629628E-4</v>
      </c>
      <c r="L40" s="54"/>
      <c r="M40" s="54">
        <v>1</v>
      </c>
      <c r="N40" s="16"/>
    </row>
    <row r="41" spans="1:14" ht="15">
      <c r="A41" s="55">
        <v>34</v>
      </c>
      <c r="B41" s="231" t="s">
        <v>272</v>
      </c>
      <c r="C41" s="231" t="s">
        <v>273</v>
      </c>
      <c r="D41" s="232" t="s">
        <v>264</v>
      </c>
      <c r="E41" s="156" t="s">
        <v>173</v>
      </c>
      <c r="F41" s="156">
        <v>2001</v>
      </c>
      <c r="G41" s="162" t="s">
        <v>138</v>
      </c>
      <c r="H41" s="174" t="s">
        <v>161</v>
      </c>
      <c r="I41" s="54"/>
      <c r="J41" s="54"/>
      <c r="K41" s="473">
        <v>6.6874999999999997E-4</v>
      </c>
      <c r="L41" s="54"/>
      <c r="M41" s="54">
        <v>1</v>
      </c>
      <c r="N41" s="16"/>
    </row>
    <row r="42" spans="1:14" ht="15">
      <c r="A42" s="55"/>
      <c r="B42" s="231"/>
      <c r="C42" s="231"/>
      <c r="D42" s="232"/>
      <c r="E42" s="156"/>
      <c r="F42" s="156"/>
      <c r="G42" s="162"/>
      <c r="H42" s="109"/>
      <c r="I42" s="54"/>
      <c r="J42" s="54"/>
      <c r="K42" s="54"/>
      <c r="L42" s="54"/>
      <c r="M42" s="54"/>
      <c r="N42" s="16"/>
    </row>
    <row r="43" spans="1:14" ht="18">
      <c r="A43" s="544" t="s">
        <v>1280</v>
      </c>
      <c r="B43" s="545"/>
      <c r="C43" s="545"/>
      <c r="D43" s="545"/>
      <c r="E43" s="545"/>
      <c r="F43" s="545"/>
      <c r="G43" s="545"/>
      <c r="H43" s="545"/>
      <c r="I43" s="545"/>
      <c r="J43" s="545"/>
      <c r="K43" s="545"/>
      <c r="L43" s="545"/>
      <c r="M43" s="546"/>
      <c r="N43" s="16"/>
    </row>
    <row r="44" spans="1:14">
      <c r="A44" s="71" t="s">
        <v>80</v>
      </c>
      <c r="B44" s="48" t="s">
        <v>5</v>
      </c>
      <c r="C44" s="48" t="s">
        <v>4</v>
      </c>
      <c r="D44" s="48" t="s">
        <v>6</v>
      </c>
      <c r="E44" s="48" t="s">
        <v>101</v>
      </c>
      <c r="F44" s="48" t="s">
        <v>12</v>
      </c>
      <c r="G44" s="48" t="s">
        <v>83</v>
      </c>
      <c r="H44" s="48" t="s">
        <v>82</v>
      </c>
      <c r="I44" s="48" t="s">
        <v>81</v>
      </c>
      <c r="J44" s="48" t="s">
        <v>8</v>
      </c>
      <c r="K44" s="48" t="s">
        <v>9</v>
      </c>
      <c r="L44" s="48" t="s">
        <v>10</v>
      </c>
      <c r="M44" s="69" t="s">
        <v>11</v>
      </c>
    </row>
    <row r="45" spans="1:14" ht="15">
      <c r="A45" s="55">
        <v>1</v>
      </c>
      <c r="B45" s="231" t="s">
        <v>1127</v>
      </c>
      <c r="C45" s="231" t="s">
        <v>382</v>
      </c>
      <c r="D45" s="232" t="s">
        <v>1125</v>
      </c>
      <c r="E45" s="156" t="s">
        <v>213</v>
      </c>
      <c r="F45" s="156">
        <v>2000</v>
      </c>
      <c r="G45" s="162" t="s">
        <v>137</v>
      </c>
      <c r="H45" s="161" t="s">
        <v>1128</v>
      </c>
      <c r="I45" s="54"/>
      <c r="J45" s="54"/>
      <c r="K45" s="474">
        <v>4.4085648148148152E-4</v>
      </c>
      <c r="L45" s="54"/>
      <c r="M45" s="54">
        <v>8</v>
      </c>
      <c r="N45" s="16"/>
    </row>
    <row r="46" spans="1:14" ht="15">
      <c r="A46" s="55">
        <v>2</v>
      </c>
      <c r="B46" s="231" t="s">
        <v>736</v>
      </c>
      <c r="C46" s="231" t="s">
        <v>644</v>
      </c>
      <c r="D46" s="232" t="s">
        <v>735</v>
      </c>
      <c r="E46" s="156" t="s">
        <v>173</v>
      </c>
      <c r="F46" s="156">
        <v>2000</v>
      </c>
      <c r="G46" s="162" t="s">
        <v>137</v>
      </c>
      <c r="H46" s="161">
        <v>40</v>
      </c>
      <c r="I46" s="54"/>
      <c r="J46" s="54"/>
      <c r="K46" s="474">
        <v>4.5324074074074065E-4</v>
      </c>
      <c r="L46" s="54"/>
      <c r="M46" s="54">
        <v>6</v>
      </c>
      <c r="N46" s="16"/>
    </row>
    <row r="47" spans="1:14" ht="15">
      <c r="A47" s="55">
        <v>3</v>
      </c>
      <c r="B47" s="231" t="s">
        <v>911</v>
      </c>
      <c r="C47" s="231" t="s">
        <v>211</v>
      </c>
      <c r="D47" s="232" t="s">
        <v>891</v>
      </c>
      <c r="E47" s="156" t="s">
        <v>342</v>
      </c>
      <c r="F47" s="156">
        <v>2000</v>
      </c>
      <c r="G47" s="162" t="s">
        <v>137</v>
      </c>
      <c r="H47" s="161" t="s">
        <v>912</v>
      </c>
      <c r="I47" s="54"/>
      <c r="J47" s="54"/>
      <c r="K47" s="474">
        <v>4.6250000000000002E-4</v>
      </c>
      <c r="L47" s="54"/>
      <c r="M47" s="54">
        <v>5</v>
      </c>
      <c r="N47" s="16"/>
    </row>
    <row r="48" spans="1:14" ht="15">
      <c r="A48" s="55">
        <v>4</v>
      </c>
      <c r="B48" s="231" t="s">
        <v>747</v>
      </c>
      <c r="C48" s="231" t="s">
        <v>242</v>
      </c>
      <c r="D48" s="232" t="s">
        <v>735</v>
      </c>
      <c r="E48" s="156" t="s">
        <v>173</v>
      </c>
      <c r="F48" s="156">
        <v>2001</v>
      </c>
      <c r="G48" s="162" t="s">
        <v>137</v>
      </c>
      <c r="H48" s="161" t="s">
        <v>161</v>
      </c>
      <c r="I48" s="54"/>
      <c r="J48" s="54"/>
      <c r="K48" s="474">
        <v>4.6712962962962962E-4</v>
      </c>
      <c r="L48" s="54"/>
      <c r="M48" s="54">
        <v>4</v>
      </c>
      <c r="N48" s="16"/>
    </row>
    <row r="49" spans="1:14" ht="15">
      <c r="A49" s="55">
        <v>5</v>
      </c>
      <c r="B49" s="231" t="s">
        <v>737</v>
      </c>
      <c r="C49" s="231" t="s">
        <v>738</v>
      </c>
      <c r="D49" s="232" t="s">
        <v>735</v>
      </c>
      <c r="E49" s="156" t="s">
        <v>173</v>
      </c>
      <c r="F49" s="156">
        <v>2000</v>
      </c>
      <c r="G49" s="162" t="s">
        <v>137</v>
      </c>
      <c r="H49" s="161" t="s">
        <v>1291</v>
      </c>
      <c r="I49" s="54"/>
      <c r="J49" s="54"/>
      <c r="K49" s="474">
        <v>4.7407407407407402E-4</v>
      </c>
      <c r="L49" s="54"/>
      <c r="M49" s="54">
        <v>3</v>
      </c>
      <c r="N49" s="16"/>
    </row>
    <row r="50" spans="1:14" ht="15">
      <c r="A50" s="55">
        <v>6</v>
      </c>
      <c r="B50" s="231" t="s">
        <v>907</v>
      </c>
      <c r="C50" s="231" t="s">
        <v>235</v>
      </c>
      <c r="D50" s="232" t="s">
        <v>891</v>
      </c>
      <c r="E50" s="156" t="s">
        <v>342</v>
      </c>
      <c r="F50" s="156">
        <v>2000</v>
      </c>
      <c r="G50" s="162" t="s">
        <v>137</v>
      </c>
      <c r="H50" s="301" t="s">
        <v>908</v>
      </c>
      <c r="I50" s="54"/>
      <c r="J50" s="54"/>
      <c r="K50" s="474">
        <v>4.8217592592592588E-4</v>
      </c>
      <c r="L50" s="54"/>
      <c r="M50" s="54">
        <v>2</v>
      </c>
      <c r="N50" s="16"/>
    </row>
    <row r="51" spans="1:14" ht="15">
      <c r="A51" s="55">
        <v>7</v>
      </c>
      <c r="B51" s="231" t="s">
        <v>1238</v>
      </c>
      <c r="C51" s="231" t="s">
        <v>321</v>
      </c>
      <c r="D51" s="232" t="s">
        <v>1236</v>
      </c>
      <c r="E51" s="156" t="s">
        <v>342</v>
      </c>
      <c r="F51" s="156">
        <v>2001</v>
      </c>
      <c r="G51" s="162" t="s">
        <v>137</v>
      </c>
      <c r="H51" s="301">
        <v>38</v>
      </c>
      <c r="I51" s="54"/>
      <c r="J51" s="54"/>
      <c r="K51" s="474">
        <v>4.8564814814814819E-4</v>
      </c>
      <c r="L51" s="54"/>
      <c r="M51" s="54">
        <v>1</v>
      </c>
      <c r="N51" s="16"/>
    </row>
    <row r="52" spans="1:14" ht="15">
      <c r="A52" s="55">
        <v>8</v>
      </c>
      <c r="B52" s="231" t="s">
        <v>913</v>
      </c>
      <c r="C52" s="231" t="s">
        <v>198</v>
      </c>
      <c r="D52" s="232" t="s">
        <v>891</v>
      </c>
      <c r="E52" s="156" t="s">
        <v>342</v>
      </c>
      <c r="F52" s="156">
        <v>2000</v>
      </c>
      <c r="G52" s="162" t="s">
        <v>137</v>
      </c>
      <c r="H52" s="301" t="s">
        <v>914</v>
      </c>
      <c r="I52" s="54"/>
      <c r="J52" s="54"/>
      <c r="K52" s="474">
        <v>4.8564814814814819E-4</v>
      </c>
      <c r="L52" s="54"/>
      <c r="M52" s="54">
        <v>1</v>
      </c>
      <c r="N52" s="16"/>
    </row>
    <row r="53" spans="1:14" ht="15">
      <c r="A53" s="55">
        <v>9</v>
      </c>
      <c r="B53" s="231" t="s">
        <v>609</v>
      </c>
      <c r="C53" s="231" t="s">
        <v>610</v>
      </c>
      <c r="D53" s="232" t="s">
        <v>572</v>
      </c>
      <c r="E53" s="156" t="s">
        <v>573</v>
      </c>
      <c r="F53" s="156">
        <v>2001</v>
      </c>
      <c r="G53" s="162" t="s">
        <v>137</v>
      </c>
      <c r="H53" s="207" t="s">
        <v>611</v>
      </c>
      <c r="I53" s="54"/>
      <c r="J53" s="54"/>
      <c r="K53" s="474">
        <v>4.9027777777777774E-4</v>
      </c>
      <c r="L53" s="54"/>
      <c r="M53" s="54">
        <v>1</v>
      </c>
      <c r="N53" s="16"/>
    </row>
    <row r="54" spans="1:14" ht="15">
      <c r="A54" s="55">
        <v>10</v>
      </c>
      <c r="B54" s="231" t="s">
        <v>1076</v>
      </c>
      <c r="C54" s="231" t="s">
        <v>780</v>
      </c>
      <c r="D54" s="232" t="s">
        <v>1060</v>
      </c>
      <c r="E54" s="156" t="s">
        <v>342</v>
      </c>
      <c r="F54" s="156">
        <v>2001</v>
      </c>
      <c r="G54" s="162" t="s">
        <v>137</v>
      </c>
      <c r="H54" s="301" t="s">
        <v>1097</v>
      </c>
      <c r="I54" s="54"/>
      <c r="J54" s="54"/>
      <c r="K54" s="474">
        <v>4.9027777777777774E-4</v>
      </c>
      <c r="L54" s="54"/>
      <c r="M54" s="54">
        <v>1</v>
      </c>
      <c r="N54" s="16"/>
    </row>
    <row r="55" spans="1:14" ht="15">
      <c r="A55" s="55">
        <v>11</v>
      </c>
      <c r="B55" s="231" t="s">
        <v>863</v>
      </c>
      <c r="C55" s="231" t="s">
        <v>864</v>
      </c>
      <c r="D55" s="232" t="s">
        <v>830</v>
      </c>
      <c r="E55" s="156" t="s">
        <v>173</v>
      </c>
      <c r="F55" s="156">
        <v>2000</v>
      </c>
      <c r="G55" s="162" t="s">
        <v>137</v>
      </c>
      <c r="H55" s="301" t="s">
        <v>161</v>
      </c>
      <c r="I55" s="54"/>
      <c r="J55" s="54"/>
      <c r="K55" s="474">
        <v>4.9166666666666662E-4</v>
      </c>
      <c r="L55" s="54"/>
      <c r="M55" s="54">
        <v>1</v>
      </c>
      <c r="N55" s="16"/>
    </row>
    <row r="56" spans="1:14" ht="15">
      <c r="A56" s="55">
        <v>12</v>
      </c>
      <c r="B56" s="231" t="s">
        <v>409</v>
      </c>
      <c r="C56" s="231" t="s">
        <v>227</v>
      </c>
      <c r="D56" s="232" t="s">
        <v>405</v>
      </c>
      <c r="E56" s="156" t="s">
        <v>342</v>
      </c>
      <c r="F56" s="156">
        <v>2001</v>
      </c>
      <c r="G56" s="162" t="s">
        <v>137</v>
      </c>
      <c r="H56" s="161" t="s">
        <v>161</v>
      </c>
      <c r="I56" s="54"/>
      <c r="J56" s="54"/>
      <c r="K56" s="474">
        <v>4.9259259259259265E-4</v>
      </c>
      <c r="L56" s="54"/>
      <c r="M56" s="54">
        <v>1</v>
      </c>
      <c r="N56" s="16"/>
    </row>
    <row r="57" spans="1:14" ht="15">
      <c r="A57" s="55">
        <v>13</v>
      </c>
      <c r="B57" s="231" t="s">
        <v>1244</v>
      </c>
      <c r="C57" s="231" t="s">
        <v>644</v>
      </c>
      <c r="D57" s="232" t="s">
        <v>1236</v>
      </c>
      <c r="E57" s="156" t="s">
        <v>342</v>
      </c>
      <c r="F57" s="156">
        <v>2000</v>
      </c>
      <c r="G57" s="162" t="s">
        <v>137</v>
      </c>
      <c r="H57" s="161">
        <v>40</v>
      </c>
      <c r="I57" s="54"/>
      <c r="J57" s="54"/>
      <c r="K57" s="474">
        <v>4.9293981481481487E-4</v>
      </c>
      <c r="L57" s="54"/>
      <c r="M57" s="54">
        <v>1</v>
      </c>
      <c r="N57" s="16"/>
    </row>
    <row r="58" spans="1:14" ht="15">
      <c r="A58" s="55">
        <v>14</v>
      </c>
      <c r="B58" s="231" t="s">
        <v>699</v>
      </c>
      <c r="C58" s="231" t="s">
        <v>700</v>
      </c>
      <c r="D58" s="232" t="s">
        <v>572</v>
      </c>
      <c r="E58" s="156" t="s">
        <v>573</v>
      </c>
      <c r="F58" s="156">
        <v>2001</v>
      </c>
      <c r="G58" s="162" t="s">
        <v>137</v>
      </c>
      <c r="H58" s="303" t="s">
        <v>701</v>
      </c>
      <c r="I58" s="54"/>
      <c r="J58" s="54"/>
      <c r="K58" s="474">
        <v>4.9374999999999994E-4</v>
      </c>
      <c r="L58" s="54"/>
      <c r="M58" s="54">
        <v>1</v>
      </c>
      <c r="N58" s="16"/>
    </row>
    <row r="59" spans="1:14" ht="15">
      <c r="A59" s="55">
        <v>15</v>
      </c>
      <c r="B59" s="231" t="s">
        <v>1146</v>
      </c>
      <c r="C59" s="231" t="s">
        <v>189</v>
      </c>
      <c r="D59" s="232" t="s">
        <v>1133</v>
      </c>
      <c r="E59" s="156" t="s">
        <v>1134</v>
      </c>
      <c r="F59" s="156">
        <v>2001</v>
      </c>
      <c r="G59" s="162" t="s">
        <v>1136</v>
      </c>
      <c r="H59" s="310" t="s">
        <v>1147</v>
      </c>
      <c r="I59" s="54"/>
      <c r="J59" s="54"/>
      <c r="K59" s="474">
        <v>4.9525462962962956E-4</v>
      </c>
      <c r="L59" s="54"/>
      <c r="M59" s="54">
        <v>1</v>
      </c>
      <c r="N59" s="16"/>
    </row>
    <row r="60" spans="1:14" ht="15">
      <c r="A60" s="55">
        <v>16</v>
      </c>
      <c r="B60" s="231" t="s">
        <v>798</v>
      </c>
      <c r="C60" s="231" t="s">
        <v>211</v>
      </c>
      <c r="D60" s="232" t="s">
        <v>800</v>
      </c>
      <c r="E60" s="156" t="s">
        <v>523</v>
      </c>
      <c r="F60" s="156">
        <v>2001</v>
      </c>
      <c r="G60" s="162" t="s">
        <v>137</v>
      </c>
      <c r="H60" s="214" t="s">
        <v>823</v>
      </c>
      <c r="I60" s="54"/>
      <c r="J60" s="54"/>
      <c r="K60" s="474">
        <v>4.9722222222222214E-4</v>
      </c>
      <c r="L60" s="54"/>
      <c r="M60" s="54">
        <v>1</v>
      </c>
      <c r="N60" s="16"/>
    </row>
    <row r="61" spans="1:14" ht="15">
      <c r="A61" s="55">
        <v>17</v>
      </c>
      <c r="B61" s="232" t="s">
        <v>1135</v>
      </c>
      <c r="C61" s="232" t="s">
        <v>321</v>
      </c>
      <c r="D61" s="232" t="s">
        <v>1133</v>
      </c>
      <c r="E61" s="156" t="s">
        <v>1134</v>
      </c>
      <c r="F61" s="156">
        <v>2001</v>
      </c>
      <c r="G61" s="162" t="s">
        <v>1136</v>
      </c>
      <c r="H61" s="161"/>
      <c r="I61" s="54"/>
      <c r="J61" s="54"/>
      <c r="K61" s="474">
        <v>5.0069444444444445E-4</v>
      </c>
      <c r="L61" s="54"/>
      <c r="M61" s="54">
        <v>1</v>
      </c>
      <c r="N61" s="16"/>
    </row>
    <row r="62" spans="1:14" ht="15">
      <c r="A62" s="55">
        <v>18</v>
      </c>
      <c r="B62" s="231" t="s">
        <v>222</v>
      </c>
      <c r="C62" s="231" t="s">
        <v>223</v>
      </c>
      <c r="D62" s="232" t="s">
        <v>212</v>
      </c>
      <c r="E62" s="156" t="s">
        <v>213</v>
      </c>
      <c r="F62" s="156">
        <v>2001</v>
      </c>
      <c r="G62" s="162" t="s">
        <v>137</v>
      </c>
      <c r="H62" s="161" t="s">
        <v>224</v>
      </c>
      <c r="I62" s="54"/>
      <c r="J62" s="54"/>
      <c r="K62" s="474">
        <v>5.0532407407407394E-4</v>
      </c>
      <c r="L62" s="54"/>
      <c r="M62" s="54">
        <v>1</v>
      </c>
      <c r="N62" s="16"/>
    </row>
    <row r="63" spans="1:14" ht="15">
      <c r="A63" s="55">
        <v>19</v>
      </c>
      <c r="B63" s="231" t="s">
        <v>752</v>
      </c>
      <c r="C63" s="231" t="s">
        <v>455</v>
      </c>
      <c r="D63" s="232" t="s">
        <v>735</v>
      </c>
      <c r="E63" s="156" t="s">
        <v>173</v>
      </c>
      <c r="F63" s="156">
        <v>2001</v>
      </c>
      <c r="G63" s="162" t="s">
        <v>137</v>
      </c>
      <c r="H63" s="161" t="s">
        <v>161</v>
      </c>
      <c r="I63" s="54"/>
      <c r="J63" s="54"/>
      <c r="K63" s="474">
        <v>5.0648148148148145E-4</v>
      </c>
      <c r="L63" s="54"/>
      <c r="M63" s="54">
        <v>1</v>
      </c>
      <c r="N63" s="16"/>
    </row>
    <row r="64" spans="1:14" ht="15">
      <c r="A64" s="55">
        <v>20</v>
      </c>
      <c r="B64" s="231" t="s">
        <v>1086</v>
      </c>
      <c r="C64" s="231" t="s">
        <v>1095</v>
      </c>
      <c r="D64" s="232" t="s">
        <v>1060</v>
      </c>
      <c r="E64" s="156" t="s">
        <v>342</v>
      </c>
      <c r="F64" s="156">
        <v>2000</v>
      </c>
      <c r="G64" s="162" t="s">
        <v>137</v>
      </c>
      <c r="H64" s="161" t="s">
        <v>1096</v>
      </c>
      <c r="I64" s="54"/>
      <c r="J64" s="54"/>
      <c r="K64" s="474">
        <v>5.1226851851851845E-4</v>
      </c>
      <c r="L64" s="54"/>
      <c r="M64" s="54">
        <v>1</v>
      </c>
      <c r="N64" s="16"/>
    </row>
    <row r="65" spans="1:14" ht="15">
      <c r="A65" s="55">
        <v>21</v>
      </c>
      <c r="B65" s="231" t="s">
        <v>634</v>
      </c>
      <c r="C65" s="231" t="s">
        <v>242</v>
      </c>
      <c r="D65" s="232" t="s">
        <v>572</v>
      </c>
      <c r="E65" s="156" t="s">
        <v>573</v>
      </c>
      <c r="F65" s="156">
        <v>2000</v>
      </c>
      <c r="G65" s="162" t="s">
        <v>137</v>
      </c>
      <c r="H65" s="303" t="s">
        <v>635</v>
      </c>
      <c r="I65" s="54"/>
      <c r="J65" s="54"/>
      <c r="K65" s="474">
        <v>5.1226851851851845E-4</v>
      </c>
      <c r="L65" s="54"/>
      <c r="M65" s="54">
        <v>1</v>
      </c>
      <c r="N65" s="16"/>
    </row>
    <row r="66" spans="1:14" ht="15">
      <c r="A66" s="55">
        <v>22</v>
      </c>
      <c r="B66" s="231" t="s">
        <v>613</v>
      </c>
      <c r="C66" s="231" t="s">
        <v>614</v>
      </c>
      <c r="D66" s="232" t="s">
        <v>572</v>
      </c>
      <c r="E66" s="156" t="s">
        <v>573</v>
      </c>
      <c r="F66" s="156">
        <v>2001</v>
      </c>
      <c r="G66" s="162" t="s">
        <v>137</v>
      </c>
      <c r="H66" s="303" t="s">
        <v>615</v>
      </c>
      <c r="I66" s="54"/>
      <c r="J66" s="54"/>
      <c r="K66" s="474">
        <v>5.1458333333333336E-4</v>
      </c>
      <c r="L66" s="54"/>
      <c r="M66" s="54">
        <v>1</v>
      </c>
      <c r="N66" s="16"/>
    </row>
    <row r="67" spans="1:14" ht="15">
      <c r="A67" s="55">
        <v>23</v>
      </c>
      <c r="B67" s="231" t="s">
        <v>617</v>
      </c>
      <c r="C67" s="231" t="s">
        <v>618</v>
      </c>
      <c r="D67" s="232" t="s">
        <v>572</v>
      </c>
      <c r="E67" s="156" t="s">
        <v>573</v>
      </c>
      <c r="F67" s="156">
        <v>2001</v>
      </c>
      <c r="G67" s="162" t="s">
        <v>137</v>
      </c>
      <c r="H67" s="303" t="s">
        <v>619</v>
      </c>
      <c r="I67" s="54"/>
      <c r="J67" s="54"/>
      <c r="K67" s="474">
        <v>5.2499999999999997E-4</v>
      </c>
      <c r="L67" s="54"/>
      <c r="M67" s="54">
        <v>1</v>
      </c>
      <c r="N67" s="16"/>
    </row>
    <row r="68" spans="1:14" ht="15">
      <c r="A68" s="55">
        <v>24</v>
      </c>
      <c r="B68" s="231" t="s">
        <v>910</v>
      </c>
      <c r="C68" s="231" t="s">
        <v>464</v>
      </c>
      <c r="D68" s="232" t="s">
        <v>891</v>
      </c>
      <c r="E68" s="156" t="s">
        <v>342</v>
      </c>
      <c r="F68" s="156">
        <v>2000</v>
      </c>
      <c r="G68" s="162" t="s">
        <v>137</v>
      </c>
      <c r="H68" s="161" t="s">
        <v>909</v>
      </c>
      <c r="I68" s="54"/>
      <c r="J68" s="54"/>
      <c r="K68" s="474">
        <v>5.2650462962962959E-4</v>
      </c>
      <c r="L68" s="54"/>
      <c r="M68" s="54">
        <v>1</v>
      </c>
      <c r="N68" s="16"/>
    </row>
    <row r="69" spans="1:14" ht="18.75">
      <c r="A69" s="55">
        <v>25</v>
      </c>
      <c r="B69" s="231" t="s">
        <v>837</v>
      </c>
      <c r="C69" s="231" t="s">
        <v>773</v>
      </c>
      <c r="D69" s="232" t="s">
        <v>830</v>
      </c>
      <c r="E69" s="156" t="s">
        <v>173</v>
      </c>
      <c r="F69" s="156">
        <v>2000</v>
      </c>
      <c r="G69" s="162" t="s">
        <v>137</v>
      </c>
      <c r="H69" s="170">
        <v>41</v>
      </c>
      <c r="I69" s="54"/>
      <c r="J69" s="54"/>
      <c r="K69" s="474">
        <v>5.3217592592592585E-4</v>
      </c>
      <c r="L69" s="54"/>
      <c r="M69" s="54">
        <v>1</v>
      </c>
      <c r="N69" s="16"/>
    </row>
    <row r="70" spans="1:14" ht="15">
      <c r="A70" s="55">
        <v>26</v>
      </c>
      <c r="B70" s="231" t="s">
        <v>746</v>
      </c>
      <c r="C70" s="231" t="s">
        <v>657</v>
      </c>
      <c r="D70" s="232" t="s">
        <v>735</v>
      </c>
      <c r="E70" s="156" t="s">
        <v>173</v>
      </c>
      <c r="F70" s="156">
        <v>2001</v>
      </c>
      <c r="G70" s="162" t="s">
        <v>137</v>
      </c>
      <c r="H70" s="161" t="s">
        <v>161</v>
      </c>
      <c r="I70" s="54"/>
      <c r="J70" s="54"/>
      <c r="K70" s="474">
        <v>5.3310185185185188E-4</v>
      </c>
      <c r="L70" s="54"/>
      <c r="M70" s="54">
        <v>1</v>
      </c>
      <c r="N70" s="16"/>
    </row>
    <row r="71" spans="1:14" ht="15">
      <c r="A71" s="55">
        <v>27</v>
      </c>
      <c r="B71" s="231" t="s">
        <v>895</v>
      </c>
      <c r="C71" s="231" t="s">
        <v>464</v>
      </c>
      <c r="D71" s="232" t="s">
        <v>891</v>
      </c>
      <c r="E71" s="156" t="s">
        <v>342</v>
      </c>
      <c r="F71" s="156">
        <v>2001</v>
      </c>
      <c r="G71" s="162" t="s">
        <v>137</v>
      </c>
      <c r="H71" s="212" t="s">
        <v>909</v>
      </c>
      <c r="I71" s="54"/>
      <c r="J71" s="54"/>
      <c r="K71" s="474">
        <v>5.369212962962963E-4</v>
      </c>
      <c r="L71" s="54"/>
      <c r="M71" s="54">
        <v>1</v>
      </c>
      <c r="N71" s="16"/>
    </row>
    <row r="72" spans="1:14" ht="15">
      <c r="A72" s="55">
        <v>28</v>
      </c>
      <c r="B72" s="231" t="s">
        <v>739</v>
      </c>
      <c r="C72" s="231" t="s">
        <v>740</v>
      </c>
      <c r="D72" s="232" t="s">
        <v>735</v>
      </c>
      <c r="E72" s="156" t="s">
        <v>173</v>
      </c>
      <c r="F72" s="156">
        <v>2001</v>
      </c>
      <c r="G72" s="162" t="s">
        <v>137</v>
      </c>
      <c r="H72" s="161" t="s">
        <v>161</v>
      </c>
      <c r="I72" s="54"/>
      <c r="J72" s="54"/>
      <c r="K72" s="474">
        <v>5.415509259259259E-4</v>
      </c>
      <c r="L72" s="54"/>
      <c r="M72" s="54">
        <v>1</v>
      </c>
      <c r="N72" s="16"/>
    </row>
    <row r="73" spans="1:14" ht="15">
      <c r="A73" s="55">
        <v>29</v>
      </c>
      <c r="B73" s="231" t="s">
        <v>745</v>
      </c>
      <c r="C73" s="231" t="s">
        <v>321</v>
      </c>
      <c r="D73" s="232" t="s">
        <v>735</v>
      </c>
      <c r="E73" s="156" t="s">
        <v>173</v>
      </c>
      <c r="F73" s="156">
        <v>2000</v>
      </c>
      <c r="G73" s="162" t="s">
        <v>137</v>
      </c>
      <c r="H73" s="161" t="s">
        <v>161</v>
      </c>
      <c r="I73" s="54"/>
      <c r="J73" s="54"/>
      <c r="K73" s="474">
        <v>5.4351851851851859E-4</v>
      </c>
      <c r="L73" s="54"/>
      <c r="M73" s="54">
        <v>1</v>
      </c>
      <c r="N73" s="16"/>
    </row>
    <row r="74" spans="1:14" ht="15">
      <c r="A74" s="55">
        <v>30</v>
      </c>
      <c r="B74" s="231" t="s">
        <v>446</v>
      </c>
      <c r="C74" s="231" t="s">
        <v>167</v>
      </c>
      <c r="D74" s="232" t="s">
        <v>405</v>
      </c>
      <c r="E74" s="156" t="s">
        <v>342</v>
      </c>
      <c r="F74" s="156">
        <v>2001</v>
      </c>
      <c r="G74" s="162" t="s">
        <v>137</v>
      </c>
      <c r="H74" s="309" t="s">
        <v>161</v>
      </c>
      <c r="I74" s="54"/>
      <c r="J74" s="54"/>
      <c r="K74" s="474">
        <v>5.4467592592592599E-4</v>
      </c>
      <c r="L74" s="54"/>
      <c r="M74" s="54">
        <v>1</v>
      </c>
      <c r="N74" s="16"/>
    </row>
    <row r="75" spans="1:14" ht="15">
      <c r="A75" s="55">
        <v>31</v>
      </c>
      <c r="B75" s="231" t="s">
        <v>1144</v>
      </c>
      <c r="C75" s="231" t="s">
        <v>455</v>
      </c>
      <c r="D75" s="232" t="s">
        <v>1133</v>
      </c>
      <c r="E75" s="156" t="s">
        <v>1134</v>
      </c>
      <c r="F75" s="156">
        <v>2001</v>
      </c>
      <c r="G75" s="162" t="s">
        <v>1136</v>
      </c>
      <c r="H75" s="310" t="s">
        <v>1145</v>
      </c>
      <c r="I75" s="54"/>
      <c r="J75" s="54"/>
      <c r="K75" s="474">
        <v>5.5520833333333333E-4</v>
      </c>
      <c r="L75" s="54"/>
      <c r="M75" s="54">
        <v>1</v>
      </c>
      <c r="N75" s="16"/>
    </row>
    <row r="76" spans="1:14" ht="15">
      <c r="A76" s="55">
        <v>32</v>
      </c>
      <c r="B76" s="231" t="s">
        <v>377</v>
      </c>
      <c r="C76" s="231" t="s">
        <v>378</v>
      </c>
      <c r="D76" s="232" t="s">
        <v>349</v>
      </c>
      <c r="E76" s="156" t="s">
        <v>213</v>
      </c>
      <c r="F76" s="156">
        <v>2000</v>
      </c>
      <c r="G76" s="162" t="s">
        <v>137</v>
      </c>
      <c r="H76" s="161" t="s">
        <v>379</v>
      </c>
      <c r="I76" s="54"/>
      <c r="J76" s="54"/>
      <c r="K76" s="474">
        <v>5.643518518518518E-4</v>
      </c>
      <c r="L76" s="54"/>
      <c r="M76" s="54">
        <v>1</v>
      </c>
      <c r="N76" s="16"/>
    </row>
    <row r="77" spans="1:14" ht="15">
      <c r="A77" s="55">
        <v>33</v>
      </c>
      <c r="B77" s="231" t="s">
        <v>631</v>
      </c>
      <c r="C77" s="231" t="s">
        <v>632</v>
      </c>
      <c r="D77" s="232" t="s">
        <v>572</v>
      </c>
      <c r="E77" s="156" t="s">
        <v>573</v>
      </c>
      <c r="F77" s="156">
        <v>2000</v>
      </c>
      <c r="G77" s="162" t="s">
        <v>137</v>
      </c>
      <c r="H77" s="303" t="s">
        <v>161</v>
      </c>
      <c r="I77" s="54"/>
      <c r="J77" s="54"/>
      <c r="K77" s="474">
        <v>5.7476851851851851E-4</v>
      </c>
      <c r="L77" s="54"/>
      <c r="M77" s="54">
        <v>1</v>
      </c>
      <c r="N77" s="16"/>
    </row>
    <row r="78" spans="1:14" ht="15">
      <c r="A78" s="55">
        <v>34</v>
      </c>
      <c r="B78" s="231" t="s">
        <v>606</v>
      </c>
      <c r="C78" s="231" t="s">
        <v>469</v>
      </c>
      <c r="D78" s="232" t="s">
        <v>572</v>
      </c>
      <c r="E78" s="156" t="s">
        <v>573</v>
      </c>
      <c r="F78" s="156">
        <v>2001</v>
      </c>
      <c r="G78" s="162" t="s">
        <v>137</v>
      </c>
      <c r="H78" s="303" t="s">
        <v>607</v>
      </c>
      <c r="I78" s="54"/>
      <c r="J78" s="54"/>
      <c r="K78" s="474">
        <v>5.8634259259259251E-4</v>
      </c>
      <c r="L78" s="54"/>
      <c r="M78" s="54">
        <v>1</v>
      </c>
      <c r="N78" s="16"/>
    </row>
    <row r="79" spans="1:14" ht="15">
      <c r="A79" s="55">
        <v>35</v>
      </c>
      <c r="B79" s="231" t="s">
        <v>824</v>
      </c>
      <c r="C79" s="231" t="s">
        <v>321</v>
      </c>
      <c r="D79" s="232" t="s">
        <v>800</v>
      </c>
      <c r="E79" s="156" t="s">
        <v>523</v>
      </c>
      <c r="F79" s="156">
        <v>2001</v>
      </c>
      <c r="G79" s="162" t="s">
        <v>137</v>
      </c>
      <c r="H79" s="212" t="s">
        <v>161</v>
      </c>
      <c r="I79" s="54"/>
      <c r="J79" s="54"/>
      <c r="K79" s="474">
        <v>5.9907407407407403E-4</v>
      </c>
      <c r="L79" s="54"/>
      <c r="M79" s="54">
        <v>1</v>
      </c>
      <c r="N79" s="16"/>
    </row>
    <row r="80" spans="1:14" ht="15">
      <c r="A80" s="55">
        <v>36</v>
      </c>
      <c r="B80" s="231" t="s">
        <v>352</v>
      </c>
      <c r="C80" s="231" t="s">
        <v>235</v>
      </c>
      <c r="D80" s="232" t="s">
        <v>349</v>
      </c>
      <c r="E80" s="156" t="s">
        <v>213</v>
      </c>
      <c r="F80" s="156">
        <v>2001</v>
      </c>
      <c r="G80" s="162" t="s">
        <v>137</v>
      </c>
      <c r="H80" s="309" t="s">
        <v>375</v>
      </c>
      <c r="I80" s="54"/>
      <c r="J80" s="54"/>
      <c r="K80" s="474">
        <v>6.0636574074074076E-4</v>
      </c>
      <c r="L80" s="54"/>
      <c r="M80" s="54">
        <v>1</v>
      </c>
      <c r="N80" s="16"/>
    </row>
    <row r="81" spans="1:14" ht="15">
      <c r="A81" s="55">
        <v>37</v>
      </c>
      <c r="B81" s="231" t="s">
        <v>176</v>
      </c>
      <c r="C81" s="231" t="s">
        <v>178</v>
      </c>
      <c r="D81" s="232" t="s">
        <v>172</v>
      </c>
      <c r="E81" s="156" t="s">
        <v>173</v>
      </c>
      <c r="F81" s="156">
        <v>2001</v>
      </c>
      <c r="G81" s="162" t="s">
        <v>137</v>
      </c>
      <c r="H81" s="161" t="s">
        <v>169</v>
      </c>
      <c r="I81" s="54"/>
      <c r="J81" s="54"/>
      <c r="K81" s="474">
        <v>6.3634259259259254E-4</v>
      </c>
      <c r="L81" s="54"/>
      <c r="M81" s="54">
        <v>1</v>
      </c>
      <c r="N81" s="16"/>
    </row>
    <row r="82" spans="1:14" ht="15">
      <c r="A82" s="55">
        <v>38</v>
      </c>
      <c r="B82" s="231" t="s">
        <v>850</v>
      </c>
      <c r="C82" s="231" t="s">
        <v>851</v>
      </c>
      <c r="D82" s="232" t="s">
        <v>830</v>
      </c>
      <c r="E82" s="156" t="s">
        <v>173</v>
      </c>
      <c r="F82" s="156">
        <v>2001</v>
      </c>
      <c r="G82" s="162" t="s">
        <v>137</v>
      </c>
      <c r="H82" s="301" t="s">
        <v>161</v>
      </c>
      <c r="I82" s="54"/>
      <c r="J82" s="54"/>
      <c r="K82" s="474">
        <v>6.5462962962962957E-4</v>
      </c>
      <c r="L82" s="54"/>
      <c r="M82" s="54">
        <v>1</v>
      </c>
      <c r="N82" s="16"/>
    </row>
    <row r="83" spans="1:14" ht="15">
      <c r="A83" s="55"/>
      <c r="B83" s="231"/>
      <c r="C83" s="231"/>
      <c r="D83" s="232"/>
      <c r="E83" s="156"/>
      <c r="F83" s="156"/>
      <c r="G83" s="162"/>
      <c r="H83" s="109"/>
      <c r="I83" s="54"/>
      <c r="J83" s="54"/>
      <c r="K83" s="474"/>
      <c r="L83" s="54"/>
      <c r="M83" s="54"/>
      <c r="N83" s="16"/>
    </row>
    <row r="84" spans="1:14">
      <c r="K84" s="68"/>
    </row>
    <row r="85" spans="1:14">
      <c r="K85" s="68"/>
    </row>
    <row r="86" spans="1:14">
      <c r="K86" s="68"/>
    </row>
    <row r="87" spans="1:14">
      <c r="K87" s="68"/>
    </row>
    <row r="88" spans="1:14">
      <c r="K88" s="68"/>
    </row>
    <row r="89" spans="1:14">
      <c r="K89" s="68"/>
    </row>
  </sheetData>
  <sheetProtection selectLockedCells="1" selectUnlockedCells="1"/>
  <autoFilter ref="A44:K44">
    <sortState ref="A44:K81">
      <sortCondition ref="A43"/>
    </sortState>
  </autoFilter>
  <mergeCells count="5">
    <mergeCell ref="A6:M6"/>
    <mergeCell ref="B1:C1"/>
    <mergeCell ref="B2:C2"/>
    <mergeCell ref="J1:K2"/>
    <mergeCell ref="A43:M43"/>
  </mergeCells>
  <phoneticPr fontId="6" type="noConversion"/>
  <dataValidations count="4">
    <dataValidation type="list" operator="equal" allowBlank="1" showErrorMessage="1" sqref="M42">
      <formula1>"50,60,80 HS,100,100 HS,200,300,400,"</formula1>
      <formula2>0</formula2>
    </dataValidation>
    <dataValidation type="list" operator="equal" allowBlank="1" showErrorMessage="1" error="CATEGORIA NON CORRETTA!!!&#10;VEDI MENU' A TENDINA" sqref="G82 G21:G25 G50:G55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G18:G20 G8:G16 G26:G40 G45:G49 G56:G81">
      <formula1>"EF,EM,RF,RM,CF,CM,AF,AM,JF,JM,SF,SM,AmAF,AmAM,AmBF,AmBM,VF,VM"</formula1>
    </dataValidation>
    <dataValidation type="list" operator="equal" allowBlank="1" showErrorMessage="1" error="CATEGORIA NON CORRETTA!!!&#10;VEDI MENU' A TENDINA" sqref="L51:L52 L54:L59">
      <formula1>"EF,EM,RF,RM,CF,CM,AF,AM,SF,SM,AAF,AAM,ABF,ABM,VF,VM"</formula1>
      <formula2>0</formula2>
    </dataValidation>
  </dataValidations>
  <pageMargins left="0.39374999999999999" right="0.39374999999999999" top="0.48" bottom="0.23" header="0.39374999999999999" footer="0.2"/>
  <pageSetup paperSize="9" scale="77" firstPageNumber="0" fitToHeight="11" orientation="landscape" horizontalDpi="300" verticalDpi="300" r:id="rId1"/>
  <headerFooter alignWithMargins="0"/>
  <rowBreaks count="1" manualBreakCount="1"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N53"/>
  <sheetViews>
    <sheetView topLeftCell="A58" zoomScale="120" zoomScaleNormal="120" zoomScaleSheetLayoutView="120" workbookViewId="0">
      <selection activeCell="A7" sqref="A7:N52"/>
    </sheetView>
  </sheetViews>
  <sheetFormatPr defaultColWidth="11.5703125" defaultRowHeight="12.75"/>
  <cols>
    <col min="1" max="1" width="5.42578125" style="1" customWidth="1"/>
    <col min="2" max="2" width="16.42578125" customWidth="1"/>
    <col min="3" max="3" width="17.28515625" customWidth="1"/>
    <col min="4" max="4" width="22.28515625" style="43" bestFit="1" customWidth="1"/>
    <col min="5" max="5" width="5.42578125" style="1" hidden="1" customWidth="1"/>
    <col min="6" max="6" width="10.42578125" style="1" bestFit="1" customWidth="1"/>
    <col min="7" max="7" width="6.28515625" customWidth="1"/>
    <col min="8" max="8" width="9" style="1" hidden="1" customWidth="1"/>
    <col min="9" max="9" width="5.85546875" hidden="1" customWidth="1"/>
    <col min="10" max="10" width="9.85546875" bestFit="1" customWidth="1"/>
    <col min="11" max="11" width="10.140625" customWidth="1"/>
    <col min="12" max="12" width="11.5703125" customWidth="1"/>
    <col min="13" max="13" width="9.42578125" bestFit="1" customWidth="1"/>
    <col min="14" max="14" width="11.5703125" style="1"/>
  </cols>
  <sheetData>
    <row r="1" spans="1:14" ht="18.75" customHeight="1">
      <c r="B1" s="533" t="s">
        <v>0</v>
      </c>
      <c r="C1" s="533"/>
      <c r="D1" s="2" t="s">
        <v>18</v>
      </c>
      <c r="E1" s="3"/>
      <c r="F1" s="3"/>
      <c r="G1" s="551" t="s">
        <v>1253</v>
      </c>
      <c r="H1" s="551"/>
      <c r="I1" s="551"/>
      <c r="J1" s="551"/>
      <c r="K1" s="551"/>
      <c r="L1" s="547">
        <v>12</v>
      </c>
      <c r="M1" s="547"/>
    </row>
    <row r="2" spans="1:14" ht="18.75">
      <c r="B2" s="533"/>
      <c r="C2" s="533"/>
      <c r="D2" s="112"/>
      <c r="E2" s="3"/>
      <c r="F2" s="3"/>
      <c r="G2" s="551"/>
      <c r="H2" s="551"/>
      <c r="I2" s="551"/>
      <c r="J2" s="551"/>
      <c r="K2" s="551"/>
      <c r="L2" s="547"/>
      <c r="M2" s="547"/>
    </row>
    <row r="3" spans="1:14" ht="18.75">
      <c r="B3" s="476"/>
      <c r="C3" s="476"/>
      <c r="D3" s="112"/>
      <c r="E3" s="3"/>
      <c r="F3" s="3"/>
      <c r="G3" s="487"/>
      <c r="H3" s="487"/>
      <c r="I3" s="487"/>
      <c r="J3" s="487"/>
      <c r="K3" s="487"/>
      <c r="L3" s="488"/>
      <c r="M3" s="488"/>
    </row>
    <row r="4" spans="1:14" ht="21.75" customHeight="1">
      <c r="B4" s="6"/>
      <c r="D4" s="112"/>
    </row>
    <row r="5" spans="1:14" ht="18">
      <c r="A5" s="544" t="s">
        <v>116</v>
      </c>
      <c r="B5" s="545"/>
      <c r="C5" s="545"/>
      <c r="D5" s="545"/>
      <c r="E5" s="545"/>
      <c r="F5" s="545"/>
      <c r="G5" s="545"/>
      <c r="H5" s="545"/>
      <c r="I5" s="545"/>
      <c r="J5" s="545"/>
      <c r="K5" s="545"/>
      <c r="L5" s="545"/>
      <c r="M5" s="545"/>
      <c r="N5" s="546"/>
    </row>
    <row r="6" spans="1:14">
      <c r="A6" s="71" t="s">
        <v>80</v>
      </c>
      <c r="B6" s="48" t="s">
        <v>5</v>
      </c>
      <c r="C6" s="48" t="s">
        <v>4</v>
      </c>
      <c r="D6" s="48" t="s">
        <v>6</v>
      </c>
      <c r="E6" s="48" t="s">
        <v>101</v>
      </c>
      <c r="F6" s="48" t="s">
        <v>12</v>
      </c>
      <c r="G6" s="48" t="s">
        <v>83</v>
      </c>
      <c r="H6" s="48" t="s">
        <v>82</v>
      </c>
      <c r="I6" s="48" t="s">
        <v>81</v>
      </c>
      <c r="J6" s="48" t="s">
        <v>1252</v>
      </c>
      <c r="K6" s="48" t="s">
        <v>8</v>
      </c>
      <c r="L6" s="48" t="s">
        <v>9</v>
      </c>
      <c r="M6" s="48" t="s">
        <v>10</v>
      </c>
      <c r="N6" s="69" t="s">
        <v>11</v>
      </c>
    </row>
    <row r="7" spans="1:14" ht="15">
      <c r="A7" s="54">
        <v>1</v>
      </c>
      <c r="B7" s="232" t="s">
        <v>451</v>
      </c>
      <c r="C7" s="232" t="s">
        <v>273</v>
      </c>
      <c r="D7" s="322" t="s">
        <v>405</v>
      </c>
      <c r="E7" s="156" t="s">
        <v>342</v>
      </c>
      <c r="F7" s="156">
        <v>1999</v>
      </c>
      <c r="G7" s="323" t="s">
        <v>181</v>
      </c>
      <c r="H7" s="99"/>
      <c r="I7" s="51"/>
      <c r="J7" s="294">
        <v>127</v>
      </c>
      <c r="K7" s="51">
        <v>1</v>
      </c>
      <c r="L7" s="484">
        <v>1.7148148148148146E-3</v>
      </c>
      <c r="M7" s="62"/>
      <c r="N7" s="54">
        <v>8</v>
      </c>
    </row>
    <row r="8" spans="1:14" ht="15">
      <c r="A8" s="54">
        <v>2</v>
      </c>
      <c r="B8" s="232" t="s">
        <v>1012</v>
      </c>
      <c r="C8" s="232" t="s">
        <v>415</v>
      </c>
      <c r="D8" s="322" t="s">
        <v>956</v>
      </c>
      <c r="E8" s="156" t="s">
        <v>957</v>
      </c>
      <c r="F8" s="156">
        <v>1988</v>
      </c>
      <c r="G8" s="323" t="s">
        <v>181</v>
      </c>
      <c r="H8" s="99"/>
      <c r="I8" s="59"/>
      <c r="J8" s="297">
        <v>221</v>
      </c>
      <c r="K8" s="59">
        <v>3</v>
      </c>
      <c r="L8" s="485">
        <v>2.1141203703703704E-3</v>
      </c>
      <c r="M8" s="62"/>
      <c r="N8" s="54">
        <v>6</v>
      </c>
    </row>
    <row r="9" spans="1:14" ht="15">
      <c r="A9" s="54">
        <v>3</v>
      </c>
      <c r="B9" s="232" t="s">
        <v>843</v>
      </c>
      <c r="C9" s="232" t="s">
        <v>844</v>
      </c>
      <c r="D9" s="322" t="s">
        <v>830</v>
      </c>
      <c r="E9" s="156" t="s">
        <v>173</v>
      </c>
      <c r="F9" s="156">
        <v>1999</v>
      </c>
      <c r="G9" s="323" t="s">
        <v>181</v>
      </c>
      <c r="H9" s="99"/>
      <c r="I9" s="51"/>
      <c r="J9" s="289">
        <v>88</v>
      </c>
      <c r="K9" s="51">
        <v>2</v>
      </c>
      <c r="L9" s="484">
        <v>2.5575231481481482E-3</v>
      </c>
      <c r="M9" s="50"/>
      <c r="N9" s="54">
        <v>5</v>
      </c>
    </row>
    <row r="10" spans="1:14">
      <c r="A10" s="54"/>
      <c r="B10" s="98"/>
      <c r="C10" s="98"/>
      <c r="D10" s="103"/>
      <c r="E10" s="99"/>
      <c r="F10" s="99"/>
      <c r="G10" s="77"/>
      <c r="H10" s="99"/>
      <c r="I10" s="56"/>
      <c r="J10" s="56"/>
      <c r="K10" s="56"/>
      <c r="L10" s="56"/>
      <c r="M10" s="62"/>
      <c r="N10" s="54"/>
    </row>
    <row r="11" spans="1:14" ht="18">
      <c r="A11" s="544" t="s">
        <v>1268</v>
      </c>
      <c r="B11" s="545"/>
      <c r="C11" s="545"/>
      <c r="D11" s="545"/>
      <c r="E11" s="545"/>
      <c r="F11" s="545"/>
      <c r="G11" s="545"/>
      <c r="H11" s="545"/>
      <c r="I11" s="545"/>
      <c r="J11" s="545"/>
      <c r="K11" s="545"/>
      <c r="L11" s="545"/>
      <c r="M11" s="545"/>
      <c r="N11" s="546"/>
    </row>
    <row r="12" spans="1:14">
      <c r="A12" s="71" t="s">
        <v>80</v>
      </c>
      <c r="B12" s="48" t="s">
        <v>5</v>
      </c>
      <c r="C12" s="48" t="s">
        <v>4</v>
      </c>
      <c r="D12" s="48" t="s">
        <v>6</v>
      </c>
      <c r="E12" s="48" t="s">
        <v>101</v>
      </c>
      <c r="F12" s="48" t="s">
        <v>12</v>
      </c>
      <c r="G12" s="48" t="s">
        <v>83</v>
      </c>
      <c r="H12" s="48" t="s">
        <v>82</v>
      </c>
      <c r="I12" s="48" t="s">
        <v>81</v>
      </c>
      <c r="J12" s="48" t="s">
        <v>1252</v>
      </c>
      <c r="K12" s="48" t="s">
        <v>8</v>
      </c>
      <c r="L12" s="48" t="s">
        <v>9</v>
      </c>
      <c r="M12" s="48" t="s">
        <v>10</v>
      </c>
      <c r="N12" s="69" t="s">
        <v>11</v>
      </c>
    </row>
    <row r="13" spans="1:14" ht="15">
      <c r="A13" s="54">
        <v>1</v>
      </c>
      <c r="B13" s="232" t="s">
        <v>215</v>
      </c>
      <c r="C13" s="232" t="s">
        <v>235</v>
      </c>
      <c r="D13" s="232" t="s">
        <v>212</v>
      </c>
      <c r="E13" s="156" t="s">
        <v>213</v>
      </c>
      <c r="F13" s="156">
        <v>1998</v>
      </c>
      <c r="G13" s="162" t="s">
        <v>139</v>
      </c>
      <c r="H13" s="99"/>
      <c r="I13" s="59"/>
      <c r="J13" s="297">
        <v>121</v>
      </c>
      <c r="K13" s="59" t="s">
        <v>1313</v>
      </c>
      <c r="L13" s="483">
        <v>1.5238425925925925E-3</v>
      </c>
      <c r="M13" s="50"/>
      <c r="N13" s="54">
        <v>8</v>
      </c>
    </row>
    <row r="14" spans="1:14" ht="15">
      <c r="A14" s="54">
        <v>2</v>
      </c>
      <c r="B14" s="232" t="s">
        <v>919</v>
      </c>
      <c r="C14" s="232" t="s">
        <v>205</v>
      </c>
      <c r="D14" s="156" t="s">
        <v>891</v>
      </c>
      <c r="E14" s="156" t="s">
        <v>342</v>
      </c>
      <c r="F14" s="156">
        <v>1998</v>
      </c>
      <c r="G14" s="162" t="s">
        <v>139</v>
      </c>
      <c r="H14" s="99"/>
      <c r="I14" s="59"/>
      <c r="J14" s="297">
        <v>750</v>
      </c>
      <c r="K14" s="59" t="s">
        <v>1313</v>
      </c>
      <c r="L14" s="483">
        <v>1.5238425925925925E-3</v>
      </c>
      <c r="M14" s="50"/>
      <c r="N14" s="54">
        <v>6</v>
      </c>
    </row>
    <row r="15" spans="1:14" ht="15">
      <c r="A15" s="54">
        <v>3</v>
      </c>
      <c r="B15" s="232" t="s">
        <v>1109</v>
      </c>
      <c r="C15" s="232" t="s">
        <v>901</v>
      </c>
      <c r="D15" s="156" t="s">
        <v>1060</v>
      </c>
      <c r="E15" s="156" t="s">
        <v>342</v>
      </c>
      <c r="F15" s="156">
        <v>1999</v>
      </c>
      <c r="G15" s="162" t="s">
        <v>139</v>
      </c>
      <c r="H15" s="99"/>
      <c r="I15" s="59"/>
      <c r="J15" s="297">
        <v>760</v>
      </c>
      <c r="K15" s="59" t="s">
        <v>1313</v>
      </c>
      <c r="L15" s="483">
        <v>1.5400462962962963E-3</v>
      </c>
      <c r="M15" s="50"/>
      <c r="N15" s="54">
        <v>5</v>
      </c>
    </row>
    <row r="16" spans="1:14" ht="15">
      <c r="A16" s="54">
        <v>4</v>
      </c>
      <c r="B16" s="232" t="s">
        <v>916</v>
      </c>
      <c r="C16" s="232" t="s">
        <v>378</v>
      </c>
      <c r="D16" s="156" t="s">
        <v>891</v>
      </c>
      <c r="E16" s="156" t="s">
        <v>342</v>
      </c>
      <c r="F16" s="156">
        <v>1998</v>
      </c>
      <c r="G16" s="162" t="s">
        <v>139</v>
      </c>
      <c r="H16" s="99"/>
      <c r="I16" s="59"/>
      <c r="J16" s="297">
        <v>747</v>
      </c>
      <c r="K16" s="59" t="s">
        <v>1313</v>
      </c>
      <c r="L16" s="483">
        <v>1.5782407407407409E-3</v>
      </c>
      <c r="M16" s="50"/>
      <c r="N16" s="54">
        <v>4</v>
      </c>
    </row>
    <row r="17" spans="1:14" ht="15">
      <c r="A17" s="54">
        <v>5</v>
      </c>
      <c r="B17" s="232" t="s">
        <v>748</v>
      </c>
      <c r="C17" s="232" t="s">
        <v>749</v>
      </c>
      <c r="D17" s="156" t="s">
        <v>735</v>
      </c>
      <c r="E17" s="156" t="s">
        <v>173</v>
      </c>
      <c r="F17" s="156">
        <v>1999</v>
      </c>
      <c r="G17" s="162" t="s">
        <v>139</v>
      </c>
      <c r="H17" s="99"/>
      <c r="I17" s="59"/>
      <c r="J17" s="297">
        <v>795</v>
      </c>
      <c r="K17" s="59" t="s">
        <v>1313</v>
      </c>
      <c r="L17" s="483">
        <v>1.5829861111111112E-3</v>
      </c>
      <c r="M17" s="50"/>
      <c r="N17" s="54">
        <v>3</v>
      </c>
    </row>
    <row r="18" spans="1:14" ht="15">
      <c r="A18" s="54">
        <v>6</v>
      </c>
      <c r="B18" s="232" t="s">
        <v>911</v>
      </c>
      <c r="C18" s="232" t="s">
        <v>485</v>
      </c>
      <c r="D18" s="156" t="s">
        <v>891</v>
      </c>
      <c r="E18" s="156" t="s">
        <v>342</v>
      </c>
      <c r="F18" s="156">
        <v>1998</v>
      </c>
      <c r="G18" s="162" t="s">
        <v>139</v>
      </c>
      <c r="H18" s="99"/>
      <c r="I18" s="59"/>
      <c r="J18" s="297">
        <v>748</v>
      </c>
      <c r="K18" s="59" t="s">
        <v>1313</v>
      </c>
      <c r="L18" s="483">
        <v>1.602662037037037E-3</v>
      </c>
      <c r="M18" s="50"/>
      <c r="N18" s="54">
        <v>2</v>
      </c>
    </row>
    <row r="19" spans="1:14" ht="15">
      <c r="A19" s="54">
        <v>7</v>
      </c>
      <c r="B19" s="232" t="s">
        <v>454</v>
      </c>
      <c r="C19" s="232" t="s">
        <v>455</v>
      </c>
      <c r="D19" s="322" t="s">
        <v>405</v>
      </c>
      <c r="E19" s="156" t="s">
        <v>342</v>
      </c>
      <c r="F19" s="156">
        <v>1999</v>
      </c>
      <c r="G19" s="162" t="s">
        <v>139</v>
      </c>
      <c r="H19" s="99"/>
      <c r="I19" s="59"/>
      <c r="J19" s="297">
        <v>128</v>
      </c>
      <c r="K19" s="59" t="s">
        <v>1313</v>
      </c>
      <c r="L19" s="483">
        <v>1.6306712962962965E-3</v>
      </c>
      <c r="M19" s="50"/>
      <c r="N19" s="54">
        <v>1</v>
      </c>
    </row>
    <row r="20" spans="1:14" ht="15">
      <c r="A20" s="54">
        <v>8</v>
      </c>
      <c r="B20" s="232" t="s">
        <v>897</v>
      </c>
      <c r="C20" s="232" t="s">
        <v>284</v>
      </c>
      <c r="D20" s="156" t="s">
        <v>891</v>
      </c>
      <c r="E20" s="156" t="s">
        <v>342</v>
      </c>
      <c r="F20" s="156">
        <v>1999</v>
      </c>
      <c r="G20" s="162" t="s">
        <v>139</v>
      </c>
      <c r="H20" s="99"/>
      <c r="I20" s="59"/>
      <c r="J20" s="297">
        <v>746</v>
      </c>
      <c r="K20" s="59" t="s">
        <v>1313</v>
      </c>
      <c r="L20" s="483">
        <v>1.6430555555555556E-3</v>
      </c>
      <c r="M20" s="50"/>
      <c r="N20" s="54">
        <v>1</v>
      </c>
    </row>
    <row r="21" spans="1:14" ht="15">
      <c r="A21" s="54">
        <v>9</v>
      </c>
      <c r="B21" s="232" t="s">
        <v>1019</v>
      </c>
      <c r="C21" s="232" t="s">
        <v>185</v>
      </c>
      <c r="D21" s="156" t="s">
        <v>956</v>
      </c>
      <c r="E21" s="156" t="s">
        <v>957</v>
      </c>
      <c r="F21" s="156">
        <v>1999</v>
      </c>
      <c r="G21" s="162" t="s">
        <v>139</v>
      </c>
      <c r="H21" s="99"/>
      <c r="I21" s="59"/>
      <c r="J21" s="297">
        <v>222</v>
      </c>
      <c r="K21" s="59" t="s">
        <v>1313</v>
      </c>
      <c r="L21" s="483">
        <v>1.6560185185185185E-3</v>
      </c>
      <c r="M21" s="50"/>
      <c r="N21" s="54">
        <v>1</v>
      </c>
    </row>
    <row r="22" spans="1:14" ht="15">
      <c r="A22" s="54">
        <v>10</v>
      </c>
      <c r="B22" s="232" t="s">
        <v>245</v>
      </c>
      <c r="C22" s="232" t="s">
        <v>1186</v>
      </c>
      <c r="D22" s="156" t="s">
        <v>1171</v>
      </c>
      <c r="E22" s="156" t="s">
        <v>342</v>
      </c>
      <c r="F22" s="156"/>
      <c r="G22" s="162" t="s">
        <v>139</v>
      </c>
      <c r="H22" s="99"/>
      <c r="I22" s="59"/>
      <c r="J22" s="297" t="s">
        <v>1286</v>
      </c>
      <c r="K22" s="59" t="s">
        <v>1313</v>
      </c>
      <c r="L22" s="483">
        <v>1.7960648148148146E-3</v>
      </c>
      <c r="M22" s="50"/>
      <c r="N22" s="54">
        <v>1</v>
      </c>
    </row>
    <row r="23" spans="1:14" ht="15">
      <c r="A23" s="54">
        <v>11</v>
      </c>
      <c r="B23" s="232" t="s">
        <v>641</v>
      </c>
      <c r="C23" s="232" t="s">
        <v>263</v>
      </c>
      <c r="D23" s="156" t="s">
        <v>572</v>
      </c>
      <c r="E23" s="156" t="s">
        <v>573</v>
      </c>
      <c r="F23" s="156">
        <v>1999</v>
      </c>
      <c r="G23" s="162" t="s">
        <v>139</v>
      </c>
      <c r="H23" s="99"/>
      <c r="I23" s="59"/>
      <c r="J23" s="297">
        <v>195</v>
      </c>
      <c r="K23" s="59" t="s">
        <v>1313</v>
      </c>
      <c r="L23" s="483">
        <v>1.9474537037037036E-3</v>
      </c>
      <c r="M23" s="50"/>
      <c r="N23" s="54">
        <v>1</v>
      </c>
    </row>
    <row r="24" spans="1:14" ht="15">
      <c r="A24" s="54">
        <v>12</v>
      </c>
      <c r="B24" s="232" t="s">
        <v>638</v>
      </c>
      <c r="C24" s="232" t="s">
        <v>639</v>
      </c>
      <c r="D24" s="156" t="s">
        <v>572</v>
      </c>
      <c r="E24" s="156" t="s">
        <v>573</v>
      </c>
      <c r="F24" s="156">
        <v>1999</v>
      </c>
      <c r="G24" s="162" t="s">
        <v>139</v>
      </c>
      <c r="H24" s="99"/>
      <c r="I24" s="59"/>
      <c r="J24" s="297">
        <v>194</v>
      </c>
      <c r="K24" s="59" t="s">
        <v>1313</v>
      </c>
      <c r="L24" s="483">
        <v>1.9775462962962963E-3</v>
      </c>
      <c r="M24" s="50"/>
      <c r="N24" s="54">
        <v>1</v>
      </c>
    </row>
    <row r="25" spans="1:14" ht="15">
      <c r="A25" s="54"/>
      <c r="B25" s="232"/>
      <c r="C25" s="232"/>
      <c r="D25" s="232"/>
      <c r="E25" s="156"/>
      <c r="F25" s="156"/>
      <c r="G25" s="162"/>
      <c r="H25" s="99"/>
      <c r="I25" s="59"/>
      <c r="J25" s="297"/>
      <c r="K25" s="59"/>
      <c r="L25" s="59"/>
      <c r="M25" s="50"/>
      <c r="N25" s="54"/>
    </row>
    <row r="26" spans="1:14" ht="18">
      <c r="A26" s="544" t="s">
        <v>1302</v>
      </c>
      <c r="B26" s="545"/>
      <c r="C26" s="545"/>
      <c r="D26" s="545"/>
      <c r="E26" s="545"/>
      <c r="F26" s="545"/>
      <c r="G26" s="545"/>
      <c r="H26" s="545"/>
      <c r="I26" s="545"/>
      <c r="J26" s="545"/>
      <c r="K26" s="545"/>
      <c r="L26" s="545"/>
      <c r="M26" s="545"/>
      <c r="N26" s="546"/>
    </row>
    <row r="27" spans="1:14">
      <c r="A27" s="71" t="s">
        <v>80</v>
      </c>
      <c r="B27" s="48" t="s">
        <v>5</v>
      </c>
      <c r="C27" s="48" t="s">
        <v>4</v>
      </c>
      <c r="D27" s="48" t="s">
        <v>6</v>
      </c>
      <c r="E27" s="48" t="s">
        <v>101</v>
      </c>
      <c r="F27" s="48" t="s">
        <v>12</v>
      </c>
      <c r="G27" s="48" t="s">
        <v>83</v>
      </c>
      <c r="H27" s="48" t="s">
        <v>82</v>
      </c>
      <c r="I27" s="48" t="s">
        <v>81</v>
      </c>
      <c r="J27" s="48" t="s">
        <v>1252</v>
      </c>
      <c r="K27" s="48" t="s">
        <v>8</v>
      </c>
      <c r="L27" s="48" t="s">
        <v>9</v>
      </c>
      <c r="M27" s="48" t="s">
        <v>10</v>
      </c>
      <c r="N27" s="69" t="s">
        <v>11</v>
      </c>
    </row>
    <row r="28" spans="1:14" ht="15">
      <c r="A28" s="54">
        <v>1</v>
      </c>
      <c r="B28" s="232" t="s">
        <v>596</v>
      </c>
      <c r="C28" s="232" t="s">
        <v>911</v>
      </c>
      <c r="D28" s="156" t="s">
        <v>1171</v>
      </c>
      <c r="E28" s="156" t="s">
        <v>342</v>
      </c>
      <c r="F28" s="486">
        <v>1997</v>
      </c>
      <c r="G28" s="162" t="s">
        <v>459</v>
      </c>
      <c r="H28" s="99"/>
      <c r="I28" s="59"/>
      <c r="J28" s="297">
        <v>111</v>
      </c>
      <c r="K28" s="59" t="s">
        <v>1313</v>
      </c>
      <c r="L28" s="483">
        <v>1.8865740740740742E-3</v>
      </c>
      <c r="M28" s="50"/>
      <c r="N28" s="54">
        <v>8</v>
      </c>
    </row>
    <row r="29" spans="1:14" ht="15">
      <c r="A29" s="54"/>
      <c r="B29" s="232"/>
      <c r="C29" s="232"/>
      <c r="D29" s="232"/>
      <c r="E29" s="156"/>
      <c r="F29" s="156"/>
      <c r="G29" s="162"/>
      <c r="H29" s="99"/>
      <c r="I29" s="59"/>
      <c r="J29" s="297"/>
      <c r="K29" s="59"/>
      <c r="L29" s="59"/>
      <c r="M29" s="50"/>
      <c r="N29" s="54"/>
    </row>
    <row r="30" spans="1:14" ht="18">
      <c r="A30" s="544" t="s">
        <v>1303</v>
      </c>
      <c r="B30" s="545"/>
      <c r="C30" s="545"/>
      <c r="D30" s="545"/>
      <c r="E30" s="545"/>
      <c r="F30" s="545"/>
      <c r="G30" s="545"/>
      <c r="H30" s="545"/>
      <c r="I30" s="545"/>
      <c r="J30" s="545"/>
      <c r="K30" s="545"/>
      <c r="L30" s="545"/>
      <c r="M30" s="545"/>
      <c r="N30" s="546"/>
    </row>
    <row r="31" spans="1:14">
      <c r="A31" s="71" t="s">
        <v>80</v>
      </c>
      <c r="B31" s="48" t="s">
        <v>5</v>
      </c>
      <c r="C31" s="48" t="s">
        <v>4</v>
      </c>
      <c r="D31" s="48" t="s">
        <v>6</v>
      </c>
      <c r="E31" s="48" t="s">
        <v>101</v>
      </c>
      <c r="F31" s="48" t="s">
        <v>12</v>
      </c>
      <c r="G31" s="48" t="s">
        <v>83</v>
      </c>
      <c r="H31" s="48" t="s">
        <v>82</v>
      </c>
      <c r="I31" s="48" t="s">
        <v>81</v>
      </c>
      <c r="J31" s="48" t="s">
        <v>1252</v>
      </c>
      <c r="K31" s="48" t="s">
        <v>8</v>
      </c>
      <c r="L31" s="48" t="s">
        <v>9</v>
      </c>
      <c r="M31" s="48" t="s">
        <v>10</v>
      </c>
      <c r="N31" s="69" t="s">
        <v>11</v>
      </c>
    </row>
    <row r="32" spans="1:14" ht="15">
      <c r="A32" s="54">
        <v>1</v>
      </c>
      <c r="B32" s="232" t="s">
        <v>834</v>
      </c>
      <c r="C32" s="232" t="s">
        <v>836</v>
      </c>
      <c r="D32" s="156" t="s">
        <v>830</v>
      </c>
      <c r="E32" s="156" t="s">
        <v>173</v>
      </c>
      <c r="F32" s="156">
        <v>1980</v>
      </c>
      <c r="G32" s="162" t="s">
        <v>543</v>
      </c>
      <c r="H32" s="99"/>
      <c r="I32" s="59"/>
      <c r="J32" s="297">
        <v>87</v>
      </c>
      <c r="K32" s="59" t="s">
        <v>1313</v>
      </c>
      <c r="L32" s="483">
        <v>1.8490740740740739E-3</v>
      </c>
      <c r="M32" s="50"/>
      <c r="N32" s="54">
        <v>8</v>
      </c>
    </row>
    <row r="33" spans="1:14" ht="15">
      <c r="A33" s="54">
        <v>2</v>
      </c>
      <c r="B33" s="232" t="s">
        <v>784</v>
      </c>
      <c r="C33" s="232" t="s">
        <v>795</v>
      </c>
      <c r="D33" s="156" t="s">
        <v>776</v>
      </c>
      <c r="E33" s="156" t="s">
        <v>213</v>
      </c>
      <c r="F33" s="156">
        <v>1993</v>
      </c>
      <c r="G33" s="162" t="s">
        <v>543</v>
      </c>
      <c r="H33" s="99"/>
      <c r="I33" s="59"/>
      <c r="J33" s="297">
        <v>719</v>
      </c>
      <c r="K33" s="59" t="s">
        <v>1313</v>
      </c>
      <c r="L33" s="483">
        <v>2.146527777777778E-3</v>
      </c>
      <c r="M33" s="50"/>
      <c r="N33" s="54">
        <v>6</v>
      </c>
    </row>
    <row r="34" spans="1:14" ht="15">
      <c r="A34" s="54"/>
      <c r="B34" s="232"/>
      <c r="C34" s="232"/>
      <c r="D34" s="232"/>
      <c r="E34" s="156"/>
      <c r="F34" s="156"/>
      <c r="G34" s="162"/>
      <c r="H34" s="99"/>
      <c r="I34" s="59"/>
      <c r="J34" s="297"/>
      <c r="K34" s="59"/>
      <c r="L34" s="59"/>
      <c r="M34" s="50"/>
      <c r="N34" s="54"/>
    </row>
    <row r="35" spans="1:14" ht="18">
      <c r="A35" s="544" t="s">
        <v>1272</v>
      </c>
      <c r="B35" s="545"/>
      <c r="C35" s="545"/>
      <c r="D35" s="545"/>
      <c r="E35" s="545"/>
      <c r="F35" s="545"/>
      <c r="G35" s="545"/>
      <c r="H35" s="545"/>
      <c r="I35" s="545"/>
      <c r="J35" s="545"/>
      <c r="K35" s="545"/>
      <c r="L35" s="545"/>
      <c r="M35" s="545"/>
      <c r="N35" s="546"/>
    </row>
    <row r="36" spans="1:14">
      <c r="A36" s="71" t="s">
        <v>80</v>
      </c>
      <c r="B36" s="48" t="s">
        <v>5</v>
      </c>
      <c r="C36" s="48" t="s">
        <v>4</v>
      </c>
      <c r="D36" s="48" t="s">
        <v>6</v>
      </c>
      <c r="E36" s="48" t="s">
        <v>101</v>
      </c>
      <c r="F36" s="48" t="s">
        <v>12</v>
      </c>
      <c r="G36" s="48" t="s">
        <v>83</v>
      </c>
      <c r="H36" s="48" t="s">
        <v>82</v>
      </c>
      <c r="I36" s="48" t="s">
        <v>81</v>
      </c>
      <c r="J36" s="48" t="s">
        <v>1252</v>
      </c>
      <c r="K36" s="48" t="s">
        <v>8</v>
      </c>
      <c r="L36" s="48" t="s">
        <v>9</v>
      </c>
      <c r="M36" s="48" t="s">
        <v>10</v>
      </c>
      <c r="N36" s="69" t="s">
        <v>11</v>
      </c>
    </row>
    <row r="37" spans="1:14" ht="15">
      <c r="A37" s="54">
        <v>1</v>
      </c>
      <c r="B37" s="232" t="s">
        <v>545</v>
      </c>
      <c r="C37" s="232" t="s">
        <v>546</v>
      </c>
      <c r="D37" s="156" t="s">
        <v>522</v>
      </c>
      <c r="E37" s="156" t="s">
        <v>523</v>
      </c>
      <c r="F37" s="156">
        <v>1974</v>
      </c>
      <c r="G37" s="162" t="s">
        <v>298</v>
      </c>
      <c r="H37" s="99"/>
      <c r="I37" s="59"/>
      <c r="J37" s="297">
        <v>74</v>
      </c>
      <c r="K37" s="59" t="s">
        <v>1313</v>
      </c>
      <c r="L37" s="483">
        <v>1.7391203703703703E-3</v>
      </c>
      <c r="M37" s="50"/>
      <c r="N37" s="54">
        <v>8</v>
      </c>
    </row>
    <row r="38" spans="1:14" ht="15">
      <c r="A38" s="54">
        <v>2</v>
      </c>
      <c r="B38" s="232" t="s">
        <v>505</v>
      </c>
      <c r="C38" s="232" t="s">
        <v>259</v>
      </c>
      <c r="D38" s="322" t="s">
        <v>405</v>
      </c>
      <c r="E38" s="156" t="s">
        <v>342</v>
      </c>
      <c r="F38" s="156">
        <v>1978</v>
      </c>
      <c r="G38" s="162" t="s">
        <v>298</v>
      </c>
      <c r="H38" s="99"/>
      <c r="I38" s="59"/>
      <c r="J38" s="297">
        <v>174</v>
      </c>
      <c r="K38" s="59" t="s">
        <v>1313</v>
      </c>
      <c r="L38" s="483">
        <v>1.7900462962962963E-3</v>
      </c>
      <c r="M38" s="50"/>
      <c r="N38" s="54">
        <v>6</v>
      </c>
    </row>
    <row r="39" spans="1:14" ht="15">
      <c r="A39" s="54">
        <v>3</v>
      </c>
      <c r="B39" s="232" t="s">
        <v>333</v>
      </c>
      <c r="C39" s="232" t="s">
        <v>183</v>
      </c>
      <c r="D39" s="156" t="s">
        <v>317</v>
      </c>
      <c r="E39" s="156" t="s">
        <v>213</v>
      </c>
      <c r="F39" s="156">
        <v>1975</v>
      </c>
      <c r="G39" s="162" t="s">
        <v>298</v>
      </c>
      <c r="H39" s="99"/>
      <c r="I39" s="59"/>
      <c r="J39" s="297">
        <v>14</v>
      </c>
      <c r="K39" s="59" t="s">
        <v>1313</v>
      </c>
      <c r="L39" s="483">
        <v>1.8675925925925926E-3</v>
      </c>
      <c r="M39" s="50"/>
      <c r="N39" s="54">
        <v>5</v>
      </c>
    </row>
    <row r="40" spans="1:14" ht="15">
      <c r="A40" s="54">
        <v>4</v>
      </c>
      <c r="B40" s="232" t="s">
        <v>296</v>
      </c>
      <c r="C40" s="232" t="s">
        <v>297</v>
      </c>
      <c r="D40" s="156" t="s">
        <v>264</v>
      </c>
      <c r="E40" s="156" t="s">
        <v>173</v>
      </c>
      <c r="F40" s="156">
        <v>1973</v>
      </c>
      <c r="G40" s="162" t="s">
        <v>298</v>
      </c>
      <c r="H40" s="99"/>
      <c r="I40" s="59"/>
      <c r="J40" s="297">
        <v>118</v>
      </c>
      <c r="K40" s="59" t="s">
        <v>1313</v>
      </c>
      <c r="L40" s="483">
        <v>1.9891203703703703E-3</v>
      </c>
      <c r="M40" s="50"/>
      <c r="N40" s="54">
        <v>4</v>
      </c>
    </row>
    <row r="41" spans="1:14" ht="15">
      <c r="A41" s="54">
        <v>5</v>
      </c>
      <c r="B41" s="232" t="s">
        <v>397</v>
      </c>
      <c r="C41" s="232" t="s">
        <v>398</v>
      </c>
      <c r="D41" s="322" t="s">
        <v>349</v>
      </c>
      <c r="E41" s="156" t="s">
        <v>213</v>
      </c>
      <c r="F41" s="156">
        <v>1973</v>
      </c>
      <c r="G41" s="162" t="s">
        <v>298</v>
      </c>
      <c r="H41" s="99"/>
      <c r="I41" s="59"/>
      <c r="J41" s="297">
        <v>72</v>
      </c>
      <c r="K41" s="59" t="s">
        <v>1313</v>
      </c>
      <c r="L41" s="483">
        <v>2.0909722222222224E-3</v>
      </c>
      <c r="M41" s="50"/>
      <c r="N41" s="54">
        <v>3</v>
      </c>
    </row>
    <row r="42" spans="1:14" ht="15">
      <c r="A42" s="54">
        <v>6</v>
      </c>
      <c r="B42" s="232" t="s">
        <v>505</v>
      </c>
      <c r="C42" s="232" t="s">
        <v>506</v>
      </c>
      <c r="D42" s="322" t="s">
        <v>405</v>
      </c>
      <c r="E42" s="156" t="s">
        <v>342</v>
      </c>
      <c r="F42" s="156">
        <v>1974</v>
      </c>
      <c r="G42" s="162" t="s">
        <v>298</v>
      </c>
      <c r="H42" s="99"/>
      <c r="I42" s="59"/>
      <c r="J42" s="297">
        <v>154</v>
      </c>
      <c r="K42" s="59" t="s">
        <v>1313</v>
      </c>
      <c r="L42" s="483">
        <v>2.3652777777777778E-3</v>
      </c>
      <c r="M42" s="50"/>
      <c r="N42" s="54">
        <v>2</v>
      </c>
    </row>
    <row r="43" spans="1:14" ht="15">
      <c r="A43" s="54"/>
      <c r="B43" s="232"/>
      <c r="C43" s="232"/>
      <c r="D43" s="232"/>
      <c r="E43" s="156"/>
      <c r="F43" s="156"/>
      <c r="G43" s="162"/>
      <c r="H43" s="99"/>
      <c r="I43" s="59"/>
      <c r="J43" s="297"/>
      <c r="K43" s="59"/>
      <c r="L43" s="59"/>
      <c r="M43" s="50"/>
      <c r="N43" s="54"/>
    </row>
    <row r="44" spans="1:14" ht="18">
      <c r="A44" s="544" t="s">
        <v>1273</v>
      </c>
      <c r="B44" s="545"/>
      <c r="C44" s="545"/>
      <c r="D44" s="545"/>
      <c r="E44" s="545"/>
      <c r="F44" s="545"/>
      <c r="G44" s="545"/>
      <c r="H44" s="545"/>
      <c r="I44" s="545"/>
      <c r="J44" s="545"/>
      <c r="K44" s="545"/>
      <c r="L44" s="545"/>
      <c r="M44" s="545"/>
      <c r="N44" s="546"/>
    </row>
    <row r="45" spans="1:14">
      <c r="A45" s="71" t="s">
        <v>80</v>
      </c>
      <c r="B45" s="48" t="s">
        <v>5</v>
      </c>
      <c r="C45" s="48" t="s">
        <v>4</v>
      </c>
      <c r="D45" s="48" t="s">
        <v>6</v>
      </c>
      <c r="E45" s="48" t="s">
        <v>101</v>
      </c>
      <c r="F45" s="48" t="s">
        <v>12</v>
      </c>
      <c r="G45" s="48" t="s">
        <v>83</v>
      </c>
      <c r="H45" s="48" t="s">
        <v>82</v>
      </c>
      <c r="I45" s="48" t="s">
        <v>81</v>
      </c>
      <c r="J45" s="48" t="s">
        <v>1252</v>
      </c>
      <c r="K45" s="48" t="s">
        <v>8</v>
      </c>
      <c r="L45" s="48" t="s">
        <v>9</v>
      </c>
      <c r="M45" s="48" t="s">
        <v>10</v>
      </c>
      <c r="N45" s="69" t="s">
        <v>11</v>
      </c>
    </row>
    <row r="46" spans="1:14" ht="15">
      <c r="A46" s="54">
        <v>1</v>
      </c>
      <c r="B46" s="232" t="s">
        <v>1033</v>
      </c>
      <c r="C46" s="232" t="s">
        <v>1034</v>
      </c>
      <c r="D46" s="156" t="s">
        <v>956</v>
      </c>
      <c r="E46" s="156" t="s">
        <v>957</v>
      </c>
      <c r="F46" s="156">
        <v>1963</v>
      </c>
      <c r="G46" s="162" t="s">
        <v>305</v>
      </c>
      <c r="H46" s="99"/>
      <c r="I46" s="59"/>
      <c r="J46" s="297">
        <v>220</v>
      </c>
      <c r="K46" s="59" t="s">
        <v>1313</v>
      </c>
      <c r="L46" s="483">
        <v>1.9543981481481482E-3</v>
      </c>
      <c r="M46" s="50"/>
      <c r="N46" s="54">
        <v>8</v>
      </c>
    </row>
    <row r="47" spans="1:14" ht="15">
      <c r="A47" s="54">
        <v>2</v>
      </c>
      <c r="B47" s="232" t="s">
        <v>945</v>
      </c>
      <c r="C47" s="232" t="s">
        <v>946</v>
      </c>
      <c r="D47" s="156" t="s">
        <v>929</v>
      </c>
      <c r="E47" s="156" t="s">
        <v>342</v>
      </c>
      <c r="F47" s="156">
        <v>1966</v>
      </c>
      <c r="G47" s="162" t="s">
        <v>305</v>
      </c>
      <c r="H47" s="99"/>
      <c r="I47" s="59"/>
      <c r="J47" s="297">
        <v>751</v>
      </c>
      <c r="K47" s="59" t="s">
        <v>1313</v>
      </c>
      <c r="L47" s="483">
        <v>2.146527777777778E-3</v>
      </c>
      <c r="M47" s="50"/>
      <c r="N47" s="54">
        <v>6</v>
      </c>
    </row>
    <row r="48" spans="1:14" ht="15">
      <c r="A48" s="54">
        <v>3</v>
      </c>
      <c r="B48" s="232" t="s">
        <v>683</v>
      </c>
      <c r="C48" s="232" t="s">
        <v>684</v>
      </c>
      <c r="D48" s="156" t="s">
        <v>572</v>
      </c>
      <c r="E48" s="156" t="s">
        <v>573</v>
      </c>
      <c r="F48" s="156">
        <v>1966</v>
      </c>
      <c r="G48" s="162" t="s">
        <v>305</v>
      </c>
      <c r="H48" s="99"/>
      <c r="I48" s="59"/>
      <c r="J48" s="297">
        <v>471</v>
      </c>
      <c r="K48" s="59" t="s">
        <v>1313</v>
      </c>
      <c r="L48" s="483">
        <v>2.2969907407407405E-3</v>
      </c>
      <c r="M48" s="50"/>
      <c r="N48" s="54">
        <v>5</v>
      </c>
    </row>
    <row r="49" spans="1:14" ht="15">
      <c r="A49" s="54"/>
      <c r="B49" s="232"/>
      <c r="C49" s="232"/>
      <c r="D49" s="232"/>
      <c r="E49" s="156"/>
      <c r="F49" s="156"/>
      <c r="G49" s="162"/>
      <c r="H49" s="99"/>
      <c r="I49" s="59"/>
      <c r="J49" s="297"/>
      <c r="K49" s="59"/>
      <c r="L49" s="59"/>
      <c r="M49" s="50"/>
      <c r="N49" s="54"/>
    </row>
    <row r="50" spans="1:14" ht="18">
      <c r="A50" s="544" t="s">
        <v>1274</v>
      </c>
      <c r="B50" s="545"/>
      <c r="C50" s="545"/>
      <c r="D50" s="545"/>
      <c r="E50" s="545"/>
      <c r="F50" s="545"/>
      <c r="G50" s="545"/>
      <c r="H50" s="545"/>
      <c r="I50" s="545"/>
      <c r="J50" s="545"/>
      <c r="K50" s="545"/>
      <c r="L50" s="545"/>
      <c r="M50" s="545"/>
      <c r="N50" s="546"/>
    </row>
    <row r="51" spans="1:14">
      <c r="A51" s="71" t="s">
        <v>80</v>
      </c>
      <c r="B51" s="48" t="s">
        <v>5</v>
      </c>
      <c r="C51" s="48" t="s">
        <v>4</v>
      </c>
      <c r="D51" s="48" t="s">
        <v>6</v>
      </c>
      <c r="E51" s="48" t="s">
        <v>101</v>
      </c>
      <c r="F51" s="48" t="s">
        <v>12</v>
      </c>
      <c r="G51" s="48" t="s">
        <v>83</v>
      </c>
      <c r="H51" s="48" t="s">
        <v>82</v>
      </c>
      <c r="I51" s="48" t="s">
        <v>81</v>
      </c>
      <c r="J51" s="48" t="s">
        <v>1252</v>
      </c>
      <c r="K51" s="48" t="s">
        <v>8</v>
      </c>
      <c r="L51" s="48" t="s">
        <v>9</v>
      </c>
      <c r="M51" s="48" t="s">
        <v>10</v>
      </c>
      <c r="N51" s="69" t="s">
        <v>11</v>
      </c>
    </row>
    <row r="52" spans="1:14" ht="15">
      <c r="A52" s="54">
        <v>1</v>
      </c>
      <c r="B52" s="232" t="s">
        <v>692</v>
      </c>
      <c r="C52" s="232" t="s">
        <v>693</v>
      </c>
      <c r="D52" s="156" t="s">
        <v>572</v>
      </c>
      <c r="E52" s="156" t="s">
        <v>573</v>
      </c>
      <c r="F52" s="156">
        <v>1955</v>
      </c>
      <c r="G52" s="162" t="s">
        <v>694</v>
      </c>
      <c r="H52" s="99"/>
      <c r="I52" s="59"/>
      <c r="J52" s="297">
        <v>473</v>
      </c>
      <c r="K52" s="59" t="s">
        <v>1313</v>
      </c>
      <c r="L52" s="483">
        <v>2.4243055555555558E-3</v>
      </c>
      <c r="M52" s="50"/>
      <c r="N52" s="54">
        <v>8</v>
      </c>
    </row>
    <row r="53" spans="1:14" ht="15">
      <c r="A53" s="54"/>
      <c r="B53" s="232"/>
      <c r="C53" s="232"/>
      <c r="D53" s="232"/>
      <c r="E53" s="156"/>
      <c r="F53" s="156"/>
      <c r="G53" s="162"/>
      <c r="H53" s="99"/>
      <c r="I53" s="59"/>
      <c r="J53" s="297"/>
      <c r="K53" s="59"/>
      <c r="L53" s="59"/>
      <c r="M53" s="50"/>
      <c r="N53" s="54"/>
    </row>
  </sheetData>
  <sheetProtection selectLockedCells="1" selectUnlockedCells="1"/>
  <autoFilter ref="A6:N6">
    <sortState ref="A7:L11">
      <sortCondition ref="A4"/>
    </sortState>
  </autoFilter>
  <sortState ref="B45:L48">
    <sortCondition ref="L45:L48"/>
  </sortState>
  <mergeCells count="11">
    <mergeCell ref="A50:N50"/>
    <mergeCell ref="L1:M2"/>
    <mergeCell ref="G1:K2"/>
    <mergeCell ref="A26:N26"/>
    <mergeCell ref="A30:N30"/>
    <mergeCell ref="A35:N35"/>
    <mergeCell ref="A44:N44"/>
    <mergeCell ref="B1:C1"/>
    <mergeCell ref="B2:C2"/>
    <mergeCell ref="A5:N5"/>
    <mergeCell ref="A11:N11"/>
  </mergeCells>
  <phoneticPr fontId="6" type="noConversion"/>
  <dataValidations count="2">
    <dataValidation type="list" operator="equal" allowBlank="1" showErrorMessage="1" error="CATEGORIA NON CORRETTA!!!&#10;VEDI MENU' A TENDINA" sqref="G52 G42 G46 G28 G15:G16 G24">
      <formula1>"EF,EM,RF,RM,CF,CM,AF,AM,JF,JM,SF,SM,AmAF,AmAM,AmBF,AmBM,VF,VM"</formula1>
      <formula2>0</formula2>
    </dataValidation>
    <dataValidation type="list" operator="equal" allowBlank="1" showErrorMessage="1" error="CATEGORIA NON CORRETTA!!!&#10;VEDI MENU' A TENDINA" sqref="G47:G48 G37 G39:G41 G17:G23 G13:G14 G7:G10 G32:G33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firstPageNumber="0" fitToHeight="7" orientation="landscape" horizontalDpi="300" verticalDpi="300" r:id="rId1"/>
  <headerFooter alignWithMargins="0"/>
  <rowBreaks count="1" manualBreakCount="1">
    <brk id="25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17"/>
  <sheetViews>
    <sheetView zoomScalePageLayoutView="110" workbookViewId="0">
      <selection activeCell="D29" sqref="D29"/>
    </sheetView>
  </sheetViews>
  <sheetFormatPr defaultRowHeight="12.75"/>
  <cols>
    <col min="2" max="2" width="17.28515625" customWidth="1"/>
    <col min="3" max="3" width="14.5703125" customWidth="1"/>
    <col min="4" max="4" width="33.28515625" customWidth="1"/>
    <col min="5" max="5" width="0" hidden="1" customWidth="1"/>
    <col min="8" max="9" width="0" hidden="1" customWidth="1"/>
  </cols>
  <sheetData>
    <row r="1" spans="1:13" ht="25.5" customHeight="1">
      <c r="B1" s="533" t="s">
        <v>0</v>
      </c>
      <c r="C1" s="533"/>
      <c r="D1" s="324" t="s">
        <v>99</v>
      </c>
      <c r="E1" s="3"/>
      <c r="F1" s="472" t="s">
        <v>1330</v>
      </c>
      <c r="G1" s="472">
        <v>10.55</v>
      </c>
      <c r="H1" s="472"/>
      <c r="I1" s="472"/>
      <c r="J1" s="472"/>
      <c r="K1" s="472"/>
      <c r="L1" s="547"/>
      <c r="M1" s="547"/>
    </row>
    <row r="2" spans="1:13" ht="18.75">
      <c r="B2" s="533" t="s">
        <v>2</v>
      </c>
      <c r="C2" s="533"/>
      <c r="D2" s="325" t="s">
        <v>1269</v>
      </c>
      <c r="E2" s="43"/>
      <c r="F2" s="43"/>
      <c r="G2" s="472"/>
      <c r="H2" s="472"/>
      <c r="I2" s="472"/>
      <c r="J2" s="472"/>
      <c r="K2" s="472"/>
      <c r="L2" s="547"/>
      <c r="M2" s="547"/>
    </row>
    <row r="3" spans="1:13">
      <c r="B3" s="6"/>
      <c r="E3" s="1"/>
      <c r="F3" s="1"/>
      <c r="G3" s="1"/>
      <c r="H3" s="68"/>
      <c r="I3" s="1"/>
      <c r="J3" s="1"/>
      <c r="K3" s="1"/>
      <c r="L3" s="1"/>
      <c r="M3" s="1"/>
    </row>
    <row r="4" spans="1:13">
      <c r="A4" s="48" t="s">
        <v>80</v>
      </c>
      <c r="B4" s="48" t="s">
        <v>5</v>
      </c>
      <c r="C4" s="48" t="s">
        <v>4</v>
      </c>
      <c r="D4" s="48" t="s">
        <v>6</v>
      </c>
      <c r="E4" s="48" t="s">
        <v>101</v>
      </c>
      <c r="F4" s="48" t="s">
        <v>12</v>
      </c>
      <c r="G4" s="48" t="s">
        <v>83</v>
      </c>
      <c r="H4" s="48" t="s">
        <v>82</v>
      </c>
      <c r="I4" s="48" t="s">
        <v>81</v>
      </c>
      <c r="J4" s="48" t="s">
        <v>17</v>
      </c>
      <c r="K4" s="48" t="s">
        <v>9</v>
      </c>
      <c r="L4" s="48" t="s">
        <v>10</v>
      </c>
      <c r="M4" s="88" t="s">
        <v>11</v>
      </c>
    </row>
    <row r="5" spans="1:13" ht="15">
      <c r="A5" s="289">
        <v>1</v>
      </c>
      <c r="B5" s="232" t="s">
        <v>215</v>
      </c>
      <c r="C5" s="232" t="s">
        <v>216</v>
      </c>
      <c r="D5" s="232" t="s">
        <v>212</v>
      </c>
      <c r="E5" s="156" t="s">
        <v>213</v>
      </c>
      <c r="F5" s="161">
        <v>2001</v>
      </c>
      <c r="G5" s="162" t="s">
        <v>138</v>
      </c>
      <c r="H5" s="99"/>
      <c r="I5" s="73"/>
      <c r="J5" s="289">
        <v>123</v>
      </c>
      <c r="K5" s="73" t="s">
        <v>1319</v>
      </c>
      <c r="L5" s="73"/>
      <c r="M5" s="89">
        <v>8</v>
      </c>
    </row>
    <row r="6" spans="1:13" ht="15">
      <c r="A6" s="289">
        <v>2</v>
      </c>
      <c r="B6" s="232" t="s">
        <v>270</v>
      </c>
      <c r="C6" s="232" t="s">
        <v>821</v>
      </c>
      <c r="D6" s="232" t="s">
        <v>1060</v>
      </c>
      <c r="E6" s="156" t="s">
        <v>342</v>
      </c>
      <c r="F6" s="161">
        <v>2001</v>
      </c>
      <c r="G6" s="162" t="s">
        <v>138</v>
      </c>
      <c r="H6" s="99"/>
      <c r="I6" s="73"/>
      <c r="J6" s="289">
        <v>759</v>
      </c>
      <c r="K6" s="73" t="s">
        <v>1327</v>
      </c>
      <c r="L6" s="73"/>
      <c r="M6" s="89">
        <v>6</v>
      </c>
    </row>
    <row r="7" spans="1:13" ht="15">
      <c r="A7" s="289">
        <v>3</v>
      </c>
      <c r="B7" s="232" t="s">
        <v>600</v>
      </c>
      <c r="C7" s="232" t="s">
        <v>204</v>
      </c>
      <c r="D7" s="232" t="s">
        <v>572</v>
      </c>
      <c r="E7" s="156" t="s">
        <v>573</v>
      </c>
      <c r="F7" s="161">
        <v>2000</v>
      </c>
      <c r="G7" s="162" t="s">
        <v>138</v>
      </c>
      <c r="H7" s="99"/>
      <c r="I7" s="73"/>
      <c r="J7" s="289">
        <v>197</v>
      </c>
      <c r="K7" s="73" t="s">
        <v>1322</v>
      </c>
      <c r="L7" s="73"/>
      <c r="M7" s="89">
        <v>5</v>
      </c>
    </row>
    <row r="8" spans="1:13" ht="15">
      <c r="A8" s="289">
        <v>4</v>
      </c>
      <c r="B8" s="232" t="s">
        <v>751</v>
      </c>
      <c r="C8" s="232" t="s">
        <v>216</v>
      </c>
      <c r="D8" s="232" t="s">
        <v>735</v>
      </c>
      <c r="E8" s="156"/>
      <c r="F8" s="161">
        <v>2001</v>
      </c>
      <c r="G8" s="162" t="s">
        <v>138</v>
      </c>
      <c r="H8" s="99"/>
      <c r="I8" s="73"/>
      <c r="J8" s="289">
        <v>73</v>
      </c>
      <c r="K8" s="73" t="s">
        <v>1328</v>
      </c>
      <c r="L8" s="73"/>
      <c r="M8" s="89">
        <v>4</v>
      </c>
    </row>
    <row r="9" spans="1:13" ht="15">
      <c r="A9" s="289">
        <v>5</v>
      </c>
      <c r="B9" s="232" t="s">
        <v>176</v>
      </c>
      <c r="C9" s="232" t="s">
        <v>177</v>
      </c>
      <c r="D9" s="232" t="s">
        <v>172</v>
      </c>
      <c r="E9" s="156" t="s">
        <v>173</v>
      </c>
      <c r="F9" s="161">
        <v>2001</v>
      </c>
      <c r="G9" s="162" t="s">
        <v>138</v>
      </c>
      <c r="H9" s="99"/>
      <c r="I9" s="73"/>
      <c r="J9" s="289">
        <v>1</v>
      </c>
      <c r="K9" s="73" t="s">
        <v>1318</v>
      </c>
      <c r="L9" s="73"/>
      <c r="M9" s="89">
        <v>3</v>
      </c>
    </row>
    <row r="10" spans="1:13" ht="15">
      <c r="A10" s="289">
        <v>6</v>
      </c>
      <c r="B10" s="232" t="s">
        <v>818</v>
      </c>
      <c r="C10" s="232" t="s">
        <v>183</v>
      </c>
      <c r="D10" s="232" t="s">
        <v>800</v>
      </c>
      <c r="E10" s="156" t="s">
        <v>523</v>
      </c>
      <c r="F10" s="161">
        <v>2001</v>
      </c>
      <c r="G10" s="162" t="s">
        <v>138</v>
      </c>
      <c r="H10" s="99"/>
      <c r="I10" s="73"/>
      <c r="J10" s="289">
        <v>730</v>
      </c>
      <c r="K10" s="73" t="s">
        <v>1325</v>
      </c>
      <c r="L10" s="73"/>
      <c r="M10" s="89">
        <v>2</v>
      </c>
    </row>
    <row r="11" spans="1:13" ht="15">
      <c r="A11" s="289">
        <v>7</v>
      </c>
      <c r="B11" s="232" t="s">
        <v>815</v>
      </c>
      <c r="C11" s="232" t="s">
        <v>816</v>
      </c>
      <c r="D11" s="232" t="s">
        <v>800</v>
      </c>
      <c r="E11" s="156" t="s">
        <v>523</v>
      </c>
      <c r="F11" s="161">
        <v>2001</v>
      </c>
      <c r="G11" s="162" t="s">
        <v>138</v>
      </c>
      <c r="H11" s="99"/>
      <c r="I11" s="73"/>
      <c r="J11" s="289">
        <v>728</v>
      </c>
      <c r="K11" s="73" t="s">
        <v>1324</v>
      </c>
      <c r="L11" s="73"/>
      <c r="M11" s="89">
        <v>1</v>
      </c>
    </row>
    <row r="12" spans="1:13" ht="15">
      <c r="A12" s="289">
        <v>8</v>
      </c>
      <c r="B12" s="232" t="s">
        <v>820</v>
      </c>
      <c r="C12" s="232" t="s">
        <v>821</v>
      </c>
      <c r="D12" s="232" t="s">
        <v>800</v>
      </c>
      <c r="E12" s="156" t="s">
        <v>523</v>
      </c>
      <c r="F12" s="161">
        <v>2000</v>
      </c>
      <c r="G12" s="162" t="s">
        <v>138</v>
      </c>
      <c r="H12" s="99"/>
      <c r="I12" s="73"/>
      <c r="J12" s="289">
        <v>732</v>
      </c>
      <c r="K12" s="73" t="s">
        <v>1326</v>
      </c>
      <c r="L12" s="73"/>
      <c r="M12" s="89">
        <v>1</v>
      </c>
    </row>
    <row r="13" spans="1:13" ht="15">
      <c r="A13" s="289">
        <v>9</v>
      </c>
      <c r="B13" s="232" t="s">
        <v>753</v>
      </c>
      <c r="C13" s="232" t="s">
        <v>175</v>
      </c>
      <c r="D13" s="232" t="s">
        <v>735</v>
      </c>
      <c r="E13" s="156" t="s">
        <v>173</v>
      </c>
      <c r="F13" s="161">
        <v>2000</v>
      </c>
      <c r="G13" s="162" t="s">
        <v>138</v>
      </c>
      <c r="H13" s="99"/>
      <c r="I13" s="73"/>
      <c r="J13" s="289">
        <v>697</v>
      </c>
      <c r="K13" s="73" t="s">
        <v>1323</v>
      </c>
      <c r="L13" s="73"/>
      <c r="M13" s="89">
        <v>1</v>
      </c>
    </row>
    <row r="14" spans="1:13" ht="15">
      <c r="A14" s="289">
        <v>10</v>
      </c>
      <c r="B14" s="232" t="s">
        <v>422</v>
      </c>
      <c r="C14" s="232" t="s">
        <v>423</v>
      </c>
      <c r="D14" s="232" t="s">
        <v>405</v>
      </c>
      <c r="E14" s="156" t="s">
        <v>342</v>
      </c>
      <c r="F14" s="161">
        <v>2001</v>
      </c>
      <c r="G14" s="162" t="s">
        <v>138</v>
      </c>
      <c r="H14" s="99"/>
      <c r="I14" s="73"/>
      <c r="J14" s="289">
        <v>132</v>
      </c>
      <c r="K14" s="73" t="s">
        <v>1320</v>
      </c>
      <c r="L14" s="73"/>
      <c r="M14" s="89">
        <v>1</v>
      </c>
    </row>
    <row r="15" spans="1:13" ht="15">
      <c r="A15" s="289">
        <v>11</v>
      </c>
      <c r="B15" s="232" t="s">
        <v>595</v>
      </c>
      <c r="C15" s="232" t="s">
        <v>596</v>
      </c>
      <c r="D15" s="232" t="s">
        <v>572</v>
      </c>
      <c r="E15" s="156" t="s">
        <v>573</v>
      </c>
      <c r="F15" s="161">
        <v>2000</v>
      </c>
      <c r="G15" s="162" t="s">
        <v>138</v>
      </c>
      <c r="H15" s="99"/>
      <c r="I15" s="73"/>
      <c r="J15" s="289">
        <v>196</v>
      </c>
      <c r="K15" s="73" t="s">
        <v>1321</v>
      </c>
      <c r="L15" s="73"/>
      <c r="M15" s="89">
        <v>1</v>
      </c>
    </row>
    <row r="16" spans="1:13" ht="15">
      <c r="A16" s="289"/>
      <c r="B16" s="232"/>
      <c r="C16" s="232"/>
      <c r="D16" s="232"/>
      <c r="E16" s="156"/>
      <c r="F16" s="161"/>
      <c r="G16" s="162"/>
      <c r="H16" s="99"/>
      <c r="I16" s="73"/>
      <c r="J16" s="73"/>
      <c r="K16" s="73"/>
      <c r="L16" s="73"/>
      <c r="M16" s="89" t="s">
        <v>1329</v>
      </c>
    </row>
    <row r="17" spans="1:13" ht="15">
      <c r="A17" s="289"/>
      <c r="B17" s="232"/>
      <c r="C17" s="232"/>
      <c r="D17" s="232"/>
      <c r="E17" s="156"/>
      <c r="F17" s="161"/>
      <c r="G17" s="162"/>
      <c r="H17" s="99"/>
      <c r="I17" s="73"/>
      <c r="J17" s="73"/>
      <c r="K17" s="73"/>
      <c r="L17" s="73"/>
      <c r="M17" s="89"/>
    </row>
  </sheetData>
  <autoFilter ref="A4:M4"/>
  <sortState ref="A5:M17">
    <sortCondition ref="K5:K17"/>
  </sortState>
  <mergeCells count="3">
    <mergeCell ref="B1:C1"/>
    <mergeCell ref="B2:C2"/>
    <mergeCell ref="L1:M2"/>
  </mergeCells>
  <phoneticPr fontId="6" type="noConversion"/>
  <dataValidations count="3">
    <dataValidation type="list" operator="equal" allowBlank="1" showErrorMessage="1" error="CATEGORIA NON CORRETTA!!!&#10;VEDI MENU' A TENDINA" sqref="G5:G7 G10:G14">
      <formula1>"EF,EM,RF,RM,CF,CM,AF,AM,JF,JM,SF,SM,AmAF,AmAM,AmBF,AmBM,VF,VM"</formula1>
    </dataValidation>
    <dataValidation type="list" operator="equal" allowBlank="1" showErrorMessage="1" error="CATEGORIA NON CORRETTA!!!&#10;VEDI MENU' A TENDINA" sqref="L5">
      <formula1>"EF,EM,RF,RM,CF,CM,AF,AM,JF,JM,SF,SM,AAF,AAM,ABF,ABM,VF,VM"</formula1>
      <formula2>0</formula2>
    </dataValidation>
    <dataValidation type="list" operator="equal" allowBlank="1" showErrorMessage="1" error="CATEGORIA NON CORRETTA!!!&#10;VEDI MENU' A TENDINA" sqref="G8:G9">
      <formula1>"EF,EM,RF,RM,CF,CM,AF,AM,JF,JM,SF,SM,AmAF,AmAM,AmBF,AmBM,VF,VM"</formula1>
      <formula2>0</formula2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24</vt:i4>
      </vt:variant>
    </vt:vector>
  </HeadingPairs>
  <TitlesOfParts>
    <vt:vector size="42" baseType="lpstr">
      <vt:lpstr>50 mt</vt:lpstr>
      <vt:lpstr>riepilogo</vt:lpstr>
      <vt:lpstr>50mt</vt:lpstr>
      <vt:lpstr>60mt</vt:lpstr>
      <vt:lpstr>100mt</vt:lpstr>
      <vt:lpstr>200</vt:lpstr>
      <vt:lpstr>300</vt:lpstr>
      <vt:lpstr>800</vt:lpstr>
      <vt:lpstr>1000mt</vt:lpstr>
      <vt:lpstr>1500mt</vt:lpstr>
      <vt:lpstr>2000mt</vt:lpstr>
      <vt:lpstr>vortex</vt:lpstr>
      <vt:lpstr>peso</vt:lpstr>
      <vt:lpstr>alto</vt:lpstr>
      <vt:lpstr>lungo</vt:lpstr>
      <vt:lpstr>classifica Ponzano</vt:lpstr>
      <vt:lpstr>categorie</vt:lpstr>
      <vt:lpstr>punteggi</vt:lpstr>
      <vt:lpstr>'1000mt'!Area_stampa</vt:lpstr>
      <vt:lpstr>'100mt'!Area_stampa</vt:lpstr>
      <vt:lpstr>'1500mt'!Area_stampa</vt:lpstr>
      <vt:lpstr>'200'!Area_stampa</vt:lpstr>
      <vt:lpstr>'2000mt'!Area_stampa</vt:lpstr>
      <vt:lpstr>'300'!Area_stampa</vt:lpstr>
      <vt:lpstr>'50mt'!Area_stampa</vt:lpstr>
      <vt:lpstr>'60mt'!Area_stampa</vt:lpstr>
      <vt:lpstr>'800'!Area_stampa</vt:lpstr>
      <vt:lpstr>'classifica Ponzano'!Area_stampa</vt:lpstr>
      <vt:lpstr>lungo!Area_stampa</vt:lpstr>
      <vt:lpstr>peso!Area_stampa</vt:lpstr>
      <vt:lpstr>vortex!Area_stampa</vt:lpstr>
      <vt:lpstr>'100mt'!Titoli_stampa</vt:lpstr>
      <vt:lpstr>'1500mt'!Titoli_stampa</vt:lpstr>
      <vt:lpstr>'200'!Titoli_stampa</vt:lpstr>
      <vt:lpstr>'2000mt'!Titoli_stampa</vt:lpstr>
      <vt:lpstr>'300'!Titoli_stampa</vt:lpstr>
      <vt:lpstr>'50mt'!Titoli_stampa</vt:lpstr>
      <vt:lpstr>'60mt'!Titoli_stampa</vt:lpstr>
      <vt:lpstr>'800'!Titoli_stampa</vt:lpstr>
      <vt:lpstr>lungo!Titoli_stampa</vt:lpstr>
      <vt:lpstr>peso!Titoli_stampa</vt:lpstr>
      <vt:lpstr>vortex!Titoli_stampa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csibelluno</dc:creator>
  <cp:lastModifiedBy>Luigi</cp:lastModifiedBy>
  <cp:lastPrinted>2015-07-12T13:33:42Z</cp:lastPrinted>
  <dcterms:created xsi:type="dcterms:W3CDTF">2013-05-19T13:12:03Z</dcterms:created>
  <dcterms:modified xsi:type="dcterms:W3CDTF">2015-07-13T18:40:02Z</dcterms:modified>
</cp:coreProperties>
</file>