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13" firstSheet="17" activeTab="23"/>
  </bookViews>
  <sheets>
    <sheet name="INDICE" sheetId="1" r:id="rId1"/>
    <sheet name="CUCCIOLI BABY FEMMINILE" sheetId="2" r:id="rId2"/>
    <sheet name="CUCCIOLI BABY MASCHILE" sheetId="3" r:id="rId3"/>
    <sheet name="CUCCIOLI MASCHILE" sheetId="4" r:id="rId4"/>
    <sheet name="CUCCIOLI FEMMINILE" sheetId="5" r:id="rId5"/>
    <sheet name="ESORDIENTI MASCHILE" sheetId="6" r:id="rId6"/>
    <sheet name="ESORDIENTI FEMMINILE" sheetId="7" r:id="rId7"/>
    <sheet name="RAGAZZI MASCHILE" sheetId="8" r:id="rId8"/>
    <sheet name="RAGAZZI FEMMINILE" sheetId="9" r:id="rId9"/>
    <sheet name="CADETTI MASCHILE" sheetId="10" r:id="rId10"/>
    <sheet name="CADETTI FEMMINILE" sheetId="11" r:id="rId11"/>
    <sheet name="ALLIEVI MASCHILE" sheetId="12" r:id="rId12"/>
    <sheet name="ALLIEVI FEMMINILE" sheetId="13" r:id="rId13"/>
    <sheet name="JUNIORES MASCHILE" sheetId="14" r:id="rId14"/>
    <sheet name="JUNIORES FEMMINILE" sheetId="15" r:id="rId15"/>
    <sheet name="ADULTI A MASCHILE" sheetId="16" r:id="rId16"/>
    <sheet name="ADULTI A FEMMINILE" sheetId="17" r:id="rId17"/>
    <sheet name="ADULTI B MASCHILE" sheetId="18" r:id="rId18"/>
    <sheet name="ADULTI B FEMMINILE" sheetId="19" r:id="rId19"/>
    <sheet name="VETERANI MASCHILE" sheetId="20" r:id="rId20"/>
    <sheet name=" VETERANI FEMMINILE" sheetId="21" r:id="rId21"/>
    <sheet name="SENIORES MASCHILE" sheetId="22" r:id="rId22"/>
    <sheet name="SENIORES FEMMINILE" sheetId="23" r:id="rId23"/>
    <sheet name="CLASSIFICA SOCIETA" sheetId="24" r:id="rId24"/>
    <sheet name="Foglio2" sheetId="25" r:id="rId25"/>
  </sheets>
  <definedNames>
    <definedName name="_xlnm._FilterDatabase" localSheetId="20" hidden="1">' VETERANI FEMMINILE'!$A$3:$M$3</definedName>
    <definedName name="_xlnm._FilterDatabase" localSheetId="16" hidden="1">'ADULTI A FEMMINILE'!$A$3:$M$3</definedName>
    <definedName name="_xlnm._FilterDatabase" localSheetId="15" hidden="1">'ADULTI A MASCHILE'!$A$3:$M$3</definedName>
    <definedName name="_xlnm._FilterDatabase" localSheetId="18" hidden="1">'ADULTI B FEMMINILE'!$A$3:$M$3</definedName>
    <definedName name="_xlnm._FilterDatabase" localSheetId="17" hidden="1">'ADULTI B MASCHILE'!$A$3:$M$3</definedName>
    <definedName name="_xlnm._FilterDatabase" localSheetId="12" hidden="1">'ALLIEVI FEMMINILE'!$A$3:$M$3</definedName>
    <definedName name="_xlnm._FilterDatabase" localSheetId="11" hidden="1">'ALLIEVI MASCHILE'!$A$3:$M$3</definedName>
    <definedName name="_xlnm._FilterDatabase" localSheetId="10" hidden="1">'CADETTI FEMMINILE'!$A$3:$M$3</definedName>
    <definedName name="_xlnm._FilterDatabase" localSheetId="9" hidden="1">'CADETTI MASCHILE'!$A$3:$M$3</definedName>
    <definedName name="_xlnm._FilterDatabase" localSheetId="23" hidden="1">'CLASSIFICA SOCIETA'!$A$33:$H$33</definedName>
    <definedName name="_xlnm._FilterDatabase" localSheetId="1" hidden="1">'CUCCIOLI BABY FEMMINILE'!$A$3:$M$3</definedName>
    <definedName name="_xlnm._FilterDatabase" localSheetId="2" hidden="1">'CUCCIOLI BABY MASCHILE'!$A$3:$M$3</definedName>
    <definedName name="_xlnm._FilterDatabase" localSheetId="4" hidden="1">'CUCCIOLI FEMMINILE'!$A$3:$M$3</definedName>
    <definedName name="_xlnm._FilterDatabase" localSheetId="3" hidden="1">'CUCCIOLI MASCHILE'!$A$3:$M$3</definedName>
    <definedName name="_xlnm._FilterDatabase" localSheetId="6" hidden="1">'ESORDIENTI FEMMINILE'!$A$3:$M$3</definedName>
    <definedName name="_xlnm._FilterDatabase" localSheetId="5" hidden="1">'ESORDIENTI MASCHILE'!$A$3:$M$3</definedName>
    <definedName name="_xlnm._FilterDatabase" localSheetId="14" hidden="1">'JUNIORES FEMMINILE'!$A$3:$M$3</definedName>
    <definedName name="_xlnm._FilterDatabase" localSheetId="13" hidden="1">'JUNIORES MASCHILE'!$A$3:$M$3</definedName>
    <definedName name="_xlnm._FilterDatabase" localSheetId="8" hidden="1">'RAGAZZI FEMMINILE'!$A$3:$M$3</definedName>
    <definedName name="_xlnm._FilterDatabase" localSheetId="7" hidden="1">'RAGAZZI MASCHILE'!$A$3:$M$3</definedName>
    <definedName name="_xlnm._FilterDatabase" localSheetId="22" hidden="1">'SENIORES FEMMINILE'!$A$3:$M$3</definedName>
    <definedName name="_xlnm._FilterDatabase" localSheetId="21" hidden="1">'SENIORES MASCHILE'!$A$3:$M$3</definedName>
    <definedName name="_xlnm._FilterDatabase" localSheetId="19" hidden="1">'VETERANI MASCHILE'!$A$3:$M$3</definedName>
    <definedName name="_xlnm.Print_Area" localSheetId="20">' VETERANI FEMMINILE'!$A$1:$M$11</definedName>
    <definedName name="_xlnm.Print_Area" localSheetId="16">'ADULTI A FEMMINILE'!$A$1:$M$26</definedName>
    <definedName name="_xlnm.Print_Area" localSheetId="15">'ADULTI A MASCHILE'!$A$1:$M$46</definedName>
    <definedName name="_xlnm.Print_Area" localSheetId="18">'ADULTI B FEMMINILE'!$A$1:$M$18</definedName>
    <definedName name="_xlnm.Print_Area" localSheetId="17">'ADULTI B MASCHILE'!$A$1:$M$69</definedName>
    <definedName name="_xlnm.Print_Area" localSheetId="12">'ALLIEVI FEMMINILE'!$A$1:$M$28</definedName>
    <definedName name="_xlnm.Print_Area" localSheetId="11">'ALLIEVI MASCHILE'!$A$1:$M$29</definedName>
    <definedName name="_xlnm.Print_Area" localSheetId="10">'CADETTI FEMMINILE'!$A$1:$M$55</definedName>
    <definedName name="_xlnm.Print_Area" localSheetId="9">'CADETTI MASCHILE'!$A$1:$M$51</definedName>
    <definedName name="_xlnm.Print_Area" localSheetId="23">'CLASSIFICA SOCIETA'!$A$1:$H$50</definedName>
    <definedName name="_xlnm.Print_Area" localSheetId="1">'CUCCIOLI BABY FEMMINILE'!$A$1:$M$40</definedName>
    <definedName name="_xlnm.Print_Area" localSheetId="2">'CUCCIOLI BABY MASCHILE'!$A$1:$M$29</definedName>
    <definedName name="_xlnm.Print_Area" localSheetId="4">'CUCCIOLI FEMMINILE'!$A$1:$M$52</definedName>
    <definedName name="_xlnm.Print_Area" localSheetId="3">'CUCCIOLI MASCHILE'!$A$1:$M$63</definedName>
    <definedName name="_xlnm.Print_Area" localSheetId="6">'ESORDIENTI FEMMINILE'!$A$1:$M$65</definedName>
    <definedName name="_xlnm.Print_Area" localSheetId="5">'ESORDIENTI MASCHILE'!$A$1:$M$69</definedName>
    <definedName name="_xlnm.Print_Area" localSheetId="0">'INDICE'!$A$1:$H$24</definedName>
    <definedName name="_xlnm.Print_Area" localSheetId="14">'JUNIORES FEMMINILE'!$A$1:$M$16</definedName>
    <definedName name="_xlnm.Print_Area" localSheetId="13">'JUNIORES MASCHILE'!$A$1:$M$23</definedName>
    <definedName name="_xlnm.Print_Area" localSheetId="8">'RAGAZZI FEMMINILE'!$A$1:$M$62</definedName>
    <definedName name="_xlnm.Print_Area" localSheetId="7">'RAGAZZI MASCHILE'!$A$1:$M$58</definedName>
    <definedName name="_xlnm.Print_Area" localSheetId="22">'SENIORES FEMMINILE'!$A$1:$M$22</definedName>
    <definedName name="_xlnm.Print_Area" localSheetId="21">'SENIORES MASCHILE'!$A$1:$M$30</definedName>
    <definedName name="_xlnm.Print_Area" localSheetId="19">'VETERANI MASCHILE'!$A$1:$M$19</definedName>
  </definedNames>
  <calcPr fullCalcOnLoad="1"/>
</workbook>
</file>

<file path=xl/sharedStrings.xml><?xml version="1.0" encoding="utf-8"?>
<sst xmlns="http://schemas.openxmlformats.org/spreadsheetml/2006/main" count="3161" uniqueCount="869">
  <si>
    <t>CATEGORIE</t>
  </si>
  <si>
    <t>5 gare</t>
  </si>
  <si>
    <t>4 gare</t>
  </si>
  <si>
    <t>3 gare</t>
  </si>
  <si>
    <t>2 gare</t>
  </si>
  <si>
    <t>1 gara</t>
  </si>
  <si>
    <t>CUCCIOLI MASCHILE</t>
  </si>
  <si>
    <t>CUCCIOLI FEMMINILE</t>
  </si>
  <si>
    <t>ESORDIENTI MASCHILE</t>
  </si>
  <si>
    <t>ESORDIENTI FEMMINILE</t>
  </si>
  <si>
    <t>RAGAZZI MASCHILE</t>
  </si>
  <si>
    <t>RAGAZZI FEMMINILE</t>
  </si>
  <si>
    <t>CADETTI MASCHILE</t>
  </si>
  <si>
    <t>CADETTI FEMMINILE</t>
  </si>
  <si>
    <t>ALLIEVI MASCHILE</t>
  </si>
  <si>
    <t>ALLIEVI FEMMINILE</t>
  </si>
  <si>
    <t>JUNIORES MASCHILE</t>
  </si>
  <si>
    <t>JUNIORES FEMMINILE</t>
  </si>
  <si>
    <t>ADULTI A MASCHILE</t>
  </si>
  <si>
    <t>ADULTI A FEMMINILE</t>
  </si>
  <si>
    <t>ADULTI B MASCHILE</t>
  </si>
  <si>
    <t>ADULTI B FEMMINILE</t>
  </si>
  <si>
    <t>VETERANI MASCHILE</t>
  </si>
  <si>
    <t>VETERANI FEMMINILE</t>
  </si>
  <si>
    <t>SENIORES MASCHILE</t>
  </si>
  <si>
    <t>SENIORES FEMMINILE</t>
  </si>
  <si>
    <t>6 gare</t>
  </si>
  <si>
    <t>POS.</t>
  </si>
  <si>
    <t>COGNOME</t>
  </si>
  <si>
    <t>NOME</t>
  </si>
  <si>
    <t>SOCIETA'</t>
  </si>
  <si>
    <t>ANNO</t>
  </si>
  <si>
    <t>TOT. PUNTI</t>
  </si>
  <si>
    <t xml:space="preserve">1° </t>
  </si>
  <si>
    <t xml:space="preserve">2° </t>
  </si>
  <si>
    <t xml:space="preserve">3° </t>
  </si>
  <si>
    <t>4°</t>
  </si>
  <si>
    <t>5°</t>
  </si>
  <si>
    <t>N. GARE</t>
  </si>
  <si>
    <t xml:space="preserve">POS. </t>
  </si>
  <si>
    <t>CENTRO SPORTIVO ITALIANO BELLUNO</t>
  </si>
  <si>
    <t>CLASSIFICA FINALE SOCIETA'</t>
  </si>
  <si>
    <t>PUNTI  "TOTALE GIOVANILE "</t>
  </si>
  <si>
    <t>TOTALE</t>
  </si>
  <si>
    <t xml:space="preserve">    PUNTI   " T O T A L E  "</t>
  </si>
  <si>
    <t xml:space="preserve">1° PROVA </t>
  </si>
  <si>
    <t xml:space="preserve">2° PROVA </t>
  </si>
  <si>
    <t xml:space="preserve">3° PROVA </t>
  </si>
  <si>
    <t xml:space="preserve">4° PROVA </t>
  </si>
  <si>
    <t xml:space="preserve">5° PROVA </t>
  </si>
  <si>
    <t>PEG. PUNT</t>
  </si>
  <si>
    <t>PUNTI PER GARA</t>
  </si>
  <si>
    <t>BABY CUCCIOLI FEMMINILE</t>
  </si>
  <si>
    <t>BABY CUCCIOLI MASCHILE</t>
  </si>
  <si>
    <t>CUCCIOLI BABY MASCHILE</t>
  </si>
  <si>
    <t>CUCCIOLI BABY FEMMINILE</t>
  </si>
  <si>
    <t>5 gare 2010</t>
  </si>
  <si>
    <t>GRAN PREMIO PROVINCIALE C.S.I. DI CORSA CAMPESTRE</t>
  </si>
  <si>
    <t>BERNARDI</t>
  </si>
  <si>
    <t>STEFANO</t>
  </si>
  <si>
    <t>G.S. CASTIONESE</t>
  </si>
  <si>
    <t>VIEL</t>
  </si>
  <si>
    <t>DARKO</t>
  </si>
  <si>
    <t>SOPPELSA</t>
  </si>
  <si>
    <t>DANIELE</t>
  </si>
  <si>
    <t>DE MARCO</t>
  </si>
  <si>
    <t>SIMONE</t>
  </si>
  <si>
    <t>OLIVOTTO</t>
  </si>
  <si>
    <t>MARCO</t>
  </si>
  <si>
    <t>GALLINA</t>
  </si>
  <si>
    <t>ALEX</t>
  </si>
  <si>
    <t>G.S. ASTRA</t>
  </si>
  <si>
    <t>SEBASTIANO</t>
  </si>
  <si>
    <t>ZANCANER</t>
  </si>
  <si>
    <t>ZUGLIAN</t>
  </si>
  <si>
    <t>GABRIELE</t>
  </si>
  <si>
    <t>A.S.D. FONZASO</t>
  </si>
  <si>
    <t>NICOLA</t>
  </si>
  <si>
    <t>POL.S.GIUSTINA</t>
  </si>
  <si>
    <t>LORENZO</t>
  </si>
  <si>
    <t>DAVIDE</t>
  </si>
  <si>
    <t>MATTEO</t>
  </si>
  <si>
    <t>ANDREA</t>
  </si>
  <si>
    <t>MENEL</t>
  </si>
  <si>
    <t>CORSO</t>
  </si>
  <si>
    <t>FACCHIN</t>
  </si>
  <si>
    <t>LUCA</t>
  </si>
  <si>
    <t>NAKO</t>
  </si>
  <si>
    <t>U.S. CESIO</t>
  </si>
  <si>
    <t>ZUANEL</t>
  </si>
  <si>
    <t>KERER</t>
  </si>
  <si>
    <t>SCHENA</t>
  </si>
  <si>
    <t>PAOLO</t>
  </si>
  <si>
    <t>VACCARI</t>
  </si>
  <si>
    <t>TOIGO</t>
  </si>
  <si>
    <t>EMANUELE</t>
  </si>
  <si>
    <t>DE PAOLI</t>
  </si>
  <si>
    <t>DE COL</t>
  </si>
  <si>
    <t>TRICHES</t>
  </si>
  <si>
    <t>CASER</t>
  </si>
  <si>
    <t>U.S. VIRTUS NEMEGGIO</t>
  </si>
  <si>
    <t>ZANELLA</t>
  </si>
  <si>
    <t>PIVA</t>
  </si>
  <si>
    <t>A.S. VODO DI CADORE</t>
  </si>
  <si>
    <t>DE BARBA</t>
  </si>
  <si>
    <t>SOMMARIVA</t>
  </si>
  <si>
    <t>TASIN</t>
  </si>
  <si>
    <t>FRIZ</t>
  </si>
  <si>
    <t>PISON</t>
  </si>
  <si>
    <t>A.S. POZZALE</t>
  </si>
  <si>
    <t>DE MICHIEL</t>
  </si>
  <si>
    <t>FEDERICO</t>
  </si>
  <si>
    <t>BIAGIO</t>
  </si>
  <si>
    <t>GIAZZON</t>
  </si>
  <si>
    <t>FRANCESCO</t>
  </si>
  <si>
    <t>POMPANIN</t>
  </si>
  <si>
    <t>DEOLA</t>
  </si>
  <si>
    <t>RUBEN</t>
  </si>
  <si>
    <t>PROVERBIO</t>
  </si>
  <si>
    <t>ENRICO</t>
  </si>
  <si>
    <t>GIULIO</t>
  </si>
  <si>
    <t>FILIPPO</t>
  </si>
  <si>
    <t>STRAMARE</t>
  </si>
  <si>
    <t>ENEA</t>
  </si>
  <si>
    <t>GIORGIO</t>
  </si>
  <si>
    <t>ALESSANDRO</t>
  </si>
  <si>
    <t>BUSIN</t>
  </si>
  <si>
    <t>MAZZOCCO</t>
  </si>
  <si>
    <t>NOAL</t>
  </si>
  <si>
    <t>BEE</t>
  </si>
  <si>
    <t>GRANZOTTO</t>
  </si>
  <si>
    <t>CANCEL</t>
  </si>
  <si>
    <t>G.MARCIATORI CALALZO</t>
  </si>
  <si>
    <t>LEVIS</t>
  </si>
  <si>
    <t>TORMEN</t>
  </si>
  <si>
    <t>MALACARNE</t>
  </si>
  <si>
    <t>EDOARDO</t>
  </si>
  <si>
    <t>DE NARDIN</t>
  </si>
  <si>
    <t>VALENTINO</t>
  </si>
  <si>
    <t>IMPERATORE</t>
  </si>
  <si>
    <t>RICCARDO</t>
  </si>
  <si>
    <t>FOLEY</t>
  </si>
  <si>
    <t>MASSIMILIANO</t>
  </si>
  <si>
    <t>DEL FAVERO</t>
  </si>
  <si>
    <t>NICHOLAS</t>
  </si>
  <si>
    <t>FRANCESCHIN</t>
  </si>
  <si>
    <t>ALESSIO</t>
  </si>
  <si>
    <t>ZANDONA'</t>
  </si>
  <si>
    <t>PADRIN</t>
  </si>
  <si>
    <t>ARTURO</t>
  </si>
  <si>
    <t>COMARELLA</t>
  </si>
  <si>
    <t>TODESCO</t>
  </si>
  <si>
    <t>FONTANIVE</t>
  </si>
  <si>
    <t>DAL MAGRO</t>
  </si>
  <si>
    <t>SACCHET</t>
  </si>
  <si>
    <t>EMILIO</t>
  </si>
  <si>
    <t>POLESANA</t>
  </si>
  <si>
    <t>GIACOMO</t>
  </si>
  <si>
    <t>FABIO</t>
  </si>
  <si>
    <t>JACOPO</t>
  </si>
  <si>
    <t>DE BONA</t>
  </si>
  <si>
    <t>SCARIOT</t>
  </si>
  <si>
    <t>ANGELO</t>
  </si>
  <si>
    <t>CESARE</t>
  </si>
  <si>
    <t>MIONE</t>
  </si>
  <si>
    <t>CHRISTIAN</t>
  </si>
  <si>
    <t>MAURO</t>
  </si>
  <si>
    <t>EUGENIO</t>
  </si>
  <si>
    <t>ALBERTO</t>
  </si>
  <si>
    <t>MAURIZIO</t>
  </si>
  <si>
    <t>VITO</t>
  </si>
  <si>
    <t>ROBERTO</t>
  </si>
  <si>
    <t>CHENET</t>
  </si>
  <si>
    <t>CRISTIAN</t>
  </si>
  <si>
    <t>MICHELE</t>
  </si>
  <si>
    <t>DAL MOLIN</t>
  </si>
  <si>
    <t>CASSOL</t>
  </si>
  <si>
    <t>FREGONA</t>
  </si>
  <si>
    <t>LUCIO</t>
  </si>
  <si>
    <t>MARCON</t>
  </si>
  <si>
    <t>IVANO</t>
  </si>
  <si>
    <t>RINALDO</t>
  </si>
  <si>
    <t>MASSIMO</t>
  </si>
  <si>
    <t>ADRIANO</t>
  </si>
  <si>
    <t>ERNESTO</t>
  </si>
  <si>
    <t>TOMASELLI</t>
  </si>
  <si>
    <t>ALVISE</t>
  </si>
  <si>
    <t>DARIO</t>
  </si>
  <si>
    <t>RUDY</t>
  </si>
  <si>
    <t>LUIGI</t>
  </si>
  <si>
    <t>RENZO</t>
  </si>
  <si>
    <t>CAPRARO</t>
  </si>
  <si>
    <t>SOCCOL</t>
  </si>
  <si>
    <t>FABRIZIO</t>
  </si>
  <si>
    <t>PASSUELLO</t>
  </si>
  <si>
    <t>DANTE</t>
  </si>
  <si>
    <t>PUGLISI</t>
  </si>
  <si>
    <t>SALVATORE</t>
  </si>
  <si>
    <t>MOLINARI</t>
  </si>
  <si>
    <t>MARIO</t>
  </si>
  <si>
    <t>ZANATTA</t>
  </si>
  <si>
    <t>GIAN PAOLO</t>
  </si>
  <si>
    <t>MANUEL</t>
  </si>
  <si>
    <t>RIGA</t>
  </si>
  <si>
    <t>MATTIA</t>
  </si>
  <si>
    <t>GULLO</t>
  </si>
  <si>
    <t>ELIA</t>
  </si>
  <si>
    <t>PROTASI</t>
  </si>
  <si>
    <t>GAETANO</t>
  </si>
  <si>
    <t>PADOVAN</t>
  </si>
  <si>
    <t>LEONARDO</t>
  </si>
  <si>
    <t>THOMAS</t>
  </si>
  <si>
    <t>GIOVANNI</t>
  </si>
  <si>
    <t>LORIS</t>
  </si>
  <si>
    <t>SAMUEL</t>
  </si>
  <si>
    <t>TOPINELLI</t>
  </si>
  <si>
    <t>ZASSO</t>
  </si>
  <si>
    <t>NICOLAS</t>
  </si>
  <si>
    <t>ZANNINI</t>
  </si>
  <si>
    <t>DELL'OSBEL</t>
  </si>
  <si>
    <t>CARLO</t>
  </si>
  <si>
    <t>ORI</t>
  </si>
  <si>
    <t>ZARDINI</t>
  </si>
  <si>
    <t>CECCHET</t>
  </si>
  <si>
    <t>BENVEGNU'</t>
  </si>
  <si>
    <t>CRISTOPHER</t>
  </si>
  <si>
    <t>DE COLO'</t>
  </si>
  <si>
    <t>MAIONI</t>
  </si>
  <si>
    <t>EUDIO</t>
  </si>
  <si>
    <t>FULVIO</t>
  </si>
  <si>
    <t>DIMITRI</t>
  </si>
  <si>
    <t>DE TOFFOLI</t>
  </si>
  <si>
    <t>DE BORTOLI</t>
  </si>
  <si>
    <t>SAVIO</t>
  </si>
  <si>
    <t>VALCOZZENA</t>
  </si>
  <si>
    <t>RONCHI</t>
  </si>
  <si>
    <t>TOFFOLI</t>
  </si>
  <si>
    <t>BEN</t>
  </si>
  <si>
    <t>TOBIA</t>
  </si>
  <si>
    <t>TIZIANO</t>
  </si>
  <si>
    <t>POMARE'</t>
  </si>
  <si>
    <t>ALDO</t>
  </si>
  <si>
    <t>RUBENS</t>
  </si>
  <si>
    <t>DELL'ANTONE</t>
  </si>
  <si>
    <t>DANIEL</t>
  </si>
  <si>
    <t>VETTOREL</t>
  </si>
  <si>
    <t>SIMONETTO</t>
  </si>
  <si>
    <t>GIACOMETTI</t>
  </si>
  <si>
    <t xml:space="preserve"> ESORDIENTI FEMMINILE</t>
  </si>
  <si>
    <t xml:space="preserve"> ESORDIENTI MASCHILE</t>
  </si>
  <si>
    <t>XIV° GIOVANILE  MEMORIAL SERAFINO BARP</t>
  </si>
  <si>
    <t>CENTELLEGHE</t>
  </si>
  <si>
    <t>ATL.AGORDINA KIWI SPORT</t>
  </si>
  <si>
    <t>RITI</t>
  </si>
  <si>
    <t>EDUARDO DENIS</t>
  </si>
  <si>
    <t>MANERA</t>
  </si>
  <si>
    <t>TOME'</t>
  </si>
  <si>
    <t>EL HADDAD</t>
  </si>
  <si>
    <t>ANOUAR</t>
  </si>
  <si>
    <t>TOGNON</t>
  </si>
  <si>
    <t>CAMPANINI</t>
  </si>
  <si>
    <t>IBRAHIMI</t>
  </si>
  <si>
    <t>FARIS</t>
  </si>
  <si>
    <t>LA ROSA</t>
  </si>
  <si>
    <t>GIOELE</t>
  </si>
  <si>
    <t>ERIK</t>
  </si>
  <si>
    <t>IMPARATO</t>
  </si>
  <si>
    <t>CHIOCCHI</t>
  </si>
  <si>
    <t>ELENA</t>
  </si>
  <si>
    <t>BETTEGA</t>
  </si>
  <si>
    <t>EMILY</t>
  </si>
  <si>
    <t>ATL. LAMON A.S.D.</t>
  </si>
  <si>
    <t>EVELYN</t>
  </si>
  <si>
    <t>SORAYA</t>
  </si>
  <si>
    <t>ZAMBON</t>
  </si>
  <si>
    <t>GIORGIA</t>
  </si>
  <si>
    <t>PROLOCO TRICHIANA LA PIAVE 2000</t>
  </si>
  <si>
    <t>ELISA</t>
  </si>
  <si>
    <t>DA CORTA'</t>
  </si>
  <si>
    <t>IRIS</t>
  </si>
  <si>
    <t>COLUSSI</t>
  </si>
  <si>
    <t>ILARY</t>
  </si>
  <si>
    <t>LEILA</t>
  </si>
  <si>
    <t>FUSINA</t>
  </si>
  <si>
    <t>GLORIA</t>
  </si>
  <si>
    <t>TRENTIN</t>
  </si>
  <si>
    <t>ISA MARISTELLA</t>
  </si>
  <si>
    <t>ATLETICA CORTINA</t>
  </si>
  <si>
    <t>ZAIRA</t>
  </si>
  <si>
    <t>CHIARA</t>
  </si>
  <si>
    <t>GRETA</t>
  </si>
  <si>
    <t>RACHELE</t>
  </si>
  <si>
    <t>FARENZENA</t>
  </si>
  <si>
    <t>MICHELLE</t>
  </si>
  <si>
    <t>STELLA</t>
  </si>
  <si>
    <t>COLETTI</t>
  </si>
  <si>
    <t>LORENA</t>
  </si>
  <si>
    <t>STEFANIA</t>
  </si>
  <si>
    <t>DAI PRA'</t>
  </si>
  <si>
    <t>ERICA</t>
  </si>
  <si>
    <t>SILVIA</t>
  </si>
  <si>
    <t>LAGANA'</t>
  </si>
  <si>
    <t>DE CARLI</t>
  </si>
  <si>
    <t>SERAFINI</t>
  </si>
  <si>
    <t>LAAZIRI</t>
  </si>
  <si>
    <t>SAMI</t>
  </si>
  <si>
    <t>VIECELI</t>
  </si>
  <si>
    <t>DENIS</t>
  </si>
  <si>
    <t>MAZZUCCO</t>
  </si>
  <si>
    <t>BRANCHER</t>
  </si>
  <si>
    <t>MARTINAZZO</t>
  </si>
  <si>
    <t xml:space="preserve">GRANZOTTO </t>
  </si>
  <si>
    <t>SCHIEVENIN</t>
  </si>
  <si>
    <t>PEREIRA DE C.</t>
  </si>
  <si>
    <t>MOGLIA</t>
  </si>
  <si>
    <t>MILTON</t>
  </si>
  <si>
    <t>ISLAMI</t>
  </si>
  <si>
    <t>TOBIAS</t>
  </si>
  <si>
    <t>CREMONESE</t>
  </si>
  <si>
    <t>FERRONI</t>
  </si>
  <si>
    <t>CAPPELLETTI</t>
  </si>
  <si>
    <t>COMINA</t>
  </si>
  <si>
    <t>CAMILLA</t>
  </si>
  <si>
    <t>MARTA</t>
  </si>
  <si>
    <t>CECCHEL</t>
  </si>
  <si>
    <t>DEBORAH</t>
  </si>
  <si>
    <t>PAVAN</t>
  </si>
  <si>
    <t>JESSICA</t>
  </si>
  <si>
    <t>NENZ</t>
  </si>
  <si>
    <t>BENEDETTA</t>
  </si>
  <si>
    <t>FRANCESCA</t>
  </si>
  <si>
    <t>IRENE</t>
  </si>
  <si>
    <t>DALLA LONGA</t>
  </si>
  <si>
    <t>AGATA</t>
  </si>
  <si>
    <t>SALVADORI</t>
  </si>
  <si>
    <t>MARTINA</t>
  </si>
  <si>
    <t>PEZZEI</t>
  </si>
  <si>
    <t>ALESSIA</t>
  </si>
  <si>
    <t>AMBRA</t>
  </si>
  <si>
    <t>GNECH</t>
  </si>
  <si>
    <t>ALESSANDRA</t>
  </si>
  <si>
    <t>GIULIA</t>
  </si>
  <si>
    <t>VALENTINA</t>
  </si>
  <si>
    <t>COMEL</t>
  </si>
  <si>
    <t>SARA</t>
  </si>
  <si>
    <t>LUCREZIA</t>
  </si>
  <si>
    <t>CIET</t>
  </si>
  <si>
    <t>REBECCA</t>
  </si>
  <si>
    <t>ERIKA</t>
  </si>
  <si>
    <t>MUTSCHLECHNER</t>
  </si>
  <si>
    <t>AGNESE</t>
  </si>
  <si>
    <t>SANTER</t>
  </si>
  <si>
    <t>LINDA</t>
  </si>
  <si>
    <t>RABIH</t>
  </si>
  <si>
    <t>AISCIA</t>
  </si>
  <si>
    <t>ALICE</t>
  </si>
  <si>
    <t>ILARIA</t>
  </si>
  <si>
    <t>DELL'EVA</t>
  </si>
  <si>
    <t>ATHLETIC CLUB BELLUNO</t>
  </si>
  <si>
    <t>ANNA</t>
  </si>
  <si>
    <t>DANNY</t>
  </si>
  <si>
    <t>RIZZO</t>
  </si>
  <si>
    <t>COLDEBELLA</t>
  </si>
  <si>
    <t>DE BASTIANI</t>
  </si>
  <si>
    <t>CAPIZZI</t>
  </si>
  <si>
    <t>GURRIERI</t>
  </si>
  <si>
    <t>AMATO</t>
  </si>
  <si>
    <t>FANT</t>
  </si>
  <si>
    <t>BELLI</t>
  </si>
  <si>
    <t>BORTOLAS</t>
  </si>
  <si>
    <t>TRANQUILLIN</t>
  </si>
  <si>
    <t>ARIANNA</t>
  </si>
  <si>
    <t>CARINA</t>
  </si>
  <si>
    <t>RENTO</t>
  </si>
  <si>
    <t>DANIELA</t>
  </si>
  <si>
    <t>DI MARTINO</t>
  </si>
  <si>
    <t>GOSANESH</t>
  </si>
  <si>
    <t>CATTARUZZA PINO</t>
  </si>
  <si>
    <t>U.S. TRE CIME AURONZO</t>
  </si>
  <si>
    <t>RECH</t>
  </si>
  <si>
    <t>ELEONORA</t>
  </si>
  <si>
    <t>DA RUGNA</t>
  </si>
  <si>
    <t xml:space="preserve">GIADA    </t>
  </si>
  <si>
    <t>TIBOLLA</t>
  </si>
  <si>
    <t>MAYRA</t>
  </si>
  <si>
    <t>AURORA</t>
  </si>
  <si>
    <t>DALLA CORTE</t>
  </si>
  <si>
    <t>GIADA ANNA</t>
  </si>
  <si>
    <t>FABBRICATORE</t>
  </si>
  <si>
    <t>NADIA</t>
  </si>
  <si>
    <t>VISPI</t>
  </si>
  <si>
    <t>BEATRICE</t>
  </si>
  <si>
    <t>DALLA SEGA</t>
  </si>
  <si>
    <t>GAIA</t>
  </si>
  <si>
    <t>NICOL</t>
  </si>
  <si>
    <t>COMIN</t>
  </si>
  <si>
    <t>ASIA</t>
  </si>
  <si>
    <t>BIGI</t>
  </si>
  <si>
    <t>GIADA</t>
  </si>
  <si>
    <t>CORDELLA</t>
  </si>
  <si>
    <t>DELL'AGNOLA</t>
  </si>
  <si>
    <t>DE MENECH</t>
  </si>
  <si>
    <t>PIETRO</t>
  </si>
  <si>
    <t>FERRIOLO</t>
  </si>
  <si>
    <t>ZAHARANE</t>
  </si>
  <si>
    <t>ELHADDAD</t>
  </si>
  <si>
    <t>CELATO</t>
  </si>
  <si>
    <t>MARIACHIARA</t>
  </si>
  <si>
    <t xml:space="preserve">MESCOLOTTO </t>
  </si>
  <si>
    <t>MARGHERITA</t>
  </si>
  <si>
    <t>KARIN</t>
  </si>
  <si>
    <t>AMPEZZAN</t>
  </si>
  <si>
    <t>INES</t>
  </si>
  <si>
    <t>GIOPP</t>
  </si>
  <si>
    <t>COLLI</t>
  </si>
  <si>
    <t>PAOLA</t>
  </si>
  <si>
    <t>CORRENT</t>
  </si>
  <si>
    <t>DEL DIN</t>
  </si>
  <si>
    <t>NASSIB</t>
  </si>
  <si>
    <t>SAIDA</t>
  </si>
  <si>
    <t>PETRA</t>
  </si>
  <si>
    <t>GRISOTTO</t>
  </si>
  <si>
    <t>SHARON</t>
  </si>
  <si>
    <t>MANZONI</t>
  </si>
  <si>
    <t>BELKARROUMIA</t>
  </si>
  <si>
    <t>HODA</t>
  </si>
  <si>
    <t>DURIGHELLO</t>
  </si>
  <si>
    <t>KILLA</t>
  </si>
  <si>
    <t>GASPARI</t>
  </si>
  <si>
    <t>MAZZOLENI F.</t>
  </si>
  <si>
    <t>BORTOLIN</t>
  </si>
  <si>
    <t>COLLE</t>
  </si>
  <si>
    <t>FACCO</t>
  </si>
  <si>
    <t>LAURA</t>
  </si>
  <si>
    <t>MONTALTO</t>
  </si>
  <si>
    <t>LORENZET</t>
  </si>
  <si>
    <t>FAVRETTO</t>
  </si>
  <si>
    <t>FLAVIA</t>
  </si>
  <si>
    <t>CLAUDIA</t>
  </si>
  <si>
    <t>DALLE SASSE</t>
  </si>
  <si>
    <t>ANNIKA</t>
  </si>
  <si>
    <t>RICCOBON</t>
  </si>
  <si>
    <t xml:space="preserve">MORET </t>
  </si>
  <si>
    <t>SCUSSEL</t>
  </si>
  <si>
    <t>MAJONI</t>
  </si>
  <si>
    <t>BAIOLLA</t>
  </si>
  <si>
    <t>DENNIS</t>
  </si>
  <si>
    <t>WEISNER</t>
  </si>
  <si>
    <t>WALTER</t>
  </si>
  <si>
    <t>MARAGA</t>
  </si>
  <si>
    <t>DE SALVADOR</t>
  </si>
  <si>
    <t>CATERINA</t>
  </si>
  <si>
    <t>DE VECCHI</t>
  </si>
  <si>
    <t>MARVI</t>
  </si>
  <si>
    <t>GAROFALO</t>
  </si>
  <si>
    <t>IRINA</t>
  </si>
  <si>
    <t>LIVIO</t>
  </si>
  <si>
    <t>ATL.TRICHIANA</t>
  </si>
  <si>
    <t>ELVIS</t>
  </si>
  <si>
    <t>CORRIAS</t>
  </si>
  <si>
    <t>ERWIN</t>
  </si>
  <si>
    <t>CESCONETTO</t>
  </si>
  <si>
    <t>LIAM OLIVER</t>
  </si>
  <si>
    <t>CAMAZZOLA</t>
  </si>
  <si>
    <t>DIEGO</t>
  </si>
  <si>
    <t>LENZI</t>
  </si>
  <si>
    <t>PICCIN</t>
  </si>
  <si>
    <t>SABRINA</t>
  </si>
  <si>
    <t>MICHELA</t>
  </si>
  <si>
    <t>BATTISTON</t>
  </si>
  <si>
    <t>BARBARA</t>
  </si>
  <si>
    <t>GUIZZO</t>
  </si>
  <si>
    <t>ENRICA</t>
  </si>
  <si>
    <t>COMIOTTO</t>
  </si>
  <si>
    <t>DI LORENZO</t>
  </si>
  <si>
    <t>CINZIA</t>
  </si>
  <si>
    <t>DE ROCCHI</t>
  </si>
  <si>
    <t>CRISTINA</t>
  </si>
  <si>
    <t>MURER</t>
  </si>
  <si>
    <t>MARCELLO</t>
  </si>
  <si>
    <t>CASAGRANDE</t>
  </si>
  <si>
    <t>GUADAGNIN</t>
  </si>
  <si>
    <t>FERRANDI</t>
  </si>
  <si>
    <t>CLAUDIO</t>
  </si>
  <si>
    <t>ZENO</t>
  </si>
  <si>
    <t>BERTAZZON</t>
  </si>
  <si>
    <t>RUDI</t>
  </si>
  <si>
    <t>DAL MAS</t>
  </si>
  <si>
    <t>DA GIAU</t>
  </si>
  <si>
    <t>MARES</t>
  </si>
  <si>
    <t>ROBERTA</t>
  </si>
  <si>
    <t>GHENO</t>
  </si>
  <si>
    <t>GIOVANNA</t>
  </si>
  <si>
    <t>MIATELLO</t>
  </si>
  <si>
    <t>MONICA</t>
  </si>
  <si>
    <t>MARCHI</t>
  </si>
  <si>
    <t>ANTONIETTA</t>
  </si>
  <si>
    <t>SENO</t>
  </si>
  <si>
    <t>ROSANNA</t>
  </si>
  <si>
    <t>PATRIZIA</t>
  </si>
  <si>
    <t>MILENA</t>
  </si>
  <si>
    <t>PILAT</t>
  </si>
  <si>
    <t>VIVIANA</t>
  </si>
  <si>
    <t>MENIA CADORE</t>
  </si>
  <si>
    <t>VALTER</t>
  </si>
  <si>
    <t>DE PELLEGRIN</t>
  </si>
  <si>
    <t>ANTONIA</t>
  </si>
  <si>
    <t>BELLETTI</t>
  </si>
  <si>
    <t>NERINA</t>
  </si>
  <si>
    <t>PRALORAN</t>
  </si>
  <si>
    <t>DEVIS</t>
  </si>
  <si>
    <t>FOSSEN</t>
  </si>
  <si>
    <t>DORIANO</t>
  </si>
  <si>
    <t>ZANIN</t>
  </si>
  <si>
    <t>CESCO</t>
  </si>
  <si>
    <t>BOLDRIN</t>
  </si>
  <si>
    <t>COSSALTER</t>
  </si>
  <si>
    <t>LUCIA</t>
  </si>
  <si>
    <t>CONT</t>
  </si>
  <si>
    <t>ANGELA</t>
  </si>
  <si>
    <t>MARILENA</t>
  </si>
  <si>
    <t>ANGOLETTA</t>
  </si>
  <si>
    <t>JENNIFER</t>
  </si>
  <si>
    <t>SAMANTHA</t>
  </si>
  <si>
    <t>BRANSTATTAR</t>
  </si>
  <si>
    <t>POL. S. GIUSTINA</t>
  </si>
  <si>
    <t>CASTELLAN</t>
  </si>
  <si>
    <t>EVELIN</t>
  </si>
  <si>
    <t>CERVO</t>
  </si>
  <si>
    <t>MARIKA</t>
  </si>
  <si>
    <t>COLLAVO</t>
  </si>
  <si>
    <t>SUSANNA</t>
  </si>
  <si>
    <t>DA PRA'</t>
  </si>
  <si>
    <t>DAL PONT</t>
  </si>
  <si>
    <t>DE BACCO</t>
  </si>
  <si>
    <t>ANGELICA</t>
  </si>
  <si>
    <t>D'INCA'</t>
  </si>
  <si>
    <t>FANTINEL</t>
  </si>
  <si>
    <t>FONTANELLA</t>
  </si>
  <si>
    <t>MONDIN</t>
  </si>
  <si>
    <t>SOFIA</t>
  </si>
  <si>
    <t>SMANIOTTO</t>
  </si>
  <si>
    <t>ZAGO</t>
  </si>
  <si>
    <t>ATL. TRICHIANA</t>
  </si>
  <si>
    <t>ZAMPIERI</t>
  </si>
  <si>
    <t>ZANIVAN</t>
  </si>
  <si>
    <t>DA BOIT</t>
  </si>
  <si>
    <t xml:space="preserve">D'AGOSTINI </t>
  </si>
  <si>
    <t>RIT.</t>
  </si>
  <si>
    <t>BONAN</t>
  </si>
  <si>
    <t>DA DEPPO</t>
  </si>
  <si>
    <t>DAL FARRA</t>
  </si>
  <si>
    <t>GOVIND</t>
  </si>
  <si>
    <t>DAL PAOS</t>
  </si>
  <si>
    <t>DE GASPERIN</t>
  </si>
  <si>
    <t>LAZZAROTTO</t>
  </si>
  <si>
    <t>MACCAGNAN</t>
  </si>
  <si>
    <t>MARIN</t>
  </si>
  <si>
    <t>JARI</t>
  </si>
  <si>
    <t>MARSURA</t>
  </si>
  <si>
    <t>SCOPEL</t>
  </si>
  <si>
    <t>SIRBU</t>
  </si>
  <si>
    <t>MIHAIL</t>
  </si>
  <si>
    <t>ZITELLI</t>
  </si>
  <si>
    <t>AMEDEO</t>
  </si>
  <si>
    <t>BARP</t>
  </si>
  <si>
    <t>BERTOLDIN</t>
  </si>
  <si>
    <t>BEZ</t>
  </si>
  <si>
    <t>BOMBARDELLI</t>
  </si>
  <si>
    <t>RAYAN</t>
  </si>
  <si>
    <t>BUDALIA</t>
  </si>
  <si>
    <t>ISHAM</t>
  </si>
  <si>
    <t xml:space="preserve">COLLE </t>
  </si>
  <si>
    <t>DA CANAL</t>
  </si>
  <si>
    <t>DA ROLD</t>
  </si>
  <si>
    <t>DALL'ANESE</t>
  </si>
  <si>
    <t>DALL'O</t>
  </si>
  <si>
    <t>MATTIA TEO</t>
  </si>
  <si>
    <t>LASEN</t>
  </si>
  <si>
    <t>LOTTO</t>
  </si>
  <si>
    <t>MASINI</t>
  </si>
  <si>
    <t>NESSENZIA</t>
  </si>
  <si>
    <t>YURI</t>
  </si>
  <si>
    <t>POLLET</t>
  </si>
  <si>
    <t>ARAN</t>
  </si>
  <si>
    <t xml:space="preserve">REOLON </t>
  </si>
  <si>
    <t>ATLETICA ZOLDO</t>
  </si>
  <si>
    <t>VACCA</t>
  </si>
  <si>
    <t>AGUANNO</t>
  </si>
  <si>
    <t>ANDRIGHETTI</t>
  </si>
  <si>
    <t>VALERIO</t>
  </si>
  <si>
    <t>BAGATELLA</t>
  </si>
  <si>
    <t>MIRCO</t>
  </si>
  <si>
    <t>BRUSATI</t>
  </si>
  <si>
    <t>PATRIK</t>
  </si>
  <si>
    <t xml:space="preserve">DE BONA </t>
  </si>
  <si>
    <t>SHUVRAN</t>
  </si>
  <si>
    <t>LANZA</t>
  </si>
  <si>
    <t>LIVAN</t>
  </si>
  <si>
    <t>MEMOLA</t>
  </si>
  <si>
    <t>MOSER</t>
  </si>
  <si>
    <t>MUNER</t>
  </si>
  <si>
    <t>JHONATAN</t>
  </si>
  <si>
    <t>SBARDELLA</t>
  </si>
  <si>
    <t>TODOVERTO</t>
  </si>
  <si>
    <t xml:space="preserve">VOTTA </t>
  </si>
  <si>
    <t>LACEDELLI</t>
  </si>
  <si>
    <t>ANTONIOL</t>
  </si>
  <si>
    <t>DE BON</t>
  </si>
  <si>
    <t>DE BONI</t>
  </si>
  <si>
    <t>FASSIN</t>
  </si>
  <si>
    <t>DESIREE</t>
  </si>
  <si>
    <t>FILIPPIN</t>
  </si>
  <si>
    <t>MECDES</t>
  </si>
  <si>
    <t>FELTRIN</t>
  </si>
  <si>
    <t xml:space="preserve">LUCA </t>
  </si>
  <si>
    <t>MARCER</t>
  </si>
  <si>
    <t>QUARZAGO</t>
  </si>
  <si>
    <t>SCHENARDI</t>
  </si>
  <si>
    <t>VALERIA</t>
  </si>
  <si>
    <t>SOMMACAL</t>
  </si>
  <si>
    <t>VITTORIA</t>
  </si>
  <si>
    <t>ZATTA</t>
  </si>
  <si>
    <t>ATL. TRICHIAMA</t>
  </si>
  <si>
    <t>FILIPPI</t>
  </si>
  <si>
    <t>DYLAN</t>
  </si>
  <si>
    <t xml:space="preserve">DALLA PIAZZA </t>
  </si>
  <si>
    <t>D'ARSIE'</t>
  </si>
  <si>
    <t>FACHIN</t>
  </si>
  <si>
    <t>FERRIGHETTO</t>
  </si>
  <si>
    <t>TINO</t>
  </si>
  <si>
    <t>FLORIS</t>
  </si>
  <si>
    <t>GIUSTI</t>
  </si>
  <si>
    <t>TOMMASO</t>
  </si>
  <si>
    <t>MENEGAZZO</t>
  </si>
  <si>
    <t>SAMUELE</t>
  </si>
  <si>
    <t>PRIMOLAN</t>
  </si>
  <si>
    <t>REOLON</t>
  </si>
  <si>
    <t>VITTORIO</t>
  </si>
  <si>
    <t>RIZZOTTO</t>
  </si>
  <si>
    <t>VANZIN</t>
  </si>
  <si>
    <t>LOSS</t>
  </si>
  <si>
    <t>ROSSA</t>
  </si>
  <si>
    <t>ROSA</t>
  </si>
  <si>
    <t>BORTOLUZ</t>
  </si>
  <si>
    <t>MARY</t>
  </si>
  <si>
    <t>ELISABETTA</t>
  </si>
  <si>
    <t>ROSSETTO</t>
  </si>
  <si>
    <t>NARDO'</t>
  </si>
  <si>
    <t>NITU</t>
  </si>
  <si>
    <t>SQUERI</t>
  </si>
  <si>
    <t>CASANOVA DE MARCO</t>
  </si>
  <si>
    <t>MORANDO</t>
  </si>
  <si>
    <t>MANUELA</t>
  </si>
  <si>
    <t>SPONGA</t>
  </si>
  <si>
    <t>MORO</t>
  </si>
  <si>
    <t>MADDALENA</t>
  </si>
  <si>
    <t>BRISTOT</t>
  </si>
  <si>
    <t>CAVAZZIN</t>
  </si>
  <si>
    <t>SOLAGNA</t>
  </si>
  <si>
    <t>FACEN</t>
  </si>
  <si>
    <t>NICOLE</t>
  </si>
  <si>
    <t>DALLA ROSA</t>
  </si>
  <si>
    <t>KARIM</t>
  </si>
  <si>
    <t>FACCEN</t>
  </si>
  <si>
    <t>LARA</t>
  </si>
  <si>
    <t>FRONER</t>
  </si>
  <si>
    <t>MIUZZI</t>
  </si>
  <si>
    <t>PAOLI</t>
  </si>
  <si>
    <t>PELLIZZARI</t>
  </si>
  <si>
    <t>ZOE</t>
  </si>
  <si>
    <t>PESCADOR</t>
  </si>
  <si>
    <t>ANASTASIA</t>
  </si>
  <si>
    <t xml:space="preserve">PIAZZA </t>
  </si>
  <si>
    <t>SARTORI</t>
  </si>
  <si>
    <t>TERESA</t>
  </si>
  <si>
    <t>TREMEA</t>
  </si>
  <si>
    <t>GIOTTO</t>
  </si>
  <si>
    <t>MARINA</t>
  </si>
  <si>
    <t>NARD</t>
  </si>
  <si>
    <t>SCHIOCCHET</t>
  </si>
  <si>
    <t>SPADA</t>
  </si>
  <si>
    <t>SUSANA</t>
  </si>
  <si>
    <t>FONTANA</t>
  </si>
  <si>
    <t>FRANZOIA</t>
  </si>
  <si>
    <t>PRIMO</t>
  </si>
  <si>
    <t>SEGAT</t>
  </si>
  <si>
    <t>BRUNELLO</t>
  </si>
  <si>
    <t>CAMPIGOTTO</t>
  </si>
  <si>
    <t>GIULIANA</t>
  </si>
  <si>
    <t>MASTEL</t>
  </si>
  <si>
    <t>PATENTE</t>
  </si>
  <si>
    <t>GINA</t>
  </si>
  <si>
    <t>ZABOT</t>
  </si>
  <si>
    <t>GILIOLA</t>
  </si>
  <si>
    <t>PARTENIO</t>
  </si>
  <si>
    <t>DA ROIT</t>
  </si>
  <si>
    <t>LISA</t>
  </si>
  <si>
    <t>TONI</t>
  </si>
  <si>
    <t>PIERUZZO</t>
  </si>
  <si>
    <t>DE CONTI</t>
  </si>
  <si>
    <t>GIANNI</t>
  </si>
  <si>
    <t>DALMAZIO</t>
  </si>
  <si>
    <t>MARCHET</t>
  </si>
  <si>
    <t>LUCIANO</t>
  </si>
  <si>
    <t>DORIS ANTONIO</t>
  </si>
  <si>
    <t>DE BONA B.</t>
  </si>
  <si>
    <t>BERTELLE</t>
  </si>
  <si>
    <t>COSTANTINO</t>
  </si>
  <si>
    <t>CRUPI</t>
  </si>
  <si>
    <t>GIUSEPPE</t>
  </si>
  <si>
    <t>LIBANORA</t>
  </si>
  <si>
    <t>GUIDO</t>
  </si>
  <si>
    <t>CESARO</t>
  </si>
  <si>
    <t>FURLAN</t>
  </si>
  <si>
    <t>GIAN LUIGI</t>
  </si>
  <si>
    <t>REMO</t>
  </si>
  <si>
    <t>DE CECCO</t>
  </si>
  <si>
    <t>BORTOT</t>
  </si>
  <si>
    <t>GABRIELLA</t>
  </si>
  <si>
    <t>MARA</t>
  </si>
  <si>
    <t>VIANELLO</t>
  </si>
  <si>
    <t>BORTOLINI</t>
  </si>
  <si>
    <t>SEVERINO</t>
  </si>
  <si>
    <t>EZIO</t>
  </si>
  <si>
    <t>CERIALI</t>
  </si>
  <si>
    <t>LONGO</t>
  </si>
  <si>
    <t>SMALI</t>
  </si>
  <si>
    <t>FERNANDO</t>
  </si>
  <si>
    <t>SALVAGNO</t>
  </si>
  <si>
    <t>LUIGINA</t>
  </si>
  <si>
    <t>PIOL</t>
  </si>
  <si>
    <t>MAURA</t>
  </si>
  <si>
    <t>DE COLLE</t>
  </si>
  <si>
    <t>MARIA GRAZIA</t>
  </si>
  <si>
    <t>MARISA</t>
  </si>
  <si>
    <t>ANDREATTA</t>
  </si>
  <si>
    <t>DALLA PALMA</t>
  </si>
  <si>
    <t xml:space="preserve">POLESANA </t>
  </si>
  <si>
    <t>SOLINAS</t>
  </si>
  <si>
    <t>BENINCA'</t>
  </si>
  <si>
    <t>DA ROS</t>
  </si>
  <si>
    <t>KETY</t>
  </si>
  <si>
    <t>CAVAZZINI</t>
  </si>
  <si>
    <t>SALTON</t>
  </si>
  <si>
    <t>NP</t>
  </si>
  <si>
    <t>SHANNON</t>
  </si>
  <si>
    <t>SCARTON</t>
  </si>
  <si>
    <t xml:space="preserve"> LETIZIA</t>
  </si>
  <si>
    <t>SORDINI</t>
  </si>
  <si>
    <t>TREVISSON</t>
  </si>
  <si>
    <t>ANGELA MATILDE</t>
  </si>
  <si>
    <t>BERNARD</t>
  </si>
  <si>
    <t>CALCHERA</t>
  </si>
  <si>
    <t>BORTOLUZZI</t>
  </si>
  <si>
    <t>CORONA</t>
  </si>
  <si>
    <t>G.M. CALALZO</t>
  </si>
  <si>
    <t>FURIO</t>
  </si>
  <si>
    <t>GIANLUCA</t>
  </si>
  <si>
    <t>LOVATEL</t>
  </si>
  <si>
    <t>DAL CANTON</t>
  </si>
  <si>
    <t>REDUCE</t>
  </si>
  <si>
    <t>CRUPPI</t>
  </si>
  <si>
    <t>ATL. AGORDINA KIWI SPORT</t>
  </si>
  <si>
    <t>BASILE</t>
  </si>
  <si>
    <t>RIT</t>
  </si>
  <si>
    <t>VANZ</t>
  </si>
  <si>
    <t>VENDRAMIN</t>
  </si>
  <si>
    <t>DAL PIAZ</t>
  </si>
  <si>
    <t>BUDEL</t>
  </si>
  <si>
    <t>PRO LOCO TRICHIANA</t>
  </si>
  <si>
    <t>BRANCALEONE</t>
  </si>
  <si>
    <t>VERONICA</t>
  </si>
  <si>
    <t>MATTIAZZO</t>
  </si>
  <si>
    <t>BOUDALIA</t>
  </si>
  <si>
    <t>SAID</t>
  </si>
  <si>
    <t>FERRUCCIO</t>
  </si>
  <si>
    <t>VIZZARI</t>
  </si>
  <si>
    <t>VINCENZO</t>
  </si>
  <si>
    <t>DE ZAIACOMO</t>
  </si>
  <si>
    <t>MORRIS</t>
  </si>
  <si>
    <t>ATL. AGORDINA</t>
  </si>
  <si>
    <t>LAZZARO</t>
  </si>
  <si>
    <t>ARON</t>
  </si>
  <si>
    <t>DA RIN PISTER</t>
  </si>
  <si>
    <t>GIANNI CARLO</t>
  </si>
  <si>
    <t>CECCHETTO</t>
  </si>
  <si>
    <t>GIOIA</t>
  </si>
  <si>
    <t>MARSANGO</t>
  </si>
  <si>
    <t>SARTOR</t>
  </si>
  <si>
    <t>SOARES</t>
  </si>
  <si>
    <t>MOLIN</t>
  </si>
  <si>
    <t>ROCCO</t>
  </si>
  <si>
    <t>SBARDELLOTTO</t>
  </si>
  <si>
    <t>SVEVA</t>
  </si>
  <si>
    <t>MORTAGNA</t>
  </si>
  <si>
    <t>ISMA</t>
  </si>
  <si>
    <t>VAGO</t>
  </si>
  <si>
    <t>DA GIOZ</t>
  </si>
  <si>
    <t>DAL MUT</t>
  </si>
  <si>
    <t>LORO</t>
  </si>
  <si>
    <t>ZAINA</t>
  </si>
  <si>
    <t>ANITA</t>
  </si>
  <si>
    <t>D'INCAU</t>
  </si>
  <si>
    <t>FLORIO</t>
  </si>
  <si>
    <t>BOF</t>
  </si>
  <si>
    <t>CAPOVILLA</t>
  </si>
  <si>
    <t>CAVALET</t>
  </si>
  <si>
    <t>NICCOLO'</t>
  </si>
  <si>
    <t>COSTA</t>
  </si>
  <si>
    <t>EDGARD</t>
  </si>
  <si>
    <t>GARBIN</t>
  </si>
  <si>
    <t>MARTIN</t>
  </si>
  <si>
    <t>PANIZ</t>
  </si>
  <si>
    <t>ZANANDREA</t>
  </si>
  <si>
    <t>CHRISTINA</t>
  </si>
  <si>
    <t>BALZAN</t>
  </si>
  <si>
    <t>CAVIOLA</t>
  </si>
  <si>
    <t>ALBA</t>
  </si>
  <si>
    <t>PETAGNA</t>
  </si>
  <si>
    <t>NOEMI</t>
  </si>
  <si>
    <t>DA SASSO</t>
  </si>
  <si>
    <t xml:space="preserve">GORDA </t>
  </si>
  <si>
    <t xml:space="preserve">ROSSA </t>
  </si>
  <si>
    <t>TITTON</t>
  </si>
  <si>
    <t>CECCHIN</t>
  </si>
  <si>
    <t>PIZZOLOTTO</t>
  </si>
  <si>
    <t>SCHENAL</t>
  </si>
  <si>
    <t>STACH</t>
  </si>
  <si>
    <t>FLAVIO</t>
  </si>
  <si>
    <t>FORLIN</t>
  </si>
  <si>
    <t>MAINO</t>
  </si>
  <si>
    <t>RODOLFO</t>
  </si>
  <si>
    <t>ANTONIO</t>
  </si>
  <si>
    <t xml:space="preserve">COSSALTER </t>
  </si>
  <si>
    <t>MARIA LILLIANA</t>
  </si>
  <si>
    <t>DORIGUZZI Z.</t>
  </si>
  <si>
    <t>LAVEDER</t>
  </si>
  <si>
    <t>SERENA</t>
  </si>
  <si>
    <t>CRISTIANO</t>
  </si>
  <si>
    <t>N.C.</t>
  </si>
  <si>
    <t>SEGUE CUCCIOLI FEMMINILE</t>
  </si>
  <si>
    <t>MORETTO</t>
  </si>
  <si>
    <t>SOMACAL</t>
  </si>
  <si>
    <t>IVAM</t>
  </si>
  <si>
    <t>ZUCCO</t>
  </si>
  <si>
    <t xml:space="preserve"> SEGUE CUCCIOLI MASCHILE</t>
  </si>
  <si>
    <t xml:space="preserve">COLLAVO </t>
  </si>
  <si>
    <t>GIACOMIN</t>
  </si>
  <si>
    <t>SEGUE  ESORDIENTI FEMMINILE</t>
  </si>
  <si>
    <t>ARNOLDO</t>
  </si>
  <si>
    <t>SEGUE  ESORDIENTI MASCHILE</t>
  </si>
  <si>
    <t>SEGUE RAGAZZI FEMMINILE</t>
  </si>
  <si>
    <t>SEGUE RAGAZZI MASCHILE</t>
  </si>
  <si>
    <t>SEGUE CADETTI FEMMINILE</t>
  </si>
  <si>
    <t>SEGUE CADETTI MASCHILE</t>
  </si>
  <si>
    <t>DALLA PIAZZA</t>
  </si>
  <si>
    <t>POLONI</t>
  </si>
  <si>
    <t>DIANA</t>
  </si>
  <si>
    <t>VETTORATA</t>
  </si>
  <si>
    <t>PRADEL</t>
  </si>
  <si>
    <t>MERYL</t>
  </si>
  <si>
    <t>BAILO</t>
  </si>
  <si>
    <t>VALLY</t>
  </si>
  <si>
    <t>GUSTAVO</t>
  </si>
  <si>
    <t>SEGUE ADULTI B MASCHILE</t>
  </si>
  <si>
    <t>GERONAZZO</t>
  </si>
  <si>
    <t>CANDATEL</t>
  </si>
  <si>
    <t>PIERGIORGIO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</si>
</sst>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mm\:ss.0;@"/>
    <numFmt numFmtId="167" formatCode="[$-F400]h:mm:ss\ AM/PM"/>
  </numFmts>
  <fonts count="61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2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8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38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38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38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9" borderId="0" applyNumberFormat="0" applyBorder="0" applyAlignment="0" applyProtection="0"/>
    <xf numFmtId="0" fontId="38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38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38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4" borderId="0" applyNumberFormat="0" applyBorder="0" applyAlignment="0" applyProtection="0"/>
    <xf numFmtId="0" fontId="3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38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38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8" borderId="0" applyNumberFormat="0" applyBorder="0" applyAlignment="0" applyProtection="0"/>
    <xf numFmtId="0" fontId="38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5" borderId="0" applyNumberFormat="0" applyBorder="0" applyAlignment="0" applyProtection="0"/>
    <xf numFmtId="0" fontId="38" fillId="2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21" borderId="0" applyNumberFormat="0" applyBorder="0" applyAlignment="0" applyProtection="0"/>
    <xf numFmtId="0" fontId="39" fillId="2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4" borderId="0" applyNumberFormat="0" applyBorder="0" applyAlignment="0" applyProtection="0"/>
    <xf numFmtId="0" fontId="39" fillId="2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5" borderId="0" applyNumberFormat="0" applyBorder="0" applyAlignment="0" applyProtection="0"/>
    <xf numFmtId="0" fontId="39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39" fillId="2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21" borderId="0" applyNumberFormat="0" applyBorder="0" applyAlignment="0" applyProtection="0"/>
    <xf numFmtId="0" fontId="39" fillId="2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4" borderId="0" applyNumberFormat="0" applyBorder="0" applyAlignment="0" applyProtection="0"/>
    <xf numFmtId="0" fontId="39" fillId="27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8" borderId="1" applyNumberFormat="0" applyAlignment="0" applyProtection="0"/>
    <xf numFmtId="0" fontId="40" fillId="29" borderId="2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9" fillId="0" borderId="3" applyNumberFormat="0" applyFill="0" applyAlignment="0" applyProtection="0"/>
    <xf numFmtId="0" fontId="41" fillId="0" borderId="4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20" fillId="30" borderId="5" applyNumberFormat="0" applyAlignment="0" applyProtection="0"/>
    <xf numFmtId="0" fontId="42" fillId="31" borderId="6" applyNumberFormat="0" applyAlignment="0" applyProtection="0"/>
    <xf numFmtId="0" fontId="20" fillId="30" borderId="5" applyNumberFormat="0" applyAlignment="0" applyProtection="0"/>
    <xf numFmtId="0" fontId="20" fillId="30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39" fillId="3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33" borderId="0" applyNumberFormat="0" applyBorder="0" applyAlignment="0" applyProtection="0"/>
    <xf numFmtId="0" fontId="39" fillId="3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5" borderId="0" applyNumberFormat="0" applyBorder="0" applyAlignment="0" applyProtection="0"/>
    <xf numFmtId="0" fontId="39" fillId="36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7" borderId="0" applyNumberFormat="0" applyBorder="0" applyAlignment="0" applyProtection="0"/>
    <xf numFmtId="0" fontId="39" fillId="38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1" borderId="0" applyNumberFormat="0" applyBorder="0" applyAlignment="0" applyProtection="0"/>
    <xf numFmtId="0" fontId="39" fillId="3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40" borderId="0" applyNumberFormat="0" applyBorder="0" applyAlignment="0" applyProtection="0"/>
    <xf numFmtId="0" fontId="39" fillId="41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21" fillId="15" borderId="1" applyNumberFormat="0" applyAlignment="0" applyProtection="0"/>
    <xf numFmtId="0" fontId="43" fillId="42" borderId="2" applyNumberFormat="0" applyAlignment="0" applyProtection="0"/>
    <xf numFmtId="0" fontId="21" fillId="15" borderId="1" applyNumberFormat="0" applyAlignment="0" applyProtection="0"/>
    <xf numFmtId="0" fontId="21" fillId="15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15" borderId="0" applyNumberFormat="0" applyBorder="0" applyAlignment="0" applyProtection="0"/>
    <xf numFmtId="0" fontId="44" fillId="43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" borderId="7" applyNumberFormat="0" applyFont="0" applyAlignment="0" applyProtection="0"/>
    <xf numFmtId="0" fontId="38" fillId="44" borderId="8" applyNumberFormat="0" applyFont="0" applyAlignment="0" applyProtection="0"/>
    <xf numFmtId="0" fontId="0" fillId="6" borderId="7" applyNumberFormat="0" applyFont="0" applyAlignment="0" applyProtection="0"/>
    <xf numFmtId="0" fontId="0" fillId="6" borderId="7" applyNumberFormat="0" applyFont="0" applyAlignment="0" applyProtection="0"/>
    <xf numFmtId="0" fontId="0" fillId="6" borderId="7" applyNumberFormat="0" applyFont="0" applyAlignment="0" applyProtection="0"/>
    <xf numFmtId="0" fontId="38" fillId="44" borderId="8" applyNumberFormat="0" applyFont="0" applyAlignment="0" applyProtection="0"/>
    <xf numFmtId="0" fontId="23" fillId="28" borderId="9" applyNumberFormat="0" applyAlignment="0" applyProtection="0"/>
    <xf numFmtId="0" fontId="45" fillId="29" borderId="10" applyNumberFormat="0" applyAlignment="0" applyProtection="0"/>
    <xf numFmtId="0" fontId="23" fillId="28" borderId="9" applyNumberFormat="0" applyAlignment="0" applyProtection="0"/>
    <xf numFmtId="0" fontId="23" fillId="28" borderId="9" applyNumberFormat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48" fillId="0" borderId="12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8" fillId="0" borderId="13" applyNumberFormat="0" applyFill="0" applyAlignment="0" applyProtection="0"/>
    <xf numFmtId="0" fontId="49" fillId="0" borderId="14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9" fillId="0" borderId="15" applyNumberFormat="0" applyFill="0" applyAlignment="0" applyProtection="0"/>
    <xf numFmtId="0" fontId="50" fillId="0" borderId="16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52" fillId="0" borderId="18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1" fillId="45" borderId="0" applyNumberFormat="0" applyBorder="0" applyAlignment="0" applyProtection="0"/>
    <xf numFmtId="0" fontId="53" fillId="46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2" fillId="47" borderId="0" applyNumberFormat="0" applyBorder="0" applyAlignment="0" applyProtection="0"/>
    <xf numFmtId="0" fontId="54" fillId="48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1" fillId="0" borderId="0" xfId="99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46" fontId="0" fillId="0" borderId="0" xfId="0" applyNumberFormat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0" fontId="8" fillId="0" borderId="19" xfId="0" applyFont="1" applyBorder="1" applyAlignment="1" applyProtection="1">
      <alignment horizontal="center"/>
      <protection/>
    </xf>
    <xf numFmtId="0" fontId="4" fillId="0" borderId="19" xfId="0" applyNumberFormat="1" applyFont="1" applyBorder="1" applyAlignment="1" applyProtection="1">
      <alignment horizontal="center"/>
      <protection/>
    </xf>
    <xf numFmtId="0" fontId="4" fillId="0" borderId="19" xfId="0" applyNumberFormat="1" applyFont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 applyProtection="1">
      <alignment horizontal="center"/>
      <protection/>
    </xf>
    <xf numFmtId="0" fontId="4" fillId="0" borderId="19" xfId="0" applyNumberFormat="1" applyFont="1" applyFill="1" applyBorder="1" applyAlignment="1">
      <alignment/>
    </xf>
    <xf numFmtId="0" fontId="9" fillId="0" borderId="19" xfId="0" applyFont="1" applyBorder="1" applyAlignment="1">
      <alignment horizontal="center"/>
    </xf>
    <xf numFmtId="0" fontId="4" fillId="0" borderId="20" xfId="0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8" fillId="0" borderId="20" xfId="0" applyFont="1" applyBorder="1" applyAlignment="1" applyProtection="1">
      <alignment horizontal="center"/>
      <protection/>
    </xf>
    <xf numFmtId="0" fontId="4" fillId="0" borderId="20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center"/>
    </xf>
    <xf numFmtId="0" fontId="10" fillId="0" borderId="19" xfId="0" applyFont="1" applyBorder="1" applyAlignment="1" applyProtection="1">
      <alignment horizontal="center"/>
      <protection/>
    </xf>
    <xf numFmtId="0" fontId="9" fillId="0" borderId="19" xfId="0" applyNumberFormat="1" applyFont="1" applyFill="1" applyBorder="1" applyAlignment="1">
      <alignment horizontal="center"/>
    </xf>
    <xf numFmtId="0" fontId="9" fillId="0" borderId="19" xfId="0" applyNumberFormat="1" applyFont="1" applyFill="1" applyBorder="1" applyAlignment="1" applyProtection="1">
      <alignment horizontal="center"/>
      <protection/>
    </xf>
    <xf numFmtId="0" fontId="9" fillId="0" borderId="19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0" fontId="4" fillId="0" borderId="20" xfId="0" applyNumberFormat="1" applyFont="1" applyFill="1" applyBorder="1" applyAlignment="1" applyProtection="1">
      <alignment horizontal="center"/>
      <protection/>
    </xf>
    <xf numFmtId="0" fontId="4" fillId="0" borderId="20" xfId="0" applyNumberFormat="1" applyFont="1" applyBorder="1" applyAlignment="1" applyProtection="1">
      <alignment horizontal="center"/>
      <protection/>
    </xf>
    <xf numFmtId="0" fontId="9" fillId="0" borderId="19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9" fillId="0" borderId="20" xfId="0" applyNumberFormat="1" applyFont="1" applyBorder="1" applyAlignment="1">
      <alignment horizontal="center"/>
    </xf>
    <xf numFmtId="0" fontId="10" fillId="0" borderId="20" xfId="0" applyFont="1" applyBorder="1" applyAlignment="1" applyProtection="1">
      <alignment horizontal="center"/>
      <protection/>
    </xf>
    <xf numFmtId="0" fontId="9" fillId="0" borderId="20" xfId="0" applyNumberFormat="1" applyFont="1" applyFill="1" applyBorder="1" applyAlignment="1" applyProtection="1">
      <alignment horizontal="center"/>
      <protection/>
    </xf>
    <xf numFmtId="0" fontId="9" fillId="0" borderId="20" xfId="0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8" fillId="0" borderId="22" xfId="0" applyFont="1" applyBorder="1" applyAlignment="1" applyProtection="1">
      <alignment horizontal="center"/>
      <protection/>
    </xf>
    <xf numFmtId="0" fontId="4" fillId="0" borderId="22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Border="1" applyAlignment="1">
      <alignment horizontal="center"/>
    </xf>
    <xf numFmtId="0" fontId="4" fillId="0" borderId="22" xfId="0" applyNumberFormat="1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0" fillId="0" borderId="22" xfId="0" applyBorder="1" applyAlignment="1">
      <alignment/>
    </xf>
    <xf numFmtId="0" fontId="4" fillId="0" borderId="22" xfId="0" applyNumberFormat="1" applyFont="1" applyBorder="1" applyAlignment="1" applyProtection="1">
      <alignment horizontal="center"/>
      <protection/>
    </xf>
    <xf numFmtId="0" fontId="6" fillId="0" borderId="22" xfId="0" applyNumberFormat="1" applyFont="1" applyBorder="1" applyAlignment="1">
      <alignment horizontal="center"/>
    </xf>
    <xf numFmtId="0" fontId="4" fillId="0" borderId="22" xfId="0" applyNumberFormat="1" applyFont="1" applyFill="1" applyBorder="1" applyAlignment="1">
      <alignment/>
    </xf>
    <xf numFmtId="0" fontId="4" fillId="0" borderId="22" xfId="0" applyFont="1" applyBorder="1" applyAlignment="1">
      <alignment horizontal="center"/>
    </xf>
    <xf numFmtId="0" fontId="9" fillId="0" borderId="22" xfId="0" applyNumberFormat="1" applyFont="1" applyBorder="1" applyAlignment="1">
      <alignment horizontal="center"/>
    </xf>
    <xf numFmtId="0" fontId="10" fillId="0" borderId="22" xfId="0" applyFont="1" applyBorder="1" applyAlignment="1" applyProtection="1">
      <alignment horizontal="center"/>
      <protection/>
    </xf>
    <xf numFmtId="0" fontId="9" fillId="0" borderId="22" xfId="0" applyNumberFormat="1" applyFont="1" applyFill="1" applyBorder="1" applyAlignment="1" applyProtection="1">
      <alignment horizontal="center"/>
      <protection/>
    </xf>
    <xf numFmtId="0" fontId="9" fillId="0" borderId="22" xfId="0" applyNumberFormat="1" applyFont="1" applyFill="1" applyBorder="1" applyAlignment="1">
      <alignment horizontal="center"/>
    </xf>
    <xf numFmtId="0" fontId="4" fillId="0" borderId="22" xfId="0" applyNumberFormat="1" applyFont="1" applyBorder="1" applyAlignment="1">
      <alignment horizontal="center" vertical="top"/>
    </xf>
    <xf numFmtId="0" fontId="9" fillId="0" borderId="22" xfId="0" applyNumberFormat="1" applyFont="1" applyFill="1" applyBorder="1" applyAlignment="1">
      <alignment/>
    </xf>
    <xf numFmtId="0" fontId="9" fillId="0" borderId="22" xfId="0" applyFont="1" applyBorder="1" applyAlignment="1">
      <alignment horizontal="center"/>
    </xf>
    <xf numFmtId="0" fontId="9" fillId="0" borderId="22" xfId="0" applyNumberFormat="1" applyFont="1" applyBorder="1" applyAlignment="1" applyProtection="1">
      <alignment horizontal="center"/>
      <protection/>
    </xf>
    <xf numFmtId="0" fontId="4" fillId="0" borderId="2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0" fillId="0" borderId="22" xfId="0" applyFill="1" applyBorder="1" applyAlignment="1">
      <alignment/>
    </xf>
    <xf numFmtId="0" fontId="4" fillId="0" borderId="22" xfId="0" applyFont="1" applyFill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/>
    </xf>
    <xf numFmtId="0" fontId="8" fillId="0" borderId="26" xfId="0" applyFont="1" applyBorder="1" applyAlignment="1" applyProtection="1">
      <alignment horizontal="center"/>
      <protection/>
    </xf>
    <xf numFmtId="0" fontId="4" fillId="0" borderId="26" xfId="0" applyNumberFormat="1" applyFont="1" applyFill="1" applyBorder="1" applyAlignment="1" applyProtection="1">
      <alignment horizontal="center"/>
      <protection/>
    </xf>
    <xf numFmtId="0" fontId="4" fillId="0" borderId="26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22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3" fillId="0" borderId="2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2" xfId="0" applyFill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left"/>
    </xf>
    <xf numFmtId="0" fontId="0" fillId="0" borderId="22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10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26" xfId="0" applyNumberFormat="1" applyFont="1" applyBorder="1" applyAlignment="1" applyProtection="1">
      <alignment horizontal="center"/>
      <protection/>
    </xf>
    <xf numFmtId="0" fontId="4" fillId="0" borderId="22" xfId="0" applyNumberFormat="1" applyFont="1" applyFill="1" applyBorder="1" applyAlignment="1">
      <alignment/>
    </xf>
    <xf numFmtId="0" fontId="0" fillId="0" borderId="0" xfId="175" applyFont="1" applyBorder="1" applyAlignment="1">
      <alignment vertical="center"/>
      <protection/>
    </xf>
    <xf numFmtId="0" fontId="0" fillId="0" borderId="0" xfId="185" applyFont="1" applyBorder="1">
      <alignment/>
      <protection/>
    </xf>
    <xf numFmtId="0" fontId="0" fillId="0" borderId="0" xfId="175" applyFont="1" applyBorder="1" applyAlignment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33" fillId="49" borderId="0" xfId="0" applyFont="1" applyFill="1" applyBorder="1" applyAlignment="1">
      <alignment vertical="center"/>
    </xf>
    <xf numFmtId="0" fontId="33" fillId="49" borderId="0" xfId="0" applyFont="1" applyFill="1" applyBorder="1" applyAlignment="1">
      <alignment horizontal="center" vertical="center"/>
    </xf>
    <xf numFmtId="0" fontId="55" fillId="49" borderId="0" xfId="0" applyFont="1" applyFill="1" applyBorder="1" applyAlignment="1">
      <alignment vertical="center"/>
    </xf>
    <xf numFmtId="0" fontId="55" fillId="49" borderId="0" xfId="0" applyFont="1" applyFill="1" applyBorder="1" applyAlignment="1">
      <alignment horizontal="center" vertical="center"/>
    </xf>
    <xf numFmtId="0" fontId="55" fillId="0" borderId="0" xfId="0" applyFont="1" applyBorder="1" applyAlignment="1">
      <alignment wrapText="1"/>
    </xf>
    <xf numFmtId="0" fontId="55" fillId="0" borderId="0" xfId="0" applyFont="1" applyBorder="1" applyAlignment="1">
      <alignment horizontal="center" wrapText="1"/>
    </xf>
    <xf numFmtId="0" fontId="56" fillId="49" borderId="0" xfId="0" applyFont="1" applyFill="1" applyBorder="1" applyAlignment="1">
      <alignment vertical="center"/>
    </xf>
    <xf numFmtId="0" fontId="56" fillId="49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175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3" fillId="49" borderId="0" xfId="0" applyFont="1" applyFill="1" applyBorder="1" applyAlignment="1">
      <alignment/>
    </xf>
    <xf numFmtId="0" fontId="33" fillId="49" borderId="0" xfId="0" applyFont="1" applyFill="1" applyBorder="1" applyAlignment="1">
      <alignment horizontal="center"/>
    </xf>
    <xf numFmtId="0" fontId="56" fillId="49" borderId="0" xfId="0" applyFont="1" applyFill="1" applyBorder="1" applyAlignment="1">
      <alignment/>
    </xf>
    <xf numFmtId="0" fontId="56" fillId="49" borderId="0" xfId="0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33" fillId="0" borderId="0" xfId="0" applyFont="1" applyFill="1" applyBorder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Alignment="1">
      <alignment horizontal="center"/>
    </xf>
    <xf numFmtId="0" fontId="4" fillId="0" borderId="22" xfId="0" applyFont="1" applyFill="1" applyBorder="1" applyAlignment="1">
      <alignment/>
    </xf>
    <xf numFmtId="46" fontId="4" fillId="0" borderId="22" xfId="0" applyNumberFormat="1" applyFont="1" applyBorder="1" applyAlignment="1">
      <alignment horizontal="center"/>
    </xf>
    <xf numFmtId="46" fontId="4" fillId="0" borderId="0" xfId="0" applyNumberFormat="1" applyFont="1" applyAlignment="1">
      <alignment horizontal="center"/>
    </xf>
    <xf numFmtId="0" fontId="0" fillId="0" borderId="0" xfId="0" applyBorder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center"/>
      <protection/>
    </xf>
    <xf numFmtId="0" fontId="4" fillId="0" borderId="22" xfId="0" applyNumberFormat="1" applyFont="1" applyBorder="1" applyAlignment="1">
      <alignment/>
    </xf>
    <xf numFmtId="0" fontId="4" fillId="0" borderId="20" xfId="0" applyNumberFormat="1" applyFont="1" applyBorder="1" applyAlignment="1">
      <alignment/>
    </xf>
    <xf numFmtId="0" fontId="4" fillId="0" borderId="20" xfId="0" applyNumberFormat="1" applyFont="1" applyFill="1" applyBorder="1" applyAlignment="1">
      <alignment/>
    </xf>
    <xf numFmtId="0" fontId="4" fillId="0" borderId="19" xfId="0" applyNumberFormat="1" applyFont="1" applyBorder="1" applyAlignment="1">
      <alignment/>
    </xf>
    <xf numFmtId="0" fontId="4" fillId="0" borderId="19" xfId="0" applyNumberFormat="1" applyFont="1" applyFill="1" applyBorder="1" applyAlignment="1">
      <alignment/>
    </xf>
    <xf numFmtId="0" fontId="4" fillId="0" borderId="19" xfId="0" applyNumberFormat="1" applyFont="1" applyBorder="1" applyAlignment="1" applyProtection="1">
      <alignment/>
      <protection/>
    </xf>
    <xf numFmtId="0" fontId="4" fillId="0" borderId="26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55" fillId="0" borderId="22" xfId="0" applyFont="1" applyBorder="1" applyAlignment="1">
      <alignment wrapText="1"/>
    </xf>
    <xf numFmtId="0" fontId="55" fillId="0" borderId="22" xfId="0" applyFont="1" applyBorder="1" applyAlignment="1">
      <alignment horizontal="center" wrapText="1"/>
    </xf>
    <xf numFmtId="0" fontId="0" fillId="0" borderId="22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33" fillId="49" borderId="22" xfId="0" applyFont="1" applyFill="1" applyBorder="1" applyAlignment="1">
      <alignment horizontal="center"/>
    </xf>
    <xf numFmtId="0" fontId="55" fillId="49" borderId="22" xfId="0" applyFont="1" applyFill="1" applyBorder="1" applyAlignment="1">
      <alignment/>
    </xf>
    <xf numFmtId="0" fontId="55" fillId="49" borderId="22" xfId="0" applyFont="1" applyFill="1" applyBorder="1" applyAlignment="1">
      <alignment horizontal="center"/>
    </xf>
    <xf numFmtId="0" fontId="14" fillId="0" borderId="22" xfId="0" applyFont="1" applyBorder="1" applyAlignment="1">
      <alignment horizontal="center" vertical="center" wrapText="1"/>
    </xf>
    <xf numFmtId="0" fontId="0" fillId="0" borderId="22" xfId="175" applyFont="1" applyBorder="1" applyAlignment="1">
      <alignment vertical="center"/>
      <protection/>
    </xf>
    <xf numFmtId="0" fontId="0" fillId="0" borderId="22" xfId="175" applyFont="1" applyBorder="1" applyAlignment="1">
      <alignment horizontal="center" vertical="center"/>
      <protection/>
    </xf>
    <xf numFmtId="0" fontId="33" fillId="49" borderId="22" xfId="0" applyFont="1" applyFill="1" applyBorder="1" applyAlignment="1">
      <alignment/>
    </xf>
    <xf numFmtId="0" fontId="0" fillId="0" borderId="22" xfId="175" applyFont="1" applyBorder="1">
      <alignment/>
      <protection/>
    </xf>
    <xf numFmtId="1" fontId="0" fillId="0" borderId="22" xfId="0" applyNumberFormat="1" applyBorder="1" applyAlignment="1">
      <alignment horizontal="center"/>
    </xf>
    <xf numFmtId="0" fontId="33" fillId="0" borderId="22" xfId="0" applyFont="1" applyBorder="1" applyAlignment="1">
      <alignment/>
    </xf>
    <xf numFmtId="0" fontId="56" fillId="49" borderId="22" xfId="0" applyFont="1" applyFill="1" applyBorder="1" applyAlignment="1">
      <alignment/>
    </xf>
    <xf numFmtId="0" fontId="56" fillId="49" borderId="22" xfId="0" applyFont="1" applyFill="1" applyBorder="1" applyAlignment="1">
      <alignment horizontal="center"/>
    </xf>
    <xf numFmtId="0" fontId="0" fillId="0" borderId="22" xfId="0" applyBorder="1" applyAlignment="1">
      <alignment horizontal="left"/>
    </xf>
    <xf numFmtId="1" fontId="0" fillId="0" borderId="22" xfId="0" applyNumberFormat="1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0" fillId="0" borderId="22" xfId="185" applyFont="1" applyBorder="1" applyAlignment="1">
      <alignment horizontal="center"/>
      <protection/>
    </xf>
    <xf numFmtId="0" fontId="33" fillId="0" borderId="22" xfId="0" applyFont="1" applyFill="1" applyBorder="1" applyAlignment="1">
      <alignment/>
    </xf>
    <xf numFmtId="0" fontId="8" fillId="0" borderId="26" xfId="0" applyFont="1" applyBorder="1" applyAlignment="1">
      <alignment horizontal="center" vertical="center"/>
    </xf>
    <xf numFmtId="0" fontId="0" fillId="0" borderId="22" xfId="175" applyFont="1" applyBorder="1" applyAlignment="1">
      <alignment horizontal="center"/>
      <protection/>
    </xf>
    <xf numFmtId="0" fontId="0" fillId="0" borderId="22" xfId="183" applyFont="1" applyBorder="1" applyAlignment="1">
      <alignment horizontal="left"/>
      <protection/>
    </xf>
    <xf numFmtId="0" fontId="0" fillId="0" borderId="22" xfId="183" applyFont="1" applyBorder="1">
      <alignment/>
      <protection/>
    </xf>
    <xf numFmtId="0" fontId="0" fillId="0" borderId="22" xfId="183" applyFont="1" applyFill="1" applyBorder="1" applyAlignment="1">
      <alignment horizontal="left"/>
      <protection/>
    </xf>
    <xf numFmtId="0" fontId="0" fillId="0" borderId="22" xfId="183" applyFont="1" applyBorder="1" applyAlignment="1">
      <alignment horizontal="center"/>
      <protection/>
    </xf>
    <xf numFmtId="1" fontId="0" fillId="0" borderId="22" xfId="0" applyNumberFormat="1" applyFont="1" applyBorder="1" applyAlignment="1">
      <alignment horizontal="center"/>
    </xf>
    <xf numFmtId="0" fontId="0" fillId="0" borderId="22" xfId="175" applyFont="1" applyBorder="1" applyAlignment="1">
      <alignment vertical="center"/>
      <protection/>
    </xf>
    <xf numFmtId="0" fontId="0" fillId="0" borderId="22" xfId="175" applyFont="1" applyBorder="1" applyAlignment="1">
      <alignment horizontal="center" vertical="center"/>
      <protection/>
    </xf>
    <xf numFmtId="0" fontId="55" fillId="49" borderId="22" xfId="0" applyFont="1" applyFill="1" applyBorder="1" applyAlignment="1">
      <alignment vertical="center"/>
    </xf>
    <xf numFmtId="0" fontId="55" fillId="49" borderId="22" xfId="0" applyFont="1" applyFill="1" applyBorder="1" applyAlignment="1">
      <alignment horizontal="center" vertical="center"/>
    </xf>
    <xf numFmtId="0" fontId="33" fillId="49" borderId="22" xfId="0" applyFont="1" applyFill="1" applyBorder="1" applyAlignment="1">
      <alignment vertical="center"/>
    </xf>
    <xf numFmtId="0" fontId="33" fillId="49" borderId="22" xfId="0" applyFont="1" applyFill="1" applyBorder="1" applyAlignment="1">
      <alignment horizontal="center" vertical="center"/>
    </xf>
    <xf numFmtId="0" fontId="56" fillId="49" borderId="22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56" fillId="49" borderId="22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3" fillId="0" borderId="22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1" fontId="6" fillId="0" borderId="22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 horizontal="center"/>
    </xf>
    <xf numFmtId="0" fontId="8" fillId="0" borderId="22" xfId="0" applyNumberFormat="1" applyFont="1" applyFill="1" applyBorder="1" applyAlignment="1">
      <alignment horizontal="center"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8" fillId="0" borderId="22" xfId="0" applyFont="1" applyFill="1" applyBorder="1" applyAlignment="1">
      <alignment horizontal="center"/>
    </xf>
    <xf numFmtId="0" fontId="5" fillId="0" borderId="22" xfId="175" applyFont="1" applyBorder="1" applyAlignment="1">
      <alignment vertical="center"/>
      <protection/>
    </xf>
    <xf numFmtId="0" fontId="5" fillId="0" borderId="22" xfId="175" applyFont="1" applyBorder="1" applyAlignment="1">
      <alignment horizontal="center" vertical="center"/>
      <protection/>
    </xf>
    <xf numFmtId="0" fontId="57" fillId="0" borderId="22" xfId="0" applyFont="1" applyBorder="1" applyAlignment="1">
      <alignment wrapText="1"/>
    </xf>
    <xf numFmtId="0" fontId="5" fillId="0" borderId="22" xfId="0" applyFont="1" applyBorder="1" applyAlignment="1">
      <alignment vertical="center"/>
    </xf>
    <xf numFmtId="0" fontId="57" fillId="0" borderId="22" xfId="0" applyFont="1" applyBorder="1" applyAlignment="1">
      <alignment horizontal="center" wrapText="1"/>
    </xf>
    <xf numFmtId="0" fontId="8" fillId="0" borderId="22" xfId="0" applyNumberFormat="1" applyFont="1" applyBorder="1" applyAlignment="1" applyProtection="1">
      <alignment horizontal="center"/>
      <protection/>
    </xf>
    <xf numFmtId="0" fontId="57" fillId="49" borderId="22" xfId="0" applyFont="1" applyFill="1" applyBorder="1" applyAlignment="1">
      <alignment/>
    </xf>
    <xf numFmtId="0" fontId="5" fillId="0" borderId="22" xfId="175" applyFont="1" applyBorder="1">
      <alignment/>
      <protection/>
    </xf>
    <xf numFmtId="0" fontId="57" fillId="49" borderId="22" xfId="0" applyFont="1" applyFill="1" applyBorder="1" applyAlignment="1">
      <alignment horizontal="center"/>
    </xf>
    <xf numFmtId="0" fontId="8" fillId="0" borderId="22" xfId="0" applyFont="1" applyBorder="1" applyAlignment="1">
      <alignment/>
    </xf>
    <xf numFmtId="0" fontId="58" fillId="49" borderId="22" xfId="0" applyFont="1" applyFill="1" applyBorder="1" applyAlignment="1">
      <alignment/>
    </xf>
    <xf numFmtId="0" fontId="58" fillId="49" borderId="22" xfId="0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0" fontId="6" fillId="0" borderId="0" xfId="0" applyFont="1" applyAlignment="1">
      <alignment/>
    </xf>
    <xf numFmtId="0" fontId="59" fillId="0" borderId="22" xfId="185" applyFont="1" applyBorder="1" applyAlignment="1">
      <alignment/>
      <protection/>
    </xf>
    <xf numFmtId="0" fontId="59" fillId="0" borderId="22" xfId="185" applyFont="1" applyBorder="1" applyAlignment="1">
      <alignment horizontal="center"/>
      <protection/>
    </xf>
    <xf numFmtId="0" fontId="6" fillId="0" borderId="22" xfId="184" applyFont="1" applyBorder="1" applyAlignment="1">
      <alignment horizontal="left"/>
      <protection/>
    </xf>
    <xf numFmtId="0" fontId="6" fillId="0" borderId="22" xfId="184" applyFont="1" applyBorder="1" applyAlignment="1">
      <alignment/>
      <protection/>
    </xf>
    <xf numFmtId="0" fontId="6" fillId="0" borderId="22" xfId="184" applyFont="1" applyBorder="1">
      <alignment/>
      <protection/>
    </xf>
    <xf numFmtId="0" fontId="6" fillId="0" borderId="22" xfId="184" applyFont="1" applyBorder="1" applyAlignment="1">
      <alignment horizontal="center"/>
      <protection/>
    </xf>
    <xf numFmtId="0" fontId="59" fillId="0" borderId="22" xfId="186" applyFont="1" applyBorder="1" applyAlignment="1">
      <alignment/>
      <protection/>
    </xf>
    <xf numFmtId="0" fontId="59" fillId="0" borderId="22" xfId="0" applyFont="1" applyBorder="1" applyAlignment="1">
      <alignment wrapText="1"/>
    </xf>
    <xf numFmtId="0" fontId="6" fillId="0" borderId="22" xfId="0" applyFont="1" applyBorder="1" applyAlignment="1">
      <alignment vertical="center"/>
    </xf>
    <xf numFmtId="0" fontId="59" fillId="0" borderId="22" xfId="0" applyFont="1" applyBorder="1" applyAlignment="1">
      <alignment horizontal="center" wrapText="1"/>
    </xf>
    <xf numFmtId="0" fontId="6" fillId="0" borderId="22" xfId="175" applyFont="1" applyBorder="1" applyAlignment="1">
      <alignment vertical="center"/>
      <protection/>
    </xf>
    <xf numFmtId="0" fontId="6" fillId="0" borderId="22" xfId="175" applyFont="1" applyBorder="1" applyAlignment="1">
      <alignment horizontal="center" vertical="center"/>
      <protection/>
    </xf>
    <xf numFmtId="0" fontId="59" fillId="49" borderId="22" xfId="0" applyFont="1" applyFill="1" applyBorder="1" applyAlignment="1">
      <alignment vertical="center"/>
    </xf>
    <xf numFmtId="0" fontId="59" fillId="49" borderId="22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2" xfId="199" applyFont="1" applyBorder="1" applyAlignment="1">
      <alignment/>
      <protection/>
    </xf>
    <xf numFmtId="0" fontId="6" fillId="0" borderId="22" xfId="199" applyFont="1" applyFill="1" applyBorder="1" applyAlignment="1">
      <alignment/>
      <protection/>
    </xf>
    <xf numFmtId="1" fontId="6" fillId="0" borderId="22" xfId="183" applyNumberFormat="1" applyFont="1" applyBorder="1" applyAlignment="1">
      <alignment horizontal="center"/>
      <protection/>
    </xf>
    <xf numFmtId="0" fontId="6" fillId="0" borderId="22" xfId="183" applyFont="1" applyBorder="1" applyAlignment="1">
      <alignment horizontal="center"/>
      <protection/>
    </xf>
    <xf numFmtId="0" fontId="6" fillId="0" borderId="22" xfId="183" applyFont="1" applyBorder="1" applyAlignment="1">
      <alignment/>
      <protection/>
    </xf>
    <xf numFmtId="1" fontId="6" fillId="0" borderId="22" xfId="183" applyNumberFormat="1" applyFont="1" applyFill="1" applyBorder="1" applyAlignment="1">
      <alignment horizontal="center"/>
      <protection/>
    </xf>
    <xf numFmtId="0" fontId="6" fillId="0" borderId="22" xfId="0" applyFont="1" applyFill="1" applyBorder="1" applyAlignment="1">
      <alignment/>
    </xf>
    <xf numFmtId="0" fontId="59" fillId="49" borderId="22" xfId="0" applyFont="1" applyFill="1" applyBorder="1" applyAlignment="1">
      <alignment/>
    </xf>
    <xf numFmtId="0" fontId="34" fillId="49" borderId="22" xfId="0" applyFont="1" applyFill="1" applyBorder="1" applyAlignment="1">
      <alignment/>
    </xf>
    <xf numFmtId="0" fontId="6" fillId="0" borderId="22" xfId="175" applyFont="1" applyBorder="1" applyAlignment="1">
      <alignment/>
      <protection/>
    </xf>
    <xf numFmtId="0" fontId="6" fillId="0" borderId="22" xfId="185" applyFont="1" applyBorder="1" applyAlignment="1">
      <alignment/>
      <protection/>
    </xf>
    <xf numFmtId="0" fontId="34" fillId="0" borderId="22" xfId="0" applyFont="1" applyBorder="1" applyAlignment="1">
      <alignment/>
    </xf>
    <xf numFmtId="0" fontId="6" fillId="0" borderId="22" xfId="183" applyFont="1" applyFill="1" applyBorder="1" applyAlignment="1">
      <alignment/>
      <protection/>
    </xf>
    <xf numFmtId="0" fontId="6" fillId="0" borderId="22" xfId="0" applyFont="1" applyBorder="1" applyAlignment="1">
      <alignment vertical="top"/>
    </xf>
    <xf numFmtId="0" fontId="59" fillId="0" borderId="22" xfId="186" applyFont="1" applyBorder="1" applyAlignment="1">
      <alignment horizontal="center"/>
      <protection/>
    </xf>
    <xf numFmtId="0" fontId="6" fillId="0" borderId="22" xfId="199" applyFont="1" applyBorder="1" applyAlignment="1">
      <alignment horizontal="center"/>
      <protection/>
    </xf>
    <xf numFmtId="0" fontId="6" fillId="0" borderId="22" xfId="175" applyFont="1" applyFill="1" applyBorder="1" applyAlignment="1">
      <alignment vertical="center"/>
      <protection/>
    </xf>
    <xf numFmtId="0" fontId="59" fillId="0" borderId="22" xfId="185" applyFont="1" applyFill="1" applyBorder="1" applyAlignment="1">
      <alignment/>
      <protection/>
    </xf>
    <xf numFmtId="0" fontId="6" fillId="0" borderId="22" xfId="161" applyFont="1" applyBorder="1" applyAlignment="1">
      <alignment/>
      <protection/>
    </xf>
    <xf numFmtId="0" fontId="0" fillId="0" borderId="22" xfId="161" applyFont="1" applyBorder="1" applyAlignment="1">
      <alignment horizontal="center"/>
      <protection/>
    </xf>
    <xf numFmtId="0" fontId="34" fillId="49" borderId="22" xfId="0" applyFont="1" applyFill="1" applyBorder="1" applyAlignment="1">
      <alignment vertical="center"/>
    </xf>
    <xf numFmtId="0" fontId="6" fillId="0" borderId="22" xfId="185" applyFont="1" applyBorder="1">
      <alignment/>
      <protection/>
    </xf>
    <xf numFmtId="0" fontId="34" fillId="49" borderId="22" xfId="0" applyFont="1" applyFill="1" applyBorder="1" applyAlignment="1">
      <alignment horizontal="center" vertical="center"/>
    </xf>
    <xf numFmtId="0" fontId="6" fillId="0" borderId="22" xfId="199" applyFont="1" applyBorder="1" applyAlignment="1">
      <alignment horizontal="left"/>
      <protection/>
    </xf>
    <xf numFmtId="0" fontId="59" fillId="0" borderId="22" xfId="186" applyFont="1" applyBorder="1" applyAlignment="1">
      <alignment vertical="center"/>
      <protection/>
    </xf>
    <xf numFmtId="0" fontId="6" fillId="0" borderId="22" xfId="199" applyFont="1" applyFill="1" applyBorder="1">
      <alignment/>
      <protection/>
    </xf>
    <xf numFmtId="0" fontId="6" fillId="0" borderId="22" xfId="199" applyFont="1" applyBorder="1">
      <alignment/>
      <protection/>
    </xf>
    <xf numFmtId="0" fontId="59" fillId="0" borderId="22" xfId="186" applyFont="1" applyBorder="1" applyAlignment="1">
      <alignment horizontal="center" vertical="center"/>
      <protection/>
    </xf>
    <xf numFmtId="1" fontId="6" fillId="0" borderId="22" xfId="199" applyNumberFormat="1" applyFont="1" applyBorder="1" applyAlignment="1">
      <alignment horizontal="center"/>
      <protection/>
    </xf>
    <xf numFmtId="0" fontId="6" fillId="0" borderId="22" xfId="191" applyFont="1" applyBorder="1" applyAlignment="1">
      <alignment/>
      <protection/>
    </xf>
    <xf numFmtId="0" fontId="0" fillId="0" borderId="22" xfId="191" applyFont="1" applyBorder="1" applyAlignment="1">
      <alignment horizontal="center"/>
      <protection/>
    </xf>
    <xf numFmtId="0" fontId="10" fillId="0" borderId="26" xfId="0" applyFont="1" applyBorder="1" applyAlignment="1" applyProtection="1">
      <alignment horizontal="center"/>
      <protection/>
    </xf>
    <xf numFmtId="0" fontId="60" fillId="49" borderId="22" xfId="0" applyFont="1" applyFill="1" applyBorder="1" applyAlignment="1">
      <alignment/>
    </xf>
    <xf numFmtId="0" fontId="9" fillId="0" borderId="24" xfId="0" applyFont="1" applyBorder="1" applyAlignment="1">
      <alignment horizontal="center"/>
    </xf>
    <xf numFmtId="0" fontId="9" fillId="0" borderId="26" xfId="0" applyNumberFormat="1" applyFont="1" applyBorder="1" applyAlignment="1">
      <alignment horizontal="center"/>
    </xf>
    <xf numFmtId="0" fontId="9" fillId="0" borderId="26" xfId="0" applyNumberFormat="1" applyFont="1" applyFill="1" applyBorder="1" applyAlignment="1">
      <alignment/>
    </xf>
    <xf numFmtId="0" fontId="9" fillId="0" borderId="20" xfId="0" applyFont="1" applyBorder="1" applyAlignment="1">
      <alignment horizontal="center"/>
    </xf>
    <xf numFmtId="0" fontId="59" fillId="0" borderId="22" xfId="185" applyFont="1" applyBorder="1" applyAlignment="1">
      <alignment vertical="center"/>
      <protection/>
    </xf>
    <xf numFmtId="0" fontId="59" fillId="0" borderId="22" xfId="185" applyFont="1" applyBorder="1" applyAlignment="1">
      <alignment horizontal="center" vertical="center"/>
      <protection/>
    </xf>
    <xf numFmtId="0" fontId="1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 vertical="top"/>
    </xf>
    <xf numFmtId="0" fontId="6" fillId="0" borderId="22" xfId="195" applyFont="1" applyBorder="1" applyAlignment="1">
      <alignment/>
      <protection/>
    </xf>
    <xf numFmtId="0" fontId="0" fillId="0" borderId="22" xfId="195" applyFont="1" applyBorder="1" applyAlignment="1">
      <alignment horizontal="center"/>
      <protection/>
    </xf>
    <xf numFmtId="0" fontId="6" fillId="0" borderId="22" xfId="175" applyFont="1" applyFill="1" applyBorder="1" applyAlignment="1">
      <alignment/>
      <protection/>
    </xf>
    <xf numFmtId="0" fontId="6" fillId="0" borderId="22" xfId="185" applyFont="1" applyFill="1" applyBorder="1" applyAlignment="1">
      <alignment/>
      <protection/>
    </xf>
    <xf numFmtId="0" fontId="0" fillId="0" borderId="22" xfId="0" applyFont="1" applyFill="1" applyBorder="1" applyAlignment="1">
      <alignment horizontal="center"/>
    </xf>
    <xf numFmtId="1" fontId="6" fillId="0" borderId="22" xfId="184" applyNumberFormat="1" applyFont="1" applyBorder="1" applyAlignment="1">
      <alignment horizontal="center"/>
      <protection/>
    </xf>
    <xf numFmtId="0" fontId="34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left" vertical="center"/>
    </xf>
    <xf numFmtId="0" fontId="55" fillId="0" borderId="0" xfId="0" applyFont="1" applyBorder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55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55" fillId="0" borderId="22" xfId="0" applyFont="1" applyBorder="1" applyAlignment="1">
      <alignment/>
    </xf>
    <xf numFmtId="0" fontId="55" fillId="0" borderId="22" xfId="0" applyFont="1" applyFill="1" applyBorder="1" applyAlignment="1">
      <alignment/>
    </xf>
    <xf numFmtId="0" fontId="55" fillId="0" borderId="22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2" xfId="0" applyNumberFormat="1" applyBorder="1" applyAlignment="1" quotePrefix="1">
      <alignment horizontal="center"/>
    </xf>
    <xf numFmtId="0" fontId="0" fillId="0" borderId="22" xfId="0" applyBorder="1" applyAlignment="1">
      <alignment/>
    </xf>
    <xf numFmtId="0" fontId="55" fillId="0" borderId="22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 vertical="center"/>
    </xf>
    <xf numFmtId="0" fontId="8" fillId="0" borderId="22" xfId="0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8" fillId="0" borderId="2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55" fillId="0" borderId="22" xfId="0" applyFont="1" applyFill="1" applyBorder="1" applyAlignment="1">
      <alignment/>
    </xf>
    <xf numFmtId="0" fontId="55" fillId="0" borderId="22" xfId="0" applyNumberFormat="1" applyFont="1" applyFill="1" applyBorder="1" applyAlignment="1">
      <alignment horizontal="center"/>
    </xf>
    <xf numFmtId="0" fontId="0" fillId="0" borderId="22" xfId="185" applyFont="1" applyFill="1" applyBorder="1" applyAlignment="1">
      <alignment horizontal="center"/>
      <protection/>
    </xf>
    <xf numFmtId="0" fontId="0" fillId="0" borderId="22" xfId="185" applyFont="1" applyFill="1" applyBorder="1" applyAlignment="1">
      <alignment horizontal="center"/>
      <protection/>
    </xf>
    <xf numFmtId="0" fontId="0" fillId="0" borderId="22" xfId="175" applyFont="1" applyFill="1" applyBorder="1" applyAlignment="1">
      <alignment horizontal="center" vertical="center"/>
      <protection/>
    </xf>
    <xf numFmtId="0" fontId="8" fillId="0" borderId="26" xfId="0" applyFont="1" applyFill="1" applyBorder="1" applyAlignment="1">
      <alignment horizontal="center"/>
    </xf>
    <xf numFmtId="0" fontId="6" fillId="0" borderId="0" xfId="175" applyFont="1" applyFill="1" applyBorder="1" applyAlignment="1">
      <alignment vertical="center"/>
      <protection/>
    </xf>
    <xf numFmtId="0" fontId="8" fillId="0" borderId="26" xfId="0" applyFont="1" applyFill="1" applyBorder="1" applyAlignment="1" applyProtection="1">
      <alignment horizontal="center"/>
      <protection/>
    </xf>
    <xf numFmtId="0" fontId="34" fillId="0" borderId="0" xfId="0" applyFont="1" applyFill="1" applyBorder="1" applyAlignment="1">
      <alignment/>
    </xf>
    <xf numFmtId="0" fontId="6" fillId="0" borderId="0" xfId="185" applyFont="1" applyFill="1" applyBorder="1" applyAlignment="1">
      <alignment/>
      <protection/>
    </xf>
    <xf numFmtId="0" fontId="33" fillId="0" borderId="0" xfId="0" applyFont="1" applyFill="1" applyBorder="1" applyAlignment="1">
      <alignment horizontal="center"/>
    </xf>
    <xf numFmtId="0" fontId="0" fillId="0" borderId="0" xfId="175" applyFont="1" applyFill="1" applyBorder="1" applyAlignment="1">
      <alignment horizontal="center" vertical="center"/>
      <protection/>
    </xf>
    <xf numFmtId="0" fontId="6" fillId="0" borderId="0" xfId="175" applyFont="1" applyFill="1" applyBorder="1" applyAlignment="1">
      <alignment/>
      <protection/>
    </xf>
    <xf numFmtId="0" fontId="0" fillId="0" borderId="0" xfId="175" applyFont="1" applyFill="1" applyBorder="1" applyAlignment="1">
      <alignment horizontal="center"/>
      <protection/>
    </xf>
    <xf numFmtId="0" fontId="4" fillId="0" borderId="0" xfId="175" applyFont="1" applyFill="1" applyBorder="1" applyAlignment="1">
      <alignment horizontal="center" vertical="center"/>
      <protection/>
    </xf>
    <xf numFmtId="0" fontId="35" fillId="0" borderId="22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1" fontId="0" fillId="0" borderId="22" xfId="0" applyNumberForma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22" xfId="0" applyFont="1" applyBorder="1" applyAlignment="1">
      <alignment vertical="center" wrapText="1"/>
    </xf>
    <xf numFmtId="0" fontId="0" fillId="0" borderId="22" xfId="0" applyFill="1" applyBorder="1" applyAlignment="1">
      <alignment/>
    </xf>
    <xf numFmtId="0" fontId="55" fillId="0" borderId="22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2" xfId="175" applyFont="1" applyFill="1" applyBorder="1" applyAlignment="1">
      <alignment horizontal="center"/>
      <protection/>
    </xf>
    <xf numFmtId="0" fontId="4" fillId="0" borderId="26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46" fontId="0" fillId="0" borderId="22" xfId="0" applyNumberForma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26" xfId="0" applyFill="1" applyBorder="1" applyAlignment="1">
      <alignment horizontal="center" vertical="center"/>
    </xf>
    <xf numFmtId="0" fontId="0" fillId="0" borderId="22" xfId="176" applyNumberFormat="1" applyFont="1" applyFill="1" applyBorder="1" applyAlignment="1" quotePrefix="1">
      <alignment horizontal="center"/>
      <protection/>
    </xf>
    <xf numFmtId="0" fontId="6" fillId="0" borderId="22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vertical="center"/>
    </xf>
    <xf numFmtId="0" fontId="55" fillId="0" borderId="22" xfId="0" applyFont="1" applyFill="1" applyBorder="1" applyAlignment="1">
      <alignment horizontal="center" wrapText="1"/>
    </xf>
    <xf numFmtId="0" fontId="33" fillId="0" borderId="22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/>
    </xf>
    <xf numFmtId="0" fontId="60" fillId="0" borderId="22" xfId="0" applyFont="1" applyFill="1" applyBorder="1" applyAlignment="1">
      <alignment vertical="center"/>
    </xf>
    <xf numFmtId="0" fontId="56" fillId="0" borderId="22" xfId="0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9" fillId="0" borderId="26" xfId="0" applyNumberFormat="1" applyFont="1" applyFill="1" applyBorder="1" applyAlignment="1" applyProtection="1">
      <alignment horizontal="center"/>
      <protection/>
    </xf>
    <xf numFmtId="0" fontId="9" fillId="0" borderId="26" xfId="0" applyNumberFormat="1" applyFont="1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0" fillId="0" borderId="22" xfId="0" applyFont="1" applyFill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2" xfId="0" applyFont="1" applyBorder="1" applyAlignment="1">
      <alignment horizontal="center"/>
    </xf>
    <xf numFmtId="0" fontId="0" fillId="0" borderId="26" xfId="0" applyFill="1" applyBorder="1" applyAlignment="1">
      <alignment/>
    </xf>
    <xf numFmtId="0" fontId="33" fillId="0" borderId="26" xfId="0" applyFont="1" applyFill="1" applyBorder="1" applyAlignment="1">
      <alignment horizontal="center"/>
    </xf>
  </cellXfs>
  <cellStyles count="260">
    <cellStyle name="Normal" xfId="0"/>
    <cellStyle name="20% - Colore 1" xfId="15"/>
    <cellStyle name="20% - Colore 1 2" xfId="16"/>
    <cellStyle name="20% - Colore 1 2 2" xfId="17"/>
    <cellStyle name="20% - Colore 1 3" xfId="18"/>
    <cellStyle name="20% - Colore 2" xfId="19"/>
    <cellStyle name="20% - Colore 2 2" xfId="20"/>
    <cellStyle name="20% - Colore 2 2 2" xfId="21"/>
    <cellStyle name="20% - Colore 2 3" xfId="22"/>
    <cellStyle name="20% - Colore 3" xfId="23"/>
    <cellStyle name="20% - Colore 3 2" xfId="24"/>
    <cellStyle name="20% - Colore 3 2 2" xfId="25"/>
    <cellStyle name="20% - Colore 3 3" xfId="26"/>
    <cellStyle name="20% - Colore 4" xfId="27"/>
    <cellStyle name="20% - Colore 4 2" xfId="28"/>
    <cellStyle name="20% - Colore 4 2 2" xfId="29"/>
    <cellStyle name="20% - Colore 4 3" xfId="30"/>
    <cellStyle name="20% - Colore 5" xfId="31"/>
    <cellStyle name="20% - Colore 5 2" xfId="32"/>
    <cellStyle name="20% - Colore 5 2 2" xfId="33"/>
    <cellStyle name="20% - Colore 5 3" xfId="34"/>
    <cellStyle name="20% - Colore 6" xfId="35"/>
    <cellStyle name="20% - Colore 6 2" xfId="36"/>
    <cellStyle name="20% - Colore 6 2 2" xfId="37"/>
    <cellStyle name="20% - Colore 6 3" xfId="38"/>
    <cellStyle name="40% - Colore 1" xfId="39"/>
    <cellStyle name="40% - Colore 1 2" xfId="40"/>
    <cellStyle name="40% - Colore 1 2 2" xfId="41"/>
    <cellStyle name="40% - Colore 1 3" xfId="42"/>
    <cellStyle name="40% - Colore 2" xfId="43"/>
    <cellStyle name="40% - Colore 2 2" xfId="44"/>
    <cellStyle name="40% - Colore 2 2 2" xfId="45"/>
    <cellStyle name="40% - Colore 2 3" xfId="46"/>
    <cellStyle name="40% - Colore 3" xfId="47"/>
    <cellStyle name="40% - Colore 3 2" xfId="48"/>
    <cellStyle name="40% - Colore 3 2 2" xfId="49"/>
    <cellStyle name="40% - Colore 3 3" xfId="50"/>
    <cellStyle name="40% - Colore 4" xfId="51"/>
    <cellStyle name="40% - Colore 4 2" xfId="52"/>
    <cellStyle name="40% - Colore 4 2 2" xfId="53"/>
    <cellStyle name="40% - Colore 4 3" xfId="54"/>
    <cellStyle name="40% - Colore 5" xfId="55"/>
    <cellStyle name="40% - Colore 5 2" xfId="56"/>
    <cellStyle name="40% - Colore 5 2 2" xfId="57"/>
    <cellStyle name="40% - Colore 5 3" xfId="58"/>
    <cellStyle name="40% - Colore 6" xfId="59"/>
    <cellStyle name="40% - Colore 6 2" xfId="60"/>
    <cellStyle name="40% - Colore 6 2 2" xfId="61"/>
    <cellStyle name="40% - Colore 6 3" xfId="62"/>
    <cellStyle name="60% - Colore 1" xfId="63"/>
    <cellStyle name="60% - Colore 1 2" xfId="64"/>
    <cellStyle name="60% - Colore 1 2 2" xfId="65"/>
    <cellStyle name="60% - Colore 1 3" xfId="66"/>
    <cellStyle name="60% - Colore 2" xfId="67"/>
    <cellStyle name="60% - Colore 2 2" xfId="68"/>
    <cellStyle name="60% - Colore 2 2 2" xfId="69"/>
    <cellStyle name="60% - Colore 2 3" xfId="70"/>
    <cellStyle name="60% - Colore 3" xfId="71"/>
    <cellStyle name="60% - Colore 3 2" xfId="72"/>
    <cellStyle name="60% - Colore 3 2 2" xfId="73"/>
    <cellStyle name="60% - Colore 3 3" xfId="74"/>
    <cellStyle name="60% - Colore 4" xfId="75"/>
    <cellStyle name="60% - Colore 4 2" xfId="76"/>
    <cellStyle name="60% - Colore 4 2 2" xfId="77"/>
    <cellStyle name="60% - Colore 4 3" xfId="78"/>
    <cellStyle name="60% - Colore 5" xfId="79"/>
    <cellStyle name="60% - Colore 5 2" xfId="80"/>
    <cellStyle name="60% - Colore 5 2 2" xfId="81"/>
    <cellStyle name="60% - Colore 5 3" xfId="82"/>
    <cellStyle name="60% - Colore 6" xfId="83"/>
    <cellStyle name="60% - Colore 6 2" xfId="84"/>
    <cellStyle name="60% - Colore 6 2 2" xfId="85"/>
    <cellStyle name="60% - Colore 6 3" xfId="86"/>
    <cellStyle name="Calcolo" xfId="87"/>
    <cellStyle name="Calcolo 2" xfId="88"/>
    <cellStyle name="Calcolo 2 2" xfId="89"/>
    <cellStyle name="Calcolo 3" xfId="90"/>
    <cellStyle name="Cella collegata" xfId="91"/>
    <cellStyle name="Cella collegata 2" xfId="92"/>
    <cellStyle name="Cella collegata 2 2" xfId="93"/>
    <cellStyle name="Cella collegata 3" xfId="94"/>
    <cellStyle name="Cella da controllare" xfId="95"/>
    <cellStyle name="Cella da controllare 2" xfId="96"/>
    <cellStyle name="Cella da controllare 2 2" xfId="97"/>
    <cellStyle name="Cella da controllare 3" xfId="98"/>
    <cellStyle name="Hyperlink" xfId="99"/>
    <cellStyle name="Collegamento ipertestuale 10" xfId="100"/>
    <cellStyle name="Collegamento ipertestuale 11" xfId="101"/>
    <cellStyle name="Collegamento ipertestuale 12" xfId="102"/>
    <cellStyle name="Collegamento ipertestuale 13" xfId="103"/>
    <cellStyle name="Collegamento ipertestuale 14" xfId="104"/>
    <cellStyle name="Collegamento ipertestuale 15" xfId="105"/>
    <cellStyle name="Collegamento ipertestuale 16" xfId="106"/>
    <cellStyle name="Collegamento ipertestuale 17" xfId="107"/>
    <cellStyle name="Collegamento ipertestuale 18" xfId="108"/>
    <cellStyle name="Collegamento ipertestuale 19" xfId="109"/>
    <cellStyle name="Collegamento ipertestuale 2" xfId="110"/>
    <cellStyle name="Collegamento ipertestuale 20" xfId="111"/>
    <cellStyle name="Collegamento ipertestuale 21" xfId="112"/>
    <cellStyle name="Collegamento ipertestuale 22" xfId="113"/>
    <cellStyle name="Collegamento ipertestuale 3" xfId="114"/>
    <cellStyle name="Collegamento ipertestuale 4" xfId="115"/>
    <cellStyle name="Collegamento ipertestuale 5" xfId="116"/>
    <cellStyle name="Collegamento ipertestuale 6" xfId="117"/>
    <cellStyle name="Collegamento ipertestuale 7" xfId="118"/>
    <cellStyle name="Collegamento ipertestuale 8" xfId="119"/>
    <cellStyle name="Collegamento ipertestuale 9" xfId="120"/>
    <cellStyle name="Followed Hyperlink" xfId="121"/>
    <cellStyle name="Colore 1" xfId="122"/>
    <cellStyle name="Colore 1 2" xfId="123"/>
    <cellStyle name="Colore 1 2 2" xfId="124"/>
    <cellStyle name="Colore 1 3" xfId="125"/>
    <cellStyle name="Colore 2" xfId="126"/>
    <cellStyle name="Colore 2 2" xfId="127"/>
    <cellStyle name="Colore 2 2 2" xfId="128"/>
    <cellStyle name="Colore 2 3" xfId="129"/>
    <cellStyle name="Colore 3" xfId="130"/>
    <cellStyle name="Colore 3 2" xfId="131"/>
    <cellStyle name="Colore 3 2 2" xfId="132"/>
    <cellStyle name="Colore 3 3" xfId="133"/>
    <cellStyle name="Colore 4" xfId="134"/>
    <cellStyle name="Colore 4 2" xfId="135"/>
    <cellStyle name="Colore 4 2 2" xfId="136"/>
    <cellStyle name="Colore 4 3" xfId="137"/>
    <cellStyle name="Colore 5" xfId="138"/>
    <cellStyle name="Colore 5 2" xfId="139"/>
    <cellStyle name="Colore 5 2 2" xfId="140"/>
    <cellStyle name="Colore 5 3" xfId="141"/>
    <cellStyle name="Colore 6" xfId="142"/>
    <cellStyle name="Colore 6 2" xfId="143"/>
    <cellStyle name="Colore 6 2 2" xfId="144"/>
    <cellStyle name="Colore 6 3" xfId="145"/>
    <cellStyle name="Input" xfId="146"/>
    <cellStyle name="Input 2" xfId="147"/>
    <cellStyle name="Input 2 2" xfId="148"/>
    <cellStyle name="Input 3" xfId="149"/>
    <cellStyle name="Comma" xfId="150"/>
    <cellStyle name="Comma [0]" xfId="151"/>
    <cellStyle name="Neutrale" xfId="152"/>
    <cellStyle name="Neutrale 2" xfId="153"/>
    <cellStyle name="Neutrale 2 2" xfId="154"/>
    <cellStyle name="Neutrale 3" xfId="155"/>
    <cellStyle name="Normale 10" xfId="156"/>
    <cellStyle name="Normale 10 2" xfId="157"/>
    <cellStyle name="Normale 11" xfId="158"/>
    <cellStyle name="Normale 12" xfId="159"/>
    <cellStyle name="Normale 12 2" xfId="160"/>
    <cellStyle name="Normale 13" xfId="161"/>
    <cellStyle name="Normale 13 2" xfId="162"/>
    <cellStyle name="Normale 14" xfId="163"/>
    <cellStyle name="Normale 14 2" xfId="164"/>
    <cellStyle name="Normale 15" xfId="165"/>
    <cellStyle name="Normale 15 2" xfId="166"/>
    <cellStyle name="Normale 16" xfId="167"/>
    <cellStyle name="Normale 16 2" xfId="168"/>
    <cellStyle name="Normale 17" xfId="169"/>
    <cellStyle name="Normale 17 2" xfId="170"/>
    <cellStyle name="Normale 18" xfId="171"/>
    <cellStyle name="Normale 18 2" xfId="172"/>
    <cellStyle name="Normale 19" xfId="173"/>
    <cellStyle name="Normale 19 2" xfId="174"/>
    <cellStyle name="Normale 2" xfId="175"/>
    <cellStyle name="Normale 2 2" xfId="176"/>
    <cellStyle name="Normale 2 3" xfId="177"/>
    <cellStyle name="Normale 2 3 2" xfId="178"/>
    <cellStyle name="Normale 2 4" xfId="179"/>
    <cellStyle name="Normale 2 5" xfId="180"/>
    <cellStyle name="Normale 20" xfId="181"/>
    <cellStyle name="Normale 21" xfId="182"/>
    <cellStyle name="Normale 3" xfId="183"/>
    <cellStyle name="Normale 3 2" xfId="184"/>
    <cellStyle name="Normale 4" xfId="185"/>
    <cellStyle name="Normale 4 2" xfId="186"/>
    <cellStyle name="Normale 4 2 2" xfId="187"/>
    <cellStyle name="Normale 4 3" xfId="188"/>
    <cellStyle name="Normale 5" xfId="189"/>
    <cellStyle name="Normale 5 2" xfId="190"/>
    <cellStyle name="Normale 6" xfId="191"/>
    <cellStyle name="Normale 6 2" xfId="192"/>
    <cellStyle name="Normale 7" xfId="193"/>
    <cellStyle name="Normale 7 2" xfId="194"/>
    <cellStyle name="Normale 8" xfId="195"/>
    <cellStyle name="Normale 8 2" xfId="196"/>
    <cellStyle name="Normale 9" xfId="197"/>
    <cellStyle name="Normale 9 2" xfId="198"/>
    <cellStyle name="Normale_CUCCIOLI MASCHILE" xfId="199"/>
    <cellStyle name="Nota" xfId="200"/>
    <cellStyle name="Nota 2" xfId="201"/>
    <cellStyle name="Nota 2 2" xfId="202"/>
    <cellStyle name="Nota 2 3" xfId="203"/>
    <cellStyle name="Nota 3" xfId="204"/>
    <cellStyle name="Nota 4" xfId="205"/>
    <cellStyle name="Output" xfId="206"/>
    <cellStyle name="Output 2" xfId="207"/>
    <cellStyle name="Output 2 2" xfId="208"/>
    <cellStyle name="Output 3" xfId="209"/>
    <cellStyle name="Percent" xfId="210"/>
    <cellStyle name="Percentuale 10" xfId="211"/>
    <cellStyle name="Percentuale 11" xfId="212"/>
    <cellStyle name="Percentuale 12" xfId="213"/>
    <cellStyle name="Percentuale 13" xfId="214"/>
    <cellStyle name="Percentuale 14" xfId="215"/>
    <cellStyle name="Percentuale 15" xfId="216"/>
    <cellStyle name="Percentuale 16" xfId="217"/>
    <cellStyle name="Percentuale 17" xfId="218"/>
    <cellStyle name="Percentuale 18" xfId="219"/>
    <cellStyle name="Percentuale 19" xfId="220"/>
    <cellStyle name="Percentuale 2" xfId="221"/>
    <cellStyle name="Percentuale 20" xfId="222"/>
    <cellStyle name="Percentuale 21" xfId="223"/>
    <cellStyle name="Percentuale 3" xfId="224"/>
    <cellStyle name="Percentuale 4" xfId="225"/>
    <cellStyle name="Percentuale 5" xfId="226"/>
    <cellStyle name="Percentuale 5 2" xfId="227"/>
    <cellStyle name="Percentuale 6" xfId="228"/>
    <cellStyle name="Percentuale 7" xfId="229"/>
    <cellStyle name="Percentuale 8" xfId="230"/>
    <cellStyle name="Percentuale 9" xfId="231"/>
    <cellStyle name="Testo avviso" xfId="232"/>
    <cellStyle name="Testo avviso 2" xfId="233"/>
    <cellStyle name="Testo avviso 2 2" xfId="234"/>
    <cellStyle name="Testo avviso 3" xfId="235"/>
    <cellStyle name="Testo descrittivo" xfId="236"/>
    <cellStyle name="Testo descrittivo 2" xfId="237"/>
    <cellStyle name="Testo descrittivo 2 2" xfId="238"/>
    <cellStyle name="Testo descrittivo 3" xfId="239"/>
    <cellStyle name="Titolo" xfId="240"/>
    <cellStyle name="Titolo 1" xfId="241"/>
    <cellStyle name="Titolo 1 2" xfId="242"/>
    <cellStyle name="Titolo 1 2 2" xfId="243"/>
    <cellStyle name="Titolo 1 3" xfId="244"/>
    <cellStyle name="Titolo 2" xfId="245"/>
    <cellStyle name="Titolo 2 2" xfId="246"/>
    <cellStyle name="Titolo 2 2 2" xfId="247"/>
    <cellStyle name="Titolo 2 3" xfId="248"/>
    <cellStyle name="Titolo 3" xfId="249"/>
    <cellStyle name="Titolo 3 2" xfId="250"/>
    <cellStyle name="Titolo 3 2 2" xfId="251"/>
    <cellStyle name="Titolo 3 3" xfId="252"/>
    <cellStyle name="Titolo 4" xfId="253"/>
    <cellStyle name="Titolo 4 2" xfId="254"/>
    <cellStyle name="Titolo 4 2 2" xfId="255"/>
    <cellStyle name="Titolo 4 3" xfId="256"/>
    <cellStyle name="Titolo 5" xfId="257"/>
    <cellStyle name="Titolo 5 2" xfId="258"/>
    <cellStyle name="Titolo 6" xfId="259"/>
    <cellStyle name="Totale" xfId="260"/>
    <cellStyle name="Totale 2" xfId="261"/>
    <cellStyle name="Totale 2 2" xfId="262"/>
    <cellStyle name="Totale 3" xfId="263"/>
    <cellStyle name="Valore non valido" xfId="264"/>
    <cellStyle name="Valore non valido 2" xfId="265"/>
    <cellStyle name="Valore non valido 2 2" xfId="266"/>
    <cellStyle name="Valore non valido 3" xfId="267"/>
    <cellStyle name="Valore valido" xfId="268"/>
    <cellStyle name="Valore valido 2" xfId="269"/>
    <cellStyle name="Valore valido 2 2" xfId="270"/>
    <cellStyle name="Valore valido 3" xfId="271"/>
    <cellStyle name="Currency" xfId="272"/>
    <cellStyle name="Currency [0]" xfId="2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5" sqref="B5"/>
    </sheetView>
  </sheetViews>
  <sheetFormatPr defaultColWidth="9.00390625" defaultRowHeight="12.75"/>
  <cols>
    <col min="1" max="1" width="22.421875" style="0" customWidth="1"/>
    <col min="2" max="2" width="18.57421875" style="0" customWidth="1"/>
    <col min="3" max="3" width="5.00390625" style="0" customWidth="1"/>
    <col min="4" max="4" width="5.28125" style="0" customWidth="1"/>
    <col min="5" max="5" width="5.140625" style="0" bestFit="1" customWidth="1"/>
    <col min="6" max="6" width="5.140625" style="0" customWidth="1"/>
    <col min="7" max="7" width="5.57421875" style="0" customWidth="1"/>
    <col min="8" max="8" width="5.140625" style="0" bestFit="1" customWidth="1"/>
    <col min="9" max="9" width="4.00390625" style="0" customWidth="1"/>
  </cols>
  <sheetData>
    <row r="1" spans="1:9" ht="38.25">
      <c r="A1" s="1" t="s">
        <v>0</v>
      </c>
      <c r="B1" s="1"/>
      <c r="C1" s="37" t="s">
        <v>56</v>
      </c>
      <c r="D1" s="3" t="s">
        <v>2</v>
      </c>
      <c r="E1" s="3" t="s">
        <v>3</v>
      </c>
      <c r="F1" s="3" t="s">
        <v>4</v>
      </c>
      <c r="G1" s="3" t="s">
        <v>5</v>
      </c>
      <c r="H1" s="31"/>
      <c r="I1" s="31"/>
    </row>
    <row r="2" spans="1:9" ht="15.75">
      <c r="A2" s="4" t="s">
        <v>54</v>
      </c>
      <c r="B2" s="1"/>
      <c r="C2" s="5">
        <f>SUM('CUCCIOLI BABY MASCHILE'!O3)</f>
        <v>0</v>
      </c>
      <c r="D2" s="5">
        <f>SUM('CUCCIOLI BABY MASCHILE'!P3)</f>
        <v>0</v>
      </c>
      <c r="E2" s="5">
        <f>SUM('CUCCIOLI BABY MASCHILE'!Q3)</f>
        <v>0</v>
      </c>
      <c r="F2" s="5">
        <f>SUM('CUCCIOLI BABY MASCHILE'!R3)</f>
        <v>0</v>
      </c>
      <c r="G2" s="5">
        <f>SUM('CUCCIOLI BABY MASCHILE'!S3)</f>
        <v>0</v>
      </c>
      <c r="H2" s="6">
        <f aca="true" t="shared" si="0" ref="H2:H24">SUM(C2:G2)</f>
        <v>0</v>
      </c>
      <c r="I2" s="31"/>
    </row>
    <row r="3" spans="1:9" ht="15.75">
      <c r="A3" s="4" t="s">
        <v>55</v>
      </c>
      <c r="B3" s="1"/>
      <c r="C3" s="5">
        <f>SUM('CUCCIOLI BABY FEMMINILE'!O3)</f>
        <v>0</v>
      </c>
      <c r="D3" s="5">
        <f>SUM('CUCCIOLI BABY FEMMINILE'!P3)</f>
        <v>0</v>
      </c>
      <c r="E3" s="5">
        <f>SUM('CUCCIOLI BABY FEMMINILE'!Q3)</f>
        <v>0</v>
      </c>
      <c r="F3" s="5">
        <f>SUM('CUCCIOLI BABY FEMMINILE'!R3)</f>
        <v>0</v>
      </c>
      <c r="G3" s="5">
        <f>SUM('CUCCIOLI BABY FEMMINILE'!S3)</f>
        <v>0</v>
      </c>
      <c r="H3" s="6">
        <f t="shared" si="0"/>
        <v>0</v>
      </c>
      <c r="I3" s="31"/>
    </row>
    <row r="4" spans="1:9" ht="15.75">
      <c r="A4" s="4" t="s">
        <v>6</v>
      </c>
      <c r="B4" s="4"/>
      <c r="C4" s="5">
        <f>SUM('CUCCIOLI MASCHILE'!O3)</f>
        <v>10</v>
      </c>
      <c r="D4" s="5">
        <f>SUM('CUCCIOLI MASCHILE'!P3)</f>
        <v>14</v>
      </c>
      <c r="E4" s="5">
        <f>SUM('CUCCIOLI MASCHILE'!Q3)</f>
        <v>15</v>
      </c>
      <c r="F4" s="5">
        <f>SUM('CUCCIOLI MASCHILE'!R3)</f>
        <v>4</v>
      </c>
      <c r="G4" s="5">
        <f>SUM('CUCCIOLI MASCHILE'!S3)</f>
        <v>14</v>
      </c>
      <c r="H4" s="12">
        <f t="shared" si="0"/>
        <v>57</v>
      </c>
      <c r="I4" s="6"/>
    </row>
    <row r="5" spans="1:9" ht="15.75">
      <c r="A5" s="4" t="s">
        <v>7</v>
      </c>
      <c r="B5" s="4"/>
      <c r="C5" s="5">
        <f>SUM('CUCCIOLI FEMMINILE'!O3)</f>
        <v>9</v>
      </c>
      <c r="D5" s="5">
        <f>SUM('CUCCIOLI FEMMINILE'!P3)</f>
        <v>15</v>
      </c>
      <c r="E5" s="5">
        <f>SUM('CUCCIOLI FEMMINILE'!Q3)</f>
        <v>10</v>
      </c>
      <c r="F5" s="5">
        <f>SUM('CUCCIOLI FEMMINILE'!R3)</f>
        <v>5</v>
      </c>
      <c r="G5" s="5">
        <f>SUM('CUCCIOLI FEMMINILE'!S3)</f>
        <v>7</v>
      </c>
      <c r="H5" s="12">
        <f t="shared" si="0"/>
        <v>46</v>
      </c>
      <c r="I5" s="6"/>
    </row>
    <row r="6" spans="1:9" ht="15.75">
      <c r="A6" s="4" t="s">
        <v>8</v>
      </c>
      <c r="B6" s="4"/>
      <c r="C6" s="5">
        <f>SUM('ESORDIENTI MASCHILE'!O3)</f>
        <v>15</v>
      </c>
      <c r="D6" s="5">
        <f>SUM('ESORDIENTI MASCHILE'!P3)</f>
        <v>21</v>
      </c>
      <c r="E6" s="5">
        <f>SUM('ESORDIENTI MASCHILE'!Q3)</f>
        <v>12</v>
      </c>
      <c r="F6" s="5">
        <f>SUM('ESORDIENTI MASCHILE'!R3)</f>
        <v>8</v>
      </c>
      <c r="G6" s="5">
        <f>SUM('ESORDIENTI MASCHILE'!S3)</f>
        <v>7</v>
      </c>
      <c r="H6" s="12">
        <f t="shared" si="0"/>
        <v>63</v>
      </c>
      <c r="I6" s="6"/>
    </row>
    <row r="7" spans="1:9" ht="15.75">
      <c r="A7" s="4" t="s">
        <v>9</v>
      </c>
      <c r="B7" s="4"/>
      <c r="C7" s="5">
        <f>SUM('ESORDIENTI FEMMINILE'!O4)</f>
        <v>0</v>
      </c>
      <c r="D7" s="5">
        <f>SUM('ESORDIENTI FEMMINILE'!P4)</f>
        <v>0</v>
      </c>
      <c r="E7" s="5">
        <f>SUM('ESORDIENTI FEMMINILE'!Q4)</f>
        <v>0</v>
      </c>
      <c r="F7" s="5">
        <f>SUM('ESORDIENTI FEMMINILE'!R4)</f>
        <v>0</v>
      </c>
      <c r="G7" s="5">
        <f>SUM('ESORDIENTI FEMMINILE'!S4)</f>
        <v>0</v>
      </c>
      <c r="H7" s="12">
        <f t="shared" si="0"/>
        <v>0</v>
      </c>
      <c r="I7" s="6"/>
    </row>
    <row r="8" spans="1:9" ht="15.75">
      <c r="A8" s="4" t="s">
        <v>10</v>
      </c>
      <c r="B8" s="4"/>
      <c r="C8" s="5">
        <f>SUM('RAGAZZI MASCHILE'!O3)</f>
        <v>11</v>
      </c>
      <c r="D8" s="5">
        <f>SUM('RAGAZZI MASCHILE'!P3)</f>
        <v>20</v>
      </c>
      <c r="E8" s="5">
        <f>SUM('RAGAZZI MASCHILE'!Q3)</f>
        <v>13</v>
      </c>
      <c r="F8" s="5">
        <f>SUM('RAGAZZI MASCHILE'!R3)</f>
        <v>4</v>
      </c>
      <c r="G8" s="5">
        <f>SUM('RAGAZZI MASCHILE'!S3)</f>
        <v>4</v>
      </c>
      <c r="H8" s="12">
        <f t="shared" si="0"/>
        <v>52</v>
      </c>
      <c r="I8" s="6"/>
    </row>
    <row r="9" spans="1:9" ht="15.75">
      <c r="A9" s="4" t="s">
        <v>11</v>
      </c>
      <c r="B9" s="4"/>
      <c r="C9" s="5">
        <f>SUM('RAGAZZI FEMMINILE'!O3)</f>
        <v>19</v>
      </c>
      <c r="D9" s="5">
        <f>SUM('RAGAZZI FEMMINILE'!P3)</f>
        <v>18</v>
      </c>
      <c r="E9" s="5">
        <f>SUM('RAGAZZI FEMMINILE'!Q3)</f>
        <v>6</v>
      </c>
      <c r="F9" s="5">
        <f>SUM('RAGAZZI FEMMINILE'!R3)</f>
        <v>6</v>
      </c>
      <c r="G9" s="5">
        <f>SUM('RAGAZZI FEMMINILE'!S3)</f>
        <v>7</v>
      </c>
      <c r="H9" s="12">
        <f t="shared" si="0"/>
        <v>56</v>
      </c>
      <c r="I9" s="6"/>
    </row>
    <row r="10" spans="1:9" ht="15.75">
      <c r="A10" s="4" t="s">
        <v>12</v>
      </c>
      <c r="B10" s="4"/>
      <c r="C10" s="5">
        <f>SUM('CADETTI MASCHILE'!O3)</f>
        <v>9</v>
      </c>
      <c r="D10" s="5">
        <f>SUM('CADETTI MASCHILE'!P3)</f>
        <v>15</v>
      </c>
      <c r="E10" s="5">
        <f>SUM('CADETTI MASCHILE'!Q3)</f>
        <v>8</v>
      </c>
      <c r="F10" s="5">
        <f>SUM('CADETTI MASCHILE'!R3)</f>
        <v>9</v>
      </c>
      <c r="G10" s="5">
        <f>SUM('CADETTI MASCHILE'!S3)</f>
        <v>4</v>
      </c>
      <c r="H10" s="12">
        <f t="shared" si="0"/>
        <v>45</v>
      </c>
      <c r="I10" s="6"/>
    </row>
    <row r="11" spans="1:9" ht="15.75">
      <c r="A11" s="4" t="s">
        <v>13</v>
      </c>
      <c r="B11" s="4"/>
      <c r="C11" s="5">
        <f>SUM('CADETTI FEMMINILE'!O3)</f>
        <v>15</v>
      </c>
      <c r="D11" s="5">
        <f>SUM('CADETTI FEMMINILE'!P3)</f>
        <v>10</v>
      </c>
      <c r="E11" s="5">
        <f>SUM('CADETTI FEMMINILE'!Q3)</f>
        <v>9</v>
      </c>
      <c r="F11" s="5">
        <f>SUM('CADETTI FEMMINILE'!R3)</f>
        <v>7</v>
      </c>
      <c r="G11" s="5">
        <f>SUM('CADETTI FEMMINILE'!S3)</f>
        <v>8</v>
      </c>
      <c r="H11" s="12">
        <f t="shared" si="0"/>
        <v>49</v>
      </c>
      <c r="I11" s="6"/>
    </row>
    <row r="12" spans="1:9" ht="15.75">
      <c r="A12" s="4" t="s">
        <v>14</v>
      </c>
      <c r="B12" s="4"/>
      <c r="C12" s="5">
        <f>SUM('ALLIEVI MASCHILE'!O3)</f>
        <v>9</v>
      </c>
      <c r="D12" s="5">
        <f>SUM('ALLIEVI MASCHILE'!P3)</f>
        <v>7</v>
      </c>
      <c r="E12" s="5">
        <f>SUM('ALLIEVI MASCHILE'!Q3)</f>
        <v>1</v>
      </c>
      <c r="F12" s="5">
        <f>SUM('ALLIEVI MASCHILE'!R3)</f>
        <v>2</v>
      </c>
      <c r="G12" s="5">
        <f>SUM('ALLIEVI MASCHILE'!S3)</f>
        <v>7</v>
      </c>
      <c r="H12" s="12">
        <f t="shared" si="0"/>
        <v>26</v>
      </c>
      <c r="I12" s="6"/>
    </row>
    <row r="13" spans="1:9" ht="15.75">
      <c r="A13" s="4" t="s">
        <v>15</v>
      </c>
      <c r="B13" s="4"/>
      <c r="C13" s="5">
        <f>SUM('ALLIEVI FEMMINILE'!O3)</f>
        <v>8</v>
      </c>
      <c r="D13" s="5">
        <f>SUM('ALLIEVI FEMMINILE'!P3)</f>
        <v>8</v>
      </c>
      <c r="E13" s="5">
        <f>SUM('ALLIEVI FEMMINILE'!Q3)</f>
        <v>6</v>
      </c>
      <c r="F13" s="5">
        <f>SUM('ALLIEVI FEMMINILE'!R3)</f>
        <v>2</v>
      </c>
      <c r="G13" s="5">
        <f>SUM('ALLIEVI FEMMINILE'!S3)</f>
        <v>1</v>
      </c>
      <c r="H13" s="12">
        <f t="shared" si="0"/>
        <v>25</v>
      </c>
      <c r="I13" s="6"/>
    </row>
    <row r="14" spans="1:9" ht="15.75">
      <c r="A14" s="4" t="s">
        <v>16</v>
      </c>
      <c r="B14" s="4"/>
      <c r="C14" s="5">
        <f>SUM('JUNIORES MASCHILE'!O3)</f>
        <v>7</v>
      </c>
      <c r="D14" s="5">
        <f>SUM('JUNIORES MASCHILE'!P3)</f>
        <v>4</v>
      </c>
      <c r="E14" s="5">
        <f>SUM('JUNIORES MASCHILE'!Q3)</f>
        <v>1</v>
      </c>
      <c r="F14" s="5">
        <f>SUM('JUNIORES MASCHILE'!R3)</f>
        <v>1</v>
      </c>
      <c r="G14" s="5">
        <f>SUM('JUNIORES MASCHILE'!S3)</f>
        <v>7</v>
      </c>
      <c r="H14" s="12">
        <f t="shared" si="0"/>
        <v>20</v>
      </c>
      <c r="I14" s="6"/>
    </row>
    <row r="15" spans="1:9" ht="15.75">
      <c r="A15" s="4" t="s">
        <v>17</v>
      </c>
      <c r="B15" s="4"/>
      <c r="C15" s="5">
        <f>SUM('JUNIORES FEMMINILE'!O3)</f>
        <v>3</v>
      </c>
      <c r="D15" s="5">
        <f>SUM('JUNIORES FEMMINILE'!P3)</f>
        <v>4</v>
      </c>
      <c r="E15" s="5">
        <f>SUM('JUNIORES FEMMINILE'!Q3)</f>
        <v>4</v>
      </c>
      <c r="F15" s="5">
        <f>SUM('JUNIORES FEMMINILE'!R3)</f>
        <v>1</v>
      </c>
      <c r="G15" s="5">
        <f>SUM('JUNIORES FEMMINILE'!S3)</f>
        <v>1</v>
      </c>
      <c r="H15" s="12">
        <f t="shared" si="0"/>
        <v>13</v>
      </c>
      <c r="I15" s="6"/>
    </row>
    <row r="16" spans="1:9" ht="15.75">
      <c r="A16" s="4" t="s">
        <v>18</v>
      </c>
      <c r="B16" s="4"/>
      <c r="C16" s="5">
        <f>SUM('ADULTI A MASCHILE'!O3)</f>
        <v>8</v>
      </c>
      <c r="D16" s="5">
        <f>SUM('ADULTI A MASCHILE'!P3)</f>
        <v>6</v>
      </c>
      <c r="E16" s="5">
        <f>SUM('ADULTI A MASCHILE'!Q3)</f>
        <v>9</v>
      </c>
      <c r="F16" s="5">
        <f>SUM('ADULTI A MASCHILE'!R3)</f>
        <v>11</v>
      </c>
      <c r="G16" s="5">
        <f>SUM('ADULTI A MASCHILE'!S3)</f>
        <v>6</v>
      </c>
      <c r="H16" s="12">
        <f t="shared" si="0"/>
        <v>40</v>
      </c>
      <c r="I16" s="6"/>
    </row>
    <row r="17" spans="1:9" ht="15.75">
      <c r="A17" s="4" t="s">
        <v>19</v>
      </c>
      <c r="B17" s="4"/>
      <c r="C17" s="5">
        <f>SUM('ADULTI A FEMMINILE'!O3)</f>
        <v>4</v>
      </c>
      <c r="D17" s="5">
        <f>SUM('ADULTI A FEMMINILE'!P3)</f>
        <v>10</v>
      </c>
      <c r="E17" s="5">
        <f>SUM('ADULTI A FEMMINILE'!Q3)</f>
        <v>1</v>
      </c>
      <c r="F17" s="5">
        <f>SUM('ADULTI A FEMMINILE'!R3)</f>
        <v>4</v>
      </c>
      <c r="G17" s="5">
        <f>SUM('ADULTI A FEMMINILE'!S3)</f>
        <v>4</v>
      </c>
      <c r="H17" s="12">
        <f t="shared" si="0"/>
        <v>23</v>
      </c>
      <c r="I17" s="6"/>
    </row>
    <row r="18" spans="1:9" ht="15.75">
      <c r="A18" s="4" t="s">
        <v>20</v>
      </c>
      <c r="B18" s="4"/>
      <c r="C18" s="5">
        <f>SUM('ADULTI B MASCHILE'!O3)</f>
        <v>14</v>
      </c>
      <c r="D18" s="5">
        <f>SUM('ADULTI B MASCHILE'!P3)</f>
        <v>20</v>
      </c>
      <c r="E18" s="5">
        <f>SUM('ADULTI B MASCHILE'!Q3)</f>
        <v>11</v>
      </c>
      <c r="F18" s="5">
        <f>SUM('ADULTI B MASCHILE'!R3)</f>
        <v>11</v>
      </c>
      <c r="G18" s="5">
        <f>SUM('ADULTI B MASCHILE'!S3)</f>
        <v>7</v>
      </c>
      <c r="H18" s="12">
        <f t="shared" si="0"/>
        <v>63</v>
      </c>
      <c r="I18" s="6"/>
    </row>
    <row r="19" spans="1:9" ht="15.75">
      <c r="A19" s="4" t="s">
        <v>21</v>
      </c>
      <c r="B19" s="4"/>
      <c r="C19" s="5">
        <f>SUM('ADULTI B FEMMINILE'!O3)</f>
        <v>7</v>
      </c>
      <c r="D19" s="5">
        <f>SUM('ADULTI B FEMMINILE'!P3)</f>
        <v>6</v>
      </c>
      <c r="E19" s="5">
        <f>SUM('ADULTI B FEMMINILE'!Q3)</f>
        <v>1</v>
      </c>
      <c r="F19" s="5">
        <f>SUM('ADULTI B FEMMINILE'!R3)</f>
        <v>0</v>
      </c>
      <c r="G19" s="5">
        <f>SUM('ADULTI B FEMMINILE'!S3)</f>
        <v>1</v>
      </c>
      <c r="H19" s="12">
        <f t="shared" si="0"/>
        <v>15</v>
      </c>
      <c r="I19" s="6"/>
    </row>
    <row r="20" spans="1:9" ht="15.75">
      <c r="A20" s="4" t="s">
        <v>22</v>
      </c>
      <c r="B20" s="4"/>
      <c r="C20" s="5">
        <f>SUM('VETERANI MASCHILE'!O3)</f>
        <v>5</v>
      </c>
      <c r="D20" s="5">
        <f>SUM('VETERANI MASCHILE'!P3)</f>
        <v>7</v>
      </c>
      <c r="E20" s="5">
        <f>SUM('VETERANI MASCHILE'!Q3)</f>
        <v>2</v>
      </c>
      <c r="F20" s="5">
        <f>SUM('VETERANI MASCHILE'!R3)</f>
        <v>1</v>
      </c>
      <c r="G20" s="5">
        <f>SUM('VETERANI MASCHILE'!S3)</f>
        <v>1</v>
      </c>
      <c r="H20" s="12">
        <f t="shared" si="0"/>
        <v>16</v>
      </c>
      <c r="I20" s="6"/>
    </row>
    <row r="21" spans="1:9" ht="15.75">
      <c r="A21" s="4" t="s">
        <v>23</v>
      </c>
      <c r="B21" s="4"/>
      <c r="C21" s="5">
        <f>SUM(' VETERANI FEMMINILE'!O3)</f>
        <v>1</v>
      </c>
      <c r="D21" s="5">
        <f>SUM(' VETERANI FEMMINILE'!P3)</f>
        <v>3</v>
      </c>
      <c r="E21" s="5">
        <f>SUM(' VETERANI FEMMINILE'!Q3)</f>
        <v>2</v>
      </c>
      <c r="F21" s="5">
        <f>SUM(' VETERANI FEMMINILE'!R3)</f>
        <v>2</v>
      </c>
      <c r="G21" s="5">
        <f>SUM(' VETERANI FEMMINILE'!S3)</f>
        <v>0</v>
      </c>
      <c r="H21" s="12">
        <f t="shared" si="0"/>
        <v>8</v>
      </c>
      <c r="I21" s="6"/>
    </row>
    <row r="22" spans="1:9" ht="15.75">
      <c r="A22" s="4" t="s">
        <v>24</v>
      </c>
      <c r="B22" s="4"/>
      <c r="C22" s="5">
        <f>SUM('SENIORES MASCHILE'!O3)</f>
        <v>8</v>
      </c>
      <c r="D22" s="5">
        <f>SUM('SENIORES MASCHILE'!P3)</f>
        <v>3</v>
      </c>
      <c r="E22" s="5">
        <f>SUM('SENIORES MASCHILE'!Q3)</f>
        <v>6</v>
      </c>
      <c r="F22" s="5">
        <f>SUM('SENIORES MASCHILE'!R3)</f>
        <v>3</v>
      </c>
      <c r="G22" s="5">
        <f>SUM('SENIORES MASCHILE'!S3)</f>
        <v>7</v>
      </c>
      <c r="H22" s="12">
        <f t="shared" si="0"/>
        <v>27</v>
      </c>
      <c r="I22" s="6"/>
    </row>
    <row r="23" spans="1:9" ht="15.75">
      <c r="A23" s="4" t="s">
        <v>25</v>
      </c>
      <c r="B23" s="4"/>
      <c r="C23" s="5">
        <f>SUM('SENIORES FEMMINILE'!O3)</f>
        <v>5</v>
      </c>
      <c r="D23" s="5">
        <f>SUM('SENIORES FEMMINILE'!P3)</f>
        <v>3</v>
      </c>
      <c r="E23" s="5">
        <f>SUM('SENIORES FEMMINILE'!Q3)</f>
        <v>3</v>
      </c>
      <c r="F23" s="5">
        <f>SUM('SENIORES FEMMINILE'!R3)</f>
        <v>3</v>
      </c>
      <c r="G23" s="5">
        <f>SUM('SENIORES FEMMINILE'!S3)</f>
        <v>5</v>
      </c>
      <c r="H23" s="12">
        <f t="shared" si="0"/>
        <v>19</v>
      </c>
      <c r="I23" s="6"/>
    </row>
    <row r="24" spans="3:9" ht="15.75">
      <c r="C24" s="5">
        <f>SUM(C2:C23)</f>
        <v>167</v>
      </c>
      <c r="D24" s="5">
        <f>SUM(D2:D23)</f>
        <v>194</v>
      </c>
      <c r="E24" s="5">
        <f>SUM(E2:E23)</f>
        <v>120</v>
      </c>
      <c r="F24" s="5">
        <f>SUM(F2:F23)</f>
        <v>84</v>
      </c>
      <c r="G24" s="5">
        <f>SUM(G2:G23)</f>
        <v>98</v>
      </c>
      <c r="H24" s="12">
        <f t="shared" si="0"/>
        <v>663</v>
      </c>
      <c r="I24" s="89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76"/>
  <sheetViews>
    <sheetView zoomScalePageLayoutView="0" workbookViewId="0" topLeftCell="A34">
      <selection activeCell="F43" sqref="F43"/>
    </sheetView>
  </sheetViews>
  <sheetFormatPr defaultColWidth="9.140625" defaultRowHeight="12.75"/>
  <cols>
    <col min="1" max="1" width="6.57421875" style="98" customWidth="1"/>
    <col min="2" max="2" width="25.00390625" style="75" customWidth="1"/>
    <col min="3" max="3" width="14.421875" style="75" customWidth="1"/>
    <col min="4" max="4" width="29.00390625" style="75" customWidth="1"/>
    <col min="5" max="5" width="8.57421875" style="85" customWidth="1"/>
    <col min="6" max="6" width="8.421875" style="55" customWidth="1"/>
    <col min="7" max="11" width="4.00390625" style="55" customWidth="1"/>
    <col min="12" max="13" width="7.57421875" style="55" customWidth="1"/>
    <col min="14" max="18" width="6.140625" style="0" customWidth="1"/>
  </cols>
  <sheetData>
    <row r="1" spans="1:13" ht="30">
      <c r="A1" s="362" t="s">
        <v>12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</row>
    <row r="2" spans="1:19" ht="30.75">
      <c r="A2" s="74"/>
      <c r="B2" s="74"/>
      <c r="C2" s="74"/>
      <c r="D2" s="74"/>
      <c r="E2" s="74"/>
      <c r="F2" s="74"/>
      <c r="G2" s="363" t="s">
        <v>51</v>
      </c>
      <c r="H2" s="363"/>
      <c r="I2" s="363"/>
      <c r="J2" s="363"/>
      <c r="K2" s="363"/>
      <c r="L2" s="70"/>
      <c r="M2" s="70"/>
      <c r="N2" s="13" t="s">
        <v>26</v>
      </c>
      <c r="O2" s="2" t="s">
        <v>1</v>
      </c>
      <c r="P2" s="2" t="s">
        <v>2</v>
      </c>
      <c r="Q2" s="2" t="s">
        <v>3</v>
      </c>
      <c r="R2" s="2" t="s">
        <v>4</v>
      </c>
      <c r="S2" s="2" t="s">
        <v>5</v>
      </c>
    </row>
    <row r="3" spans="1:19" ht="47.25">
      <c r="A3" s="46" t="s">
        <v>27</v>
      </c>
      <c r="B3" s="45" t="s">
        <v>28</v>
      </c>
      <c r="C3" s="45" t="s">
        <v>29</v>
      </c>
      <c r="D3" s="45" t="s">
        <v>30</v>
      </c>
      <c r="E3" s="46" t="s">
        <v>31</v>
      </c>
      <c r="F3" s="46" t="s">
        <v>32</v>
      </c>
      <c r="G3" s="46" t="s">
        <v>33</v>
      </c>
      <c r="H3" s="46" t="s">
        <v>34</v>
      </c>
      <c r="I3" s="46" t="s">
        <v>35</v>
      </c>
      <c r="J3" s="47" t="s">
        <v>36</v>
      </c>
      <c r="K3" s="47" t="s">
        <v>37</v>
      </c>
      <c r="L3" s="46" t="s">
        <v>50</v>
      </c>
      <c r="M3" s="46" t="s">
        <v>38</v>
      </c>
      <c r="N3" s="5">
        <f>COUNTIF(M3:M103,6)</f>
        <v>0</v>
      </c>
      <c r="O3" s="5">
        <f>COUNTIF(M3:M103,5)</f>
        <v>9</v>
      </c>
      <c r="P3" s="5">
        <f>COUNTIF(M3:M103,4)</f>
        <v>15</v>
      </c>
      <c r="Q3" s="5">
        <f>COUNTIF(M3:M103,3)</f>
        <v>8</v>
      </c>
      <c r="R3" s="5">
        <f>COUNTIF(M3:M103,2)</f>
        <v>9</v>
      </c>
      <c r="S3" s="5">
        <f>COUNTIF(M3:M103,1)</f>
        <v>4</v>
      </c>
    </row>
    <row r="4" spans="1:19" ht="15.75">
      <c r="A4" s="74">
        <v>1</v>
      </c>
      <c r="B4" s="285" t="s">
        <v>73</v>
      </c>
      <c r="C4" s="285" t="s">
        <v>66</v>
      </c>
      <c r="D4" s="285" t="s">
        <v>71</v>
      </c>
      <c r="E4" s="90">
        <v>1999</v>
      </c>
      <c r="F4" s="50">
        <f>SUM(G4:L4)</f>
        <v>76</v>
      </c>
      <c r="G4" s="51">
        <v>20</v>
      </c>
      <c r="H4" s="52">
        <v>20</v>
      </c>
      <c r="I4" s="52">
        <v>20</v>
      </c>
      <c r="J4" s="53">
        <v>15</v>
      </c>
      <c r="K4" s="53">
        <v>16</v>
      </c>
      <c r="L4" s="59">
        <f>IF(M4&lt;5,0,-MIN(G4:K4))</f>
        <v>-15</v>
      </c>
      <c r="M4" s="59">
        <f>COUNTA(G4:K4)</f>
        <v>5</v>
      </c>
      <c r="N4" s="13"/>
      <c r="O4" s="13"/>
      <c r="P4" s="13"/>
      <c r="Q4" s="13"/>
      <c r="R4" s="13"/>
      <c r="S4" s="13"/>
    </row>
    <row r="5" spans="1:19" ht="15.75">
      <c r="A5" s="74">
        <v>2</v>
      </c>
      <c r="B5" s="285" t="s">
        <v>561</v>
      </c>
      <c r="C5" s="285" t="s">
        <v>562</v>
      </c>
      <c r="D5" s="285" t="s">
        <v>60</v>
      </c>
      <c r="E5" s="85">
        <v>1999</v>
      </c>
      <c r="F5" s="50">
        <f>SUM(G5:L5)</f>
        <v>71</v>
      </c>
      <c r="G5" s="56"/>
      <c r="H5" s="52">
        <v>18</v>
      </c>
      <c r="I5" s="52">
        <v>15</v>
      </c>
      <c r="J5" s="52">
        <v>20</v>
      </c>
      <c r="K5" s="53">
        <v>18</v>
      </c>
      <c r="L5" s="59">
        <f>IF(M5&lt;5,0,-MIN(G5:K5))</f>
        <v>0</v>
      </c>
      <c r="M5" s="59">
        <f>COUNTA(G5:K5)</f>
        <v>4</v>
      </c>
      <c r="N5" s="13"/>
      <c r="O5" s="13"/>
      <c r="P5" s="13"/>
      <c r="Q5" s="13"/>
      <c r="R5" s="13"/>
      <c r="S5" s="13"/>
    </row>
    <row r="6" spans="1:19" ht="15.75">
      <c r="A6" s="74">
        <v>3</v>
      </c>
      <c r="B6" s="285" t="s">
        <v>405</v>
      </c>
      <c r="C6" s="285" t="s">
        <v>404</v>
      </c>
      <c r="D6" s="285" t="s">
        <v>71</v>
      </c>
      <c r="E6" s="287">
        <v>1999</v>
      </c>
      <c r="F6" s="50">
        <f>SUM(G6:L6)</f>
        <v>66</v>
      </c>
      <c r="G6" s="51">
        <v>18</v>
      </c>
      <c r="H6" s="52">
        <v>16</v>
      </c>
      <c r="I6" s="52">
        <v>18</v>
      </c>
      <c r="J6" s="53">
        <v>14</v>
      </c>
      <c r="K6" s="53">
        <v>14</v>
      </c>
      <c r="L6" s="59">
        <f>IF(M6&lt;5,0,-MIN(G6:K6))</f>
        <v>-14</v>
      </c>
      <c r="M6" s="59">
        <f>COUNTA(G6:K6)</f>
        <v>5</v>
      </c>
      <c r="N6" s="13"/>
      <c r="O6" s="13"/>
      <c r="P6" s="13"/>
      <c r="Q6" s="13"/>
      <c r="R6" s="13"/>
      <c r="S6" s="13"/>
    </row>
    <row r="7" spans="1:19" ht="15.75">
      <c r="A7" s="74">
        <v>4</v>
      </c>
      <c r="B7" s="285" t="s">
        <v>84</v>
      </c>
      <c r="C7" s="285" t="s">
        <v>79</v>
      </c>
      <c r="D7" s="285" t="s">
        <v>271</v>
      </c>
      <c r="E7" s="287">
        <v>1999</v>
      </c>
      <c r="F7" s="50">
        <f>SUM(G7:L7)</f>
        <v>55</v>
      </c>
      <c r="G7" s="51">
        <v>14</v>
      </c>
      <c r="H7" s="52">
        <v>11</v>
      </c>
      <c r="I7" s="52">
        <v>16</v>
      </c>
      <c r="J7" s="53">
        <v>12</v>
      </c>
      <c r="K7" s="53">
        <v>13</v>
      </c>
      <c r="L7" s="59">
        <f>IF(M7&lt;5,0,-MIN(G7:K7))</f>
        <v>-11</v>
      </c>
      <c r="M7" s="59">
        <f>COUNTA(G7:K7)</f>
        <v>5</v>
      </c>
      <c r="N7" s="13"/>
      <c r="O7" s="13"/>
      <c r="P7" s="13"/>
      <c r="Q7" s="13"/>
      <c r="R7" s="13"/>
      <c r="S7" s="13"/>
    </row>
    <row r="8" spans="1:19" ht="15.75">
      <c r="A8" s="74">
        <v>5</v>
      </c>
      <c r="B8" s="285" t="s">
        <v>116</v>
      </c>
      <c r="C8" s="285" t="s">
        <v>117</v>
      </c>
      <c r="D8" s="285" t="s">
        <v>276</v>
      </c>
      <c r="E8" s="90">
        <v>2000</v>
      </c>
      <c r="F8" s="50">
        <f>SUM(G8:L8)</f>
        <v>54</v>
      </c>
      <c r="G8" s="51">
        <v>16</v>
      </c>
      <c r="H8" s="52">
        <v>14</v>
      </c>
      <c r="I8" s="52">
        <v>14</v>
      </c>
      <c r="J8" s="53">
        <v>10</v>
      </c>
      <c r="K8" s="53"/>
      <c r="L8" s="59">
        <f>IF(M8&lt;5,0,-MIN(G8:K8))</f>
        <v>0</v>
      </c>
      <c r="M8" s="59">
        <f>COUNTA(G8:K8)</f>
        <v>4</v>
      </c>
      <c r="N8" s="13"/>
      <c r="O8" s="13"/>
      <c r="P8" s="13"/>
      <c r="Q8" s="13"/>
      <c r="R8" s="13"/>
      <c r="S8" s="13"/>
    </row>
    <row r="9" spans="1:19" ht="15.75">
      <c r="A9" s="74">
        <v>6</v>
      </c>
      <c r="B9" s="285" t="s">
        <v>563</v>
      </c>
      <c r="C9" s="285" t="s">
        <v>564</v>
      </c>
      <c r="D9" s="285" t="s">
        <v>60</v>
      </c>
      <c r="E9" s="85">
        <v>1999</v>
      </c>
      <c r="F9" s="50">
        <f>SUM(G9:L9)</f>
        <v>48</v>
      </c>
      <c r="G9" s="51"/>
      <c r="H9" s="52">
        <v>13</v>
      </c>
      <c r="I9" s="52">
        <v>9</v>
      </c>
      <c r="J9" s="53">
        <v>16</v>
      </c>
      <c r="K9" s="53">
        <v>10</v>
      </c>
      <c r="L9" s="59">
        <f>IF(M9&lt;5,0,-MIN(G9:K9))</f>
        <v>0</v>
      </c>
      <c r="M9" s="59">
        <f>COUNTA(G9:K9)</f>
        <v>4</v>
      </c>
      <c r="N9" s="13"/>
      <c r="O9" s="13"/>
      <c r="P9" s="13"/>
      <c r="Q9" s="13"/>
      <c r="R9" s="13"/>
      <c r="S9" s="13"/>
    </row>
    <row r="10" spans="1:19" ht="15.75">
      <c r="A10" s="74">
        <v>7</v>
      </c>
      <c r="B10" s="285" t="s">
        <v>115</v>
      </c>
      <c r="C10" s="285" t="s">
        <v>168</v>
      </c>
      <c r="D10" s="285" t="s">
        <v>287</v>
      </c>
      <c r="E10" s="90">
        <v>2000</v>
      </c>
      <c r="F10" s="50">
        <f>SUM(G10:L10)</f>
        <v>46</v>
      </c>
      <c r="G10" s="51">
        <v>15</v>
      </c>
      <c r="H10" s="52">
        <v>12</v>
      </c>
      <c r="I10" s="52">
        <v>11</v>
      </c>
      <c r="J10" s="53">
        <v>8</v>
      </c>
      <c r="K10" s="53">
        <v>7</v>
      </c>
      <c r="L10" s="59">
        <f>IF(M10&lt;5,0,-MIN(G10:K10))</f>
        <v>-7</v>
      </c>
      <c r="M10" s="59">
        <f>COUNTA(G10:K10)</f>
        <v>5</v>
      </c>
      <c r="N10" s="13"/>
      <c r="O10" s="13"/>
      <c r="P10" s="13"/>
      <c r="Q10" s="13"/>
      <c r="R10" s="13"/>
      <c r="S10" s="13"/>
    </row>
    <row r="11" spans="1:19" ht="15.75">
      <c r="A11" s="74">
        <v>8</v>
      </c>
      <c r="B11" s="285" t="s">
        <v>551</v>
      </c>
      <c r="C11" s="285" t="s">
        <v>552</v>
      </c>
      <c r="D11" s="285" t="s">
        <v>358</v>
      </c>
      <c r="E11" s="85">
        <v>1999</v>
      </c>
      <c r="F11" s="50">
        <f>SUM(G11:L11)</f>
        <v>43</v>
      </c>
      <c r="G11" s="51"/>
      <c r="H11" s="52">
        <v>8</v>
      </c>
      <c r="I11" s="52">
        <v>13</v>
      </c>
      <c r="J11" s="53">
        <v>11</v>
      </c>
      <c r="K11" s="53">
        <v>11</v>
      </c>
      <c r="L11" s="59">
        <f>IF(M11&lt;5,0,-MIN(G11:K11))</f>
        <v>0</v>
      </c>
      <c r="M11" s="59">
        <f>COUNTA(G11:K11)</f>
        <v>4</v>
      </c>
      <c r="N11" s="13"/>
      <c r="O11" s="13"/>
      <c r="P11" s="13"/>
      <c r="Q11" s="13"/>
      <c r="R11" s="13"/>
      <c r="S11" s="13"/>
    </row>
    <row r="12" spans="1:19" ht="15.75">
      <c r="A12" s="74">
        <v>9</v>
      </c>
      <c r="B12" s="285" t="s">
        <v>554</v>
      </c>
      <c r="C12" s="285" t="s">
        <v>59</v>
      </c>
      <c r="D12" s="285" t="s">
        <v>276</v>
      </c>
      <c r="E12" s="85">
        <v>2000</v>
      </c>
      <c r="F12" s="50">
        <f>SUM(G12:L12)</f>
        <v>37</v>
      </c>
      <c r="G12" s="51"/>
      <c r="H12" s="52">
        <v>10</v>
      </c>
      <c r="I12" s="52">
        <v>12</v>
      </c>
      <c r="J12" s="53">
        <v>9</v>
      </c>
      <c r="K12" s="53">
        <v>6</v>
      </c>
      <c r="L12" s="59">
        <f>IF(M12&lt;5,0,-MIN(G12:K12))</f>
        <v>0</v>
      </c>
      <c r="M12" s="59">
        <f>COUNTA(G12:K12)</f>
        <v>4</v>
      </c>
      <c r="N12" s="13"/>
      <c r="O12" s="13"/>
      <c r="P12" s="13"/>
      <c r="Q12" s="13"/>
      <c r="R12" s="13"/>
      <c r="S12" s="13"/>
    </row>
    <row r="13" spans="1:19" ht="15.75">
      <c r="A13" s="74">
        <v>10</v>
      </c>
      <c r="B13" s="285" t="s">
        <v>113</v>
      </c>
      <c r="C13" s="285" t="s">
        <v>114</v>
      </c>
      <c r="D13" s="285" t="s">
        <v>78</v>
      </c>
      <c r="E13" s="90">
        <v>2000</v>
      </c>
      <c r="F13" s="50">
        <f>SUM(G13:L13)</f>
        <v>31</v>
      </c>
      <c r="G13" s="51">
        <v>13</v>
      </c>
      <c r="H13" s="52">
        <v>2</v>
      </c>
      <c r="I13" s="52">
        <v>8</v>
      </c>
      <c r="J13" s="53">
        <v>7</v>
      </c>
      <c r="K13" s="53">
        <v>3</v>
      </c>
      <c r="L13" s="59">
        <f>IF(M13&lt;5,0,-MIN(G13:K13))</f>
        <v>-2</v>
      </c>
      <c r="M13" s="59">
        <f>COUNTA(G13:K13)</f>
        <v>5</v>
      </c>
      <c r="N13" s="13"/>
      <c r="O13" s="13"/>
      <c r="P13" s="13"/>
      <c r="Q13" s="13"/>
      <c r="R13" s="13"/>
      <c r="S13" s="13"/>
    </row>
    <row r="14" spans="1:19" ht="15.75">
      <c r="A14" s="74">
        <v>11</v>
      </c>
      <c r="B14" s="285" t="s">
        <v>246</v>
      </c>
      <c r="C14" s="285" t="s">
        <v>204</v>
      </c>
      <c r="D14" s="285" t="s">
        <v>88</v>
      </c>
      <c r="E14" s="287">
        <v>2000</v>
      </c>
      <c r="F14" s="50">
        <f>SUM(G14:L14)</f>
        <v>25</v>
      </c>
      <c r="G14" s="51">
        <v>11</v>
      </c>
      <c r="H14" s="52">
        <v>1</v>
      </c>
      <c r="I14" s="52">
        <v>4</v>
      </c>
      <c r="J14" s="53">
        <v>6</v>
      </c>
      <c r="K14" s="53">
        <v>4</v>
      </c>
      <c r="L14" s="59">
        <f>IF(M14&lt;5,0,-MIN(G14:K14))</f>
        <v>-1</v>
      </c>
      <c r="M14" s="59">
        <f>COUNTA(G14:K14)</f>
        <v>5</v>
      </c>
      <c r="N14" s="13"/>
      <c r="O14" s="13"/>
      <c r="P14" s="13"/>
      <c r="Q14" s="13"/>
      <c r="R14" s="13"/>
      <c r="S14" s="13"/>
    </row>
    <row r="15" spans="1:19" ht="15.75">
      <c r="A15" s="74">
        <v>11</v>
      </c>
      <c r="B15" s="285" t="s">
        <v>559</v>
      </c>
      <c r="C15" s="285" t="s">
        <v>70</v>
      </c>
      <c r="D15" s="285" t="s">
        <v>71</v>
      </c>
      <c r="E15" s="85">
        <v>2000</v>
      </c>
      <c r="F15" s="50">
        <f>SUM(G15:L15)</f>
        <v>25</v>
      </c>
      <c r="G15" s="51"/>
      <c r="H15" s="52">
        <v>9</v>
      </c>
      <c r="I15" s="52">
        <v>10</v>
      </c>
      <c r="J15" s="53">
        <v>1</v>
      </c>
      <c r="K15" s="53">
        <v>5</v>
      </c>
      <c r="L15" s="59">
        <f>IF(M15&lt;5,0,-MIN(G15:K15))</f>
        <v>0</v>
      </c>
      <c r="M15" s="59">
        <f>COUNTA(G15:K15)</f>
        <v>4</v>
      </c>
      <c r="N15" s="13"/>
      <c r="O15" s="13"/>
      <c r="P15" s="13"/>
      <c r="Q15" s="13"/>
      <c r="R15" s="13"/>
      <c r="S15" s="13"/>
    </row>
    <row r="16" spans="1:19" ht="15.75">
      <c r="A16" s="74">
        <v>13</v>
      </c>
      <c r="B16" s="285" t="s">
        <v>365</v>
      </c>
      <c r="C16" s="285" t="s">
        <v>80</v>
      </c>
      <c r="D16" s="285" t="s">
        <v>78</v>
      </c>
      <c r="E16" s="287">
        <v>2000</v>
      </c>
      <c r="F16" s="50">
        <f>SUM(G16:L16)</f>
        <v>19</v>
      </c>
      <c r="G16" s="51">
        <v>9</v>
      </c>
      <c r="H16" s="52">
        <v>3</v>
      </c>
      <c r="I16" s="52">
        <v>6</v>
      </c>
      <c r="J16" s="53">
        <v>1</v>
      </c>
      <c r="K16" s="53">
        <v>1</v>
      </c>
      <c r="L16" s="59">
        <f>IF(M16&lt;5,0,-MIN(G16:K16))</f>
        <v>-1</v>
      </c>
      <c r="M16" s="59">
        <f>COUNTA(G16:K16)</f>
        <v>5</v>
      </c>
      <c r="N16" s="13"/>
      <c r="O16" s="13"/>
      <c r="P16" s="13"/>
      <c r="Q16" s="13"/>
      <c r="R16" s="13"/>
      <c r="S16" s="13"/>
    </row>
    <row r="17" spans="1:19" ht="15.75">
      <c r="A17" s="74">
        <v>14</v>
      </c>
      <c r="B17" s="285" t="s">
        <v>74</v>
      </c>
      <c r="C17" s="285" t="s">
        <v>124</v>
      </c>
      <c r="D17" s="285" t="s">
        <v>88</v>
      </c>
      <c r="E17" s="287">
        <v>2000</v>
      </c>
      <c r="F17" s="50">
        <f>SUM(G17:L17)</f>
        <v>17</v>
      </c>
      <c r="G17" s="51">
        <v>10</v>
      </c>
      <c r="H17" s="52">
        <v>1</v>
      </c>
      <c r="I17" s="52">
        <v>2</v>
      </c>
      <c r="J17" s="53">
        <v>3</v>
      </c>
      <c r="K17" s="53">
        <v>2</v>
      </c>
      <c r="L17" s="59">
        <f>IF(M17&lt;5,0,-MIN(G17:K17))</f>
        <v>-1</v>
      </c>
      <c r="M17" s="59">
        <f>COUNTA(G17:K17)</f>
        <v>5</v>
      </c>
      <c r="N17" s="13"/>
      <c r="O17" s="13"/>
      <c r="P17" s="13"/>
      <c r="Q17" s="13"/>
      <c r="R17" s="13"/>
      <c r="S17" s="13"/>
    </row>
    <row r="18" spans="1:19" ht="15.75">
      <c r="A18" s="74">
        <v>15</v>
      </c>
      <c r="B18" s="285" t="s">
        <v>96</v>
      </c>
      <c r="C18" s="285" t="s">
        <v>81</v>
      </c>
      <c r="D18" s="285" t="s">
        <v>100</v>
      </c>
      <c r="E18" s="90">
        <v>2000</v>
      </c>
      <c r="F18" s="50">
        <f>SUM(G18:L18)</f>
        <v>15</v>
      </c>
      <c r="G18" s="51">
        <v>7</v>
      </c>
      <c r="H18" s="52">
        <v>6</v>
      </c>
      <c r="I18" s="52">
        <v>1</v>
      </c>
      <c r="J18" s="53"/>
      <c r="K18" s="53">
        <v>1</v>
      </c>
      <c r="L18" s="59">
        <f>IF(M18&lt;5,0,-MIN(G18:K18))</f>
        <v>0</v>
      </c>
      <c r="M18" s="59">
        <f>COUNTA(G18:K18)</f>
        <v>4</v>
      </c>
      <c r="N18" s="13"/>
      <c r="O18" s="13"/>
      <c r="P18" s="13"/>
      <c r="Q18" s="13"/>
      <c r="R18" s="13"/>
      <c r="S18" s="13"/>
    </row>
    <row r="19" spans="1:19" ht="15.75">
      <c r="A19" s="74">
        <v>15</v>
      </c>
      <c r="B19" s="285" t="s">
        <v>403</v>
      </c>
      <c r="C19" s="285" t="s">
        <v>402</v>
      </c>
      <c r="D19" s="285" t="s">
        <v>287</v>
      </c>
      <c r="E19" s="90">
        <v>2000</v>
      </c>
      <c r="F19" s="50">
        <f>SUM(G19:L19)</f>
        <v>15</v>
      </c>
      <c r="G19" s="51">
        <v>12</v>
      </c>
      <c r="H19" s="52">
        <v>1</v>
      </c>
      <c r="I19" s="52">
        <v>1</v>
      </c>
      <c r="J19" s="53"/>
      <c r="K19" s="53">
        <v>1</v>
      </c>
      <c r="L19" s="59">
        <f>IF(M19&lt;5,0,-MIN(G19:K19))</f>
        <v>0</v>
      </c>
      <c r="M19" s="59">
        <f>COUNTA(G19:K19)</f>
        <v>4</v>
      </c>
      <c r="N19" s="13"/>
      <c r="O19" s="13"/>
      <c r="P19" s="13"/>
      <c r="Q19" s="13"/>
      <c r="R19" s="13"/>
      <c r="S19" s="13"/>
    </row>
    <row r="20" spans="1:19" ht="15.75">
      <c r="A20" s="74">
        <v>17</v>
      </c>
      <c r="B20" s="285" t="s">
        <v>94</v>
      </c>
      <c r="C20" s="285" t="s">
        <v>95</v>
      </c>
      <c r="D20" s="285" t="s">
        <v>76</v>
      </c>
      <c r="E20" s="287">
        <v>1999</v>
      </c>
      <c r="F20" s="50">
        <f>SUM(G20:L20)</f>
        <v>12</v>
      </c>
      <c r="G20" s="51">
        <v>6</v>
      </c>
      <c r="H20" s="52">
        <v>1</v>
      </c>
      <c r="I20" s="52">
        <v>3</v>
      </c>
      <c r="J20" s="53">
        <v>2</v>
      </c>
      <c r="K20" s="53">
        <v>1</v>
      </c>
      <c r="L20" s="59">
        <f>IF(M20&lt;5,0,-MIN(G20:K20))</f>
        <v>-1</v>
      </c>
      <c r="M20" s="59">
        <f>COUNTA(G20:K20)</f>
        <v>5</v>
      </c>
      <c r="N20" s="13"/>
      <c r="O20" s="13"/>
      <c r="P20" s="13"/>
      <c r="Q20" s="13"/>
      <c r="R20" s="13"/>
      <c r="S20" s="13"/>
    </row>
    <row r="21" spans="1:19" ht="15.75">
      <c r="A21" s="74">
        <v>18</v>
      </c>
      <c r="B21" s="285" t="s">
        <v>401</v>
      </c>
      <c r="C21" s="285" t="s">
        <v>64</v>
      </c>
      <c r="D21" s="285" t="s">
        <v>60</v>
      </c>
      <c r="E21" s="90">
        <v>1999</v>
      </c>
      <c r="F21" s="50">
        <f>SUM(G21:L21)</f>
        <v>11</v>
      </c>
      <c r="G21" s="51">
        <v>8</v>
      </c>
      <c r="H21" s="52">
        <v>1</v>
      </c>
      <c r="I21" s="52"/>
      <c r="J21" s="53">
        <v>1</v>
      </c>
      <c r="K21" s="53">
        <v>1</v>
      </c>
      <c r="L21" s="59">
        <f>IF(M21&lt;5,0,-MIN(G21:K21))</f>
        <v>0</v>
      </c>
      <c r="M21" s="59">
        <f>COUNTA(G21:K21)</f>
        <v>4</v>
      </c>
      <c r="N21" s="13"/>
      <c r="O21" s="13"/>
      <c r="P21" s="13"/>
      <c r="Q21" s="13"/>
      <c r="R21" s="13"/>
      <c r="S21" s="13"/>
    </row>
    <row r="22" spans="1:19" ht="15.75">
      <c r="A22" s="74">
        <v>19</v>
      </c>
      <c r="B22" s="285" t="s">
        <v>366</v>
      </c>
      <c r="C22" s="285" t="s">
        <v>244</v>
      </c>
      <c r="D22" s="285" t="s">
        <v>88</v>
      </c>
      <c r="E22" s="287">
        <v>1999</v>
      </c>
      <c r="F22" s="50">
        <f>SUM(G22:L22)</f>
        <v>10</v>
      </c>
      <c r="G22" s="51">
        <v>4</v>
      </c>
      <c r="H22" s="52">
        <v>4</v>
      </c>
      <c r="I22" s="52"/>
      <c r="J22" s="53">
        <v>1</v>
      </c>
      <c r="K22" s="53">
        <v>1</v>
      </c>
      <c r="L22" s="59">
        <f>IF(M22&lt;5,0,-MIN(G22:K22))</f>
        <v>0</v>
      </c>
      <c r="M22" s="59">
        <f>COUNTA(G22:K22)</f>
        <v>4</v>
      </c>
      <c r="N22" s="5"/>
      <c r="O22" s="5"/>
      <c r="P22" s="5"/>
      <c r="Q22" s="5"/>
      <c r="R22" s="5"/>
      <c r="S22" s="13"/>
    </row>
    <row r="23" spans="1:19" ht="15.75">
      <c r="A23" s="74">
        <v>20</v>
      </c>
      <c r="B23" s="285" t="s">
        <v>156</v>
      </c>
      <c r="C23" s="285" t="s">
        <v>121</v>
      </c>
      <c r="D23" s="285" t="s">
        <v>78</v>
      </c>
      <c r="E23" s="287">
        <v>2000</v>
      </c>
      <c r="F23" s="50">
        <f>SUM(G23:L23)</f>
        <v>6</v>
      </c>
      <c r="G23" s="51">
        <v>3</v>
      </c>
      <c r="H23" s="51"/>
      <c r="I23" s="52">
        <v>1</v>
      </c>
      <c r="J23" s="53">
        <v>1</v>
      </c>
      <c r="K23" s="53">
        <v>1</v>
      </c>
      <c r="L23" s="59">
        <f>IF(M23&lt;5,0,-MIN(G23:K23))</f>
        <v>0</v>
      </c>
      <c r="M23" s="59">
        <f>COUNTA(G23:K23)</f>
        <v>4</v>
      </c>
      <c r="N23" s="13"/>
      <c r="O23" s="13"/>
      <c r="P23" s="13"/>
      <c r="Q23" s="13"/>
      <c r="R23" s="13"/>
      <c r="S23" s="13"/>
    </row>
    <row r="24" spans="1:19" ht="15.75">
      <c r="A24" s="74">
        <v>21</v>
      </c>
      <c r="B24" s="285" t="s">
        <v>223</v>
      </c>
      <c r="C24" s="285" t="s">
        <v>225</v>
      </c>
      <c r="D24" s="285" t="s">
        <v>78</v>
      </c>
      <c r="E24" s="287">
        <v>2000</v>
      </c>
      <c r="F24" s="50">
        <f>SUM(G24:L24)</f>
        <v>5</v>
      </c>
      <c r="G24" s="51">
        <v>2</v>
      </c>
      <c r="H24" s="52">
        <v>1</v>
      </c>
      <c r="I24" s="52"/>
      <c r="J24" s="53">
        <v>1</v>
      </c>
      <c r="K24" s="53">
        <v>1</v>
      </c>
      <c r="L24" s="59">
        <f>IF(M24&lt;5,0,-MIN(G24:K24))</f>
        <v>0</v>
      </c>
      <c r="M24" s="59">
        <f>COUNTA(G24:K24)</f>
        <v>4</v>
      </c>
      <c r="N24" s="13"/>
      <c r="O24" s="13"/>
      <c r="P24" s="13"/>
      <c r="Q24" s="13"/>
      <c r="R24" s="13"/>
      <c r="S24" s="13"/>
    </row>
    <row r="25" spans="1:19" ht="15.75">
      <c r="A25" s="74">
        <v>22</v>
      </c>
      <c r="B25" s="285" t="s">
        <v>96</v>
      </c>
      <c r="C25" s="285" t="s">
        <v>173</v>
      </c>
      <c r="D25" s="285" t="s">
        <v>100</v>
      </c>
      <c r="E25" s="90">
        <v>2000</v>
      </c>
      <c r="F25" s="50">
        <f>SUM(G25:L25)</f>
        <v>4</v>
      </c>
      <c r="G25" s="51">
        <v>1</v>
      </c>
      <c r="H25" s="52">
        <v>1</v>
      </c>
      <c r="I25" s="52">
        <v>1</v>
      </c>
      <c r="J25" s="53"/>
      <c r="K25" s="53">
        <v>1</v>
      </c>
      <c r="L25" s="59">
        <f>IF(M25&lt;5,0,-MIN(G25:K25))</f>
        <v>0</v>
      </c>
      <c r="M25" s="59">
        <f>COUNTA(G25:K25)</f>
        <v>4</v>
      </c>
      <c r="N25" s="13"/>
      <c r="O25" s="13"/>
      <c r="P25" s="13"/>
      <c r="Q25" s="13"/>
      <c r="R25" s="13"/>
      <c r="S25" s="13"/>
    </row>
    <row r="26" spans="1:19" ht="15.75">
      <c r="A26" s="74">
        <v>22</v>
      </c>
      <c r="B26" s="285" t="s">
        <v>122</v>
      </c>
      <c r="C26" s="285" t="s">
        <v>123</v>
      </c>
      <c r="D26" s="285" t="s">
        <v>78</v>
      </c>
      <c r="E26" s="90">
        <v>2000</v>
      </c>
      <c r="F26" s="50">
        <f>SUM(G26:L26)</f>
        <v>4</v>
      </c>
      <c r="G26" s="51">
        <v>1</v>
      </c>
      <c r="H26" s="52">
        <v>1</v>
      </c>
      <c r="I26" s="52"/>
      <c r="J26" s="53">
        <v>1</v>
      </c>
      <c r="K26" s="53">
        <v>1</v>
      </c>
      <c r="L26" s="59">
        <f>IF(M26&lt;5,0,-MIN(G26:K26))</f>
        <v>0</v>
      </c>
      <c r="M26" s="59">
        <f>COUNTA(G26:K26)</f>
        <v>4</v>
      </c>
      <c r="N26" s="13"/>
      <c r="O26" s="13"/>
      <c r="P26" s="13"/>
      <c r="Q26" s="13"/>
      <c r="R26" s="13"/>
      <c r="S26" s="13"/>
    </row>
    <row r="27" spans="1:19" ht="15.75">
      <c r="A27" s="74">
        <v>22</v>
      </c>
      <c r="B27" s="285" t="s">
        <v>93</v>
      </c>
      <c r="C27" s="285" t="s">
        <v>79</v>
      </c>
      <c r="D27" s="285" t="s">
        <v>88</v>
      </c>
      <c r="E27" s="90">
        <v>1999</v>
      </c>
      <c r="F27" s="50">
        <f>SUM(G27:L27)</f>
        <v>4</v>
      </c>
      <c r="G27" s="51">
        <v>1</v>
      </c>
      <c r="H27" s="52">
        <v>1</v>
      </c>
      <c r="I27" s="52"/>
      <c r="J27" s="53">
        <v>1</v>
      </c>
      <c r="K27" s="53">
        <v>1</v>
      </c>
      <c r="L27" s="59">
        <f>IF(M27&lt;5,0,-MIN(G27:K27))</f>
        <v>0</v>
      </c>
      <c r="M27" s="59">
        <f>COUNTA(G27:K27)</f>
        <v>4</v>
      </c>
      <c r="N27" s="13"/>
      <c r="O27" s="13"/>
      <c r="P27" s="13"/>
      <c r="Q27" s="13"/>
      <c r="R27" s="13"/>
      <c r="S27" s="13"/>
    </row>
    <row r="28" spans="1:19" ht="15.75">
      <c r="A28" s="74" t="s">
        <v>840</v>
      </c>
      <c r="B28" s="285" t="s">
        <v>809</v>
      </c>
      <c r="C28" s="285" t="s">
        <v>810</v>
      </c>
      <c r="D28" s="285" t="s">
        <v>100</v>
      </c>
      <c r="E28" s="85">
        <v>1999</v>
      </c>
      <c r="F28" s="50">
        <f>SUM(G28:L28)</f>
        <v>38</v>
      </c>
      <c r="G28" s="51"/>
      <c r="H28" s="51"/>
      <c r="I28" s="51"/>
      <c r="J28" s="53">
        <v>18</v>
      </c>
      <c r="K28" s="53">
        <v>20</v>
      </c>
      <c r="L28" s="59">
        <f>IF(M28&lt;5,0,-MIN(G28:K28))</f>
        <v>0</v>
      </c>
      <c r="M28" s="59">
        <f>COUNTA(G28:K28)</f>
        <v>2</v>
      </c>
      <c r="N28" s="13"/>
      <c r="O28" s="13"/>
      <c r="P28" s="13"/>
      <c r="Q28" s="13"/>
      <c r="R28" s="13"/>
      <c r="S28" s="13"/>
    </row>
    <row r="29" spans="1:19" ht="15.75">
      <c r="A29" s="74" t="s">
        <v>840</v>
      </c>
      <c r="B29" s="285" t="s">
        <v>153</v>
      </c>
      <c r="C29" s="285" t="s">
        <v>59</v>
      </c>
      <c r="D29" s="285" t="s">
        <v>60</v>
      </c>
      <c r="E29" s="85">
        <v>2000</v>
      </c>
      <c r="F29" s="50">
        <f>SUM(G29:L29)</f>
        <v>30</v>
      </c>
      <c r="G29" s="56"/>
      <c r="H29" s="51"/>
      <c r="I29" s="52">
        <v>5</v>
      </c>
      <c r="J29" s="53">
        <v>13</v>
      </c>
      <c r="K29" s="53">
        <v>12</v>
      </c>
      <c r="L29" s="59">
        <f>IF(M29&lt;5,0,-MIN(G29:K29))</f>
        <v>0</v>
      </c>
      <c r="M29" s="59">
        <f>COUNTA(G29:K29)</f>
        <v>3</v>
      </c>
      <c r="N29" s="13"/>
      <c r="O29" s="13"/>
      <c r="P29" s="13"/>
      <c r="Q29" s="13"/>
      <c r="R29" s="13"/>
      <c r="S29" s="13"/>
    </row>
    <row r="30" spans="1:19" ht="15.75">
      <c r="A30" s="74" t="s">
        <v>840</v>
      </c>
      <c r="B30" s="285" t="s">
        <v>549</v>
      </c>
      <c r="C30" s="285" t="s">
        <v>68</v>
      </c>
      <c r="D30" s="285" t="s">
        <v>100</v>
      </c>
      <c r="E30" s="85">
        <v>2000</v>
      </c>
      <c r="F30" s="50">
        <f>SUM(G30:L30)</f>
        <v>30</v>
      </c>
      <c r="G30" s="51"/>
      <c r="H30" s="52">
        <v>15</v>
      </c>
      <c r="I30" s="52"/>
      <c r="J30" s="53"/>
      <c r="K30" s="53">
        <v>15</v>
      </c>
      <c r="L30" s="59">
        <f>IF(M30&lt;5,0,-MIN(G30:K30))</f>
        <v>0</v>
      </c>
      <c r="M30" s="59">
        <f>COUNTA(G30:K30)</f>
        <v>2</v>
      </c>
      <c r="N30" s="13"/>
      <c r="O30" s="13"/>
      <c r="P30" s="13"/>
      <c r="Q30" s="13"/>
      <c r="R30" s="13"/>
      <c r="S30" s="13"/>
    </row>
    <row r="31" spans="1:19" ht="15.75">
      <c r="A31" s="74" t="s">
        <v>840</v>
      </c>
      <c r="B31" s="285" t="s">
        <v>553</v>
      </c>
      <c r="C31" s="285" t="s">
        <v>464</v>
      </c>
      <c r="D31" s="285" t="s">
        <v>358</v>
      </c>
      <c r="E31" s="85">
        <v>2000</v>
      </c>
      <c r="F31" s="50">
        <f>SUM(G31:L31)</f>
        <v>23</v>
      </c>
      <c r="G31" s="51"/>
      <c r="H31" s="52">
        <v>7</v>
      </c>
      <c r="I31" s="52">
        <v>7</v>
      </c>
      <c r="J31" s="53"/>
      <c r="K31" s="53">
        <v>9</v>
      </c>
      <c r="L31" s="59">
        <f>IF(M31&lt;5,0,-MIN(G31:K31))</f>
        <v>0</v>
      </c>
      <c r="M31" s="59">
        <f>COUNTA(G31:K31)</f>
        <v>3</v>
      </c>
      <c r="N31" s="13"/>
      <c r="O31" s="13"/>
      <c r="P31" s="13"/>
      <c r="Q31" s="13"/>
      <c r="R31" s="13"/>
      <c r="S31" s="13"/>
    </row>
    <row r="32" spans="1:19" ht="15.75">
      <c r="A32" s="74" t="s">
        <v>840</v>
      </c>
      <c r="B32" s="285" t="s">
        <v>806</v>
      </c>
      <c r="C32" s="285" t="s">
        <v>114</v>
      </c>
      <c r="D32" s="285" t="s">
        <v>71</v>
      </c>
      <c r="E32" s="85">
        <v>2000</v>
      </c>
      <c r="F32" s="50">
        <f>SUM(G32:L32)</f>
        <v>13</v>
      </c>
      <c r="G32" s="52"/>
      <c r="H32" s="52"/>
      <c r="I32" s="52"/>
      <c r="J32" s="53">
        <v>5</v>
      </c>
      <c r="K32" s="53">
        <v>8</v>
      </c>
      <c r="L32" s="59">
        <f>IF(M32&lt;5,0,-MIN(G32:K32))</f>
        <v>0</v>
      </c>
      <c r="M32" s="59">
        <f>COUNTA(G32:K32)</f>
        <v>2</v>
      </c>
      <c r="N32" s="13"/>
      <c r="O32" s="13"/>
      <c r="P32" s="13"/>
      <c r="Q32" s="13"/>
      <c r="R32" s="13"/>
      <c r="S32" s="13"/>
    </row>
    <row r="33" spans="1:19" ht="15.75">
      <c r="A33" s="74" t="s">
        <v>840</v>
      </c>
      <c r="B33" s="285" t="s">
        <v>232</v>
      </c>
      <c r="C33" s="285" t="s">
        <v>114</v>
      </c>
      <c r="D33" s="285" t="s">
        <v>71</v>
      </c>
      <c r="E33" s="85">
        <v>2000</v>
      </c>
      <c r="F33" s="50">
        <f>SUM(G33:L33)</f>
        <v>10</v>
      </c>
      <c r="G33" s="56"/>
      <c r="H33" s="52">
        <v>5</v>
      </c>
      <c r="I33" s="52"/>
      <c r="J33" s="53">
        <v>4</v>
      </c>
      <c r="K33" s="53">
        <v>1</v>
      </c>
      <c r="L33" s="59">
        <f>IF(M33&lt;5,0,-MIN(G33:K33))</f>
        <v>0</v>
      </c>
      <c r="M33" s="59">
        <f>COUNTA(G33:K33)</f>
        <v>3</v>
      </c>
      <c r="N33" s="13"/>
      <c r="O33" s="13"/>
      <c r="P33" s="13"/>
      <c r="Q33" s="13"/>
      <c r="R33" s="13"/>
      <c r="S33" s="13"/>
    </row>
    <row r="34" spans="1:19" ht="30">
      <c r="A34" s="362" t="s">
        <v>855</v>
      </c>
      <c r="B34" s="362"/>
      <c r="C34" s="362"/>
      <c r="D34" s="362"/>
      <c r="E34" s="362"/>
      <c r="F34" s="362"/>
      <c r="G34" s="362"/>
      <c r="H34" s="362"/>
      <c r="I34" s="362"/>
      <c r="J34" s="362"/>
      <c r="K34" s="362"/>
      <c r="L34" s="362"/>
      <c r="M34" s="362"/>
      <c r="N34" s="13"/>
      <c r="O34" s="13"/>
      <c r="P34" s="13"/>
      <c r="Q34" s="13"/>
      <c r="R34" s="13"/>
      <c r="S34" s="13"/>
    </row>
    <row r="35" spans="1:19" ht="15.75">
      <c r="A35" s="74"/>
      <c r="B35" s="74"/>
      <c r="C35" s="74"/>
      <c r="D35" s="74"/>
      <c r="E35" s="74"/>
      <c r="F35" s="74"/>
      <c r="G35" s="363" t="s">
        <v>51</v>
      </c>
      <c r="H35" s="363"/>
      <c r="I35" s="363"/>
      <c r="J35" s="363"/>
      <c r="K35" s="363"/>
      <c r="L35" s="70"/>
      <c r="M35" s="70"/>
      <c r="N35" s="13"/>
      <c r="O35" s="13"/>
      <c r="P35" s="13"/>
      <c r="Q35" s="13"/>
      <c r="R35" s="13"/>
      <c r="S35" s="13"/>
    </row>
    <row r="36" spans="1:19" ht="47.25">
      <c r="A36" s="46" t="s">
        <v>27</v>
      </c>
      <c r="B36" s="45" t="s">
        <v>28</v>
      </c>
      <c r="C36" s="45" t="s">
        <v>29</v>
      </c>
      <c r="D36" s="45" t="s">
        <v>30</v>
      </c>
      <c r="E36" s="46" t="s">
        <v>31</v>
      </c>
      <c r="F36" s="46" t="s">
        <v>32</v>
      </c>
      <c r="G36" s="46" t="s">
        <v>33</v>
      </c>
      <c r="H36" s="46" t="s">
        <v>34</v>
      </c>
      <c r="I36" s="46" t="s">
        <v>35</v>
      </c>
      <c r="J36" s="47" t="s">
        <v>36</v>
      </c>
      <c r="K36" s="47" t="s">
        <v>37</v>
      </c>
      <c r="L36" s="46" t="s">
        <v>50</v>
      </c>
      <c r="M36" s="46" t="s">
        <v>38</v>
      </c>
      <c r="N36" s="13"/>
      <c r="O36" s="13"/>
      <c r="P36" s="13"/>
      <c r="Q36" s="13"/>
      <c r="R36" s="13"/>
      <c r="S36" s="13"/>
    </row>
    <row r="37" spans="1:19" ht="15.75">
      <c r="A37" s="74" t="s">
        <v>840</v>
      </c>
      <c r="B37" s="285" t="s">
        <v>400</v>
      </c>
      <c r="C37" s="285" t="s">
        <v>360</v>
      </c>
      <c r="D37" s="285" t="s">
        <v>252</v>
      </c>
      <c r="E37" s="90">
        <v>2000</v>
      </c>
      <c r="F37" s="50">
        <f>SUM(G37:L37)</f>
        <v>5</v>
      </c>
      <c r="G37" s="51">
        <v>5</v>
      </c>
      <c r="H37" s="52"/>
      <c r="I37" s="52"/>
      <c r="J37" s="53"/>
      <c r="K37" s="53"/>
      <c r="L37" s="59">
        <f>IF(M37&lt;5,0,-MIN(G37:K37))</f>
        <v>0</v>
      </c>
      <c r="M37" s="59">
        <f>COUNTA(G37:K37)</f>
        <v>1</v>
      </c>
      <c r="N37" s="13"/>
      <c r="O37" s="13"/>
      <c r="P37" s="13"/>
      <c r="Q37" s="13"/>
      <c r="R37" s="13"/>
      <c r="S37" s="13"/>
    </row>
    <row r="38" spans="1:19" ht="15.75">
      <c r="A38" s="74" t="s">
        <v>840</v>
      </c>
      <c r="B38" s="285" t="s">
        <v>557</v>
      </c>
      <c r="C38" s="285" t="s">
        <v>558</v>
      </c>
      <c r="D38" s="285" t="s">
        <v>88</v>
      </c>
      <c r="E38" s="85">
        <v>2000</v>
      </c>
      <c r="F38" s="50">
        <f>SUM(G38:L38)</f>
        <v>3</v>
      </c>
      <c r="G38" s="51"/>
      <c r="H38" s="52">
        <v>1</v>
      </c>
      <c r="I38" s="52"/>
      <c r="J38" s="53">
        <v>1</v>
      </c>
      <c r="K38" s="53">
        <v>1</v>
      </c>
      <c r="L38" s="59">
        <f>IF(M38&lt;5,0,-MIN(G38:K38))</f>
        <v>0</v>
      </c>
      <c r="M38" s="59">
        <f>COUNTA(G38:K38)</f>
        <v>3</v>
      </c>
      <c r="N38" s="13"/>
      <c r="O38" s="13"/>
      <c r="P38" s="13"/>
      <c r="Q38" s="13"/>
      <c r="R38" s="13"/>
      <c r="S38" s="13"/>
    </row>
    <row r="39" spans="1:19" ht="15.75">
      <c r="A39" s="74" t="s">
        <v>840</v>
      </c>
      <c r="B39" s="285" t="s">
        <v>399</v>
      </c>
      <c r="C39" s="285" t="s">
        <v>125</v>
      </c>
      <c r="D39" s="285" t="s">
        <v>60</v>
      </c>
      <c r="E39" s="287">
        <v>1999</v>
      </c>
      <c r="F39" s="50">
        <f>SUM(G39:L39)</f>
        <v>3</v>
      </c>
      <c r="G39" s="51">
        <v>1</v>
      </c>
      <c r="H39" s="52">
        <v>1</v>
      </c>
      <c r="I39" s="52"/>
      <c r="J39" s="53"/>
      <c r="K39" s="53">
        <v>1</v>
      </c>
      <c r="L39" s="59">
        <f>IF(M39&lt;5,0,-MIN(G39:K39))</f>
        <v>0</v>
      </c>
      <c r="M39" s="59">
        <f>COUNTA(G39:K39)</f>
        <v>3</v>
      </c>
      <c r="N39" s="13"/>
      <c r="O39" s="13"/>
      <c r="P39" s="13"/>
      <c r="Q39" s="13"/>
      <c r="R39" s="13"/>
      <c r="S39" s="13"/>
    </row>
    <row r="40" spans="1:19" ht="15.75">
      <c r="A40" s="74" t="s">
        <v>840</v>
      </c>
      <c r="B40" s="285" t="s">
        <v>555</v>
      </c>
      <c r="C40" s="285" t="s">
        <v>146</v>
      </c>
      <c r="D40" s="285" t="s">
        <v>76</v>
      </c>
      <c r="E40" s="85">
        <v>2000</v>
      </c>
      <c r="F40" s="50">
        <f>SUM(G40:L40)</f>
        <v>3</v>
      </c>
      <c r="G40" s="51"/>
      <c r="H40" s="52">
        <v>1</v>
      </c>
      <c r="I40" s="52"/>
      <c r="J40" s="53">
        <v>1</v>
      </c>
      <c r="K40" s="53">
        <v>1</v>
      </c>
      <c r="L40" s="59">
        <f>IF(M40&lt;5,0,-MIN(G40:K40))</f>
        <v>0</v>
      </c>
      <c r="M40" s="59">
        <f>COUNTA(G40:K40)</f>
        <v>3</v>
      </c>
      <c r="N40" s="13"/>
      <c r="O40" s="13"/>
      <c r="P40" s="13"/>
      <c r="Q40" s="13"/>
      <c r="R40" s="13"/>
      <c r="S40" s="13"/>
    </row>
    <row r="41" spans="1:19" ht="15.75">
      <c r="A41" s="74" t="s">
        <v>840</v>
      </c>
      <c r="B41" s="285" t="s">
        <v>556</v>
      </c>
      <c r="C41" s="285" t="s">
        <v>66</v>
      </c>
      <c r="D41" s="285" t="s">
        <v>76</v>
      </c>
      <c r="E41" s="85">
        <v>2000</v>
      </c>
      <c r="F41" s="50">
        <f>SUM(G41:L41)</f>
        <v>3</v>
      </c>
      <c r="G41" s="52"/>
      <c r="H41" s="52">
        <v>1</v>
      </c>
      <c r="I41" s="52">
        <v>1</v>
      </c>
      <c r="J41" s="53"/>
      <c r="K41" s="53">
        <v>1</v>
      </c>
      <c r="L41" s="59">
        <f>IF(M41&lt;5,0,-MIN(G41:K41))</f>
        <v>0</v>
      </c>
      <c r="M41" s="59">
        <f>COUNTA(G41:K41)</f>
        <v>3</v>
      </c>
      <c r="N41" s="13"/>
      <c r="O41" s="13"/>
      <c r="P41" s="13"/>
      <c r="Q41" s="13"/>
      <c r="R41" s="13"/>
      <c r="S41" s="13"/>
    </row>
    <row r="42" spans="1:19" ht="15.75">
      <c r="A42" s="74" t="s">
        <v>840</v>
      </c>
      <c r="B42" s="285" t="s">
        <v>560</v>
      </c>
      <c r="C42" s="285" t="s">
        <v>119</v>
      </c>
      <c r="D42" s="285" t="s">
        <v>100</v>
      </c>
      <c r="E42" s="85">
        <v>2000</v>
      </c>
      <c r="F42" s="50">
        <f>SUM(G42:L42)</f>
        <v>2</v>
      </c>
      <c r="G42" s="51"/>
      <c r="H42" s="52">
        <v>1</v>
      </c>
      <c r="I42" s="52"/>
      <c r="J42" s="53">
        <v>1</v>
      </c>
      <c r="K42" s="53" t="s">
        <v>548</v>
      </c>
      <c r="L42" s="59">
        <f>IF(M42&lt;5,0,-MIN(G42:K42))</f>
        <v>0</v>
      </c>
      <c r="M42" s="59">
        <f>COUNTA(G42:K42)</f>
        <v>3</v>
      </c>
      <c r="N42" s="13"/>
      <c r="O42" s="13"/>
      <c r="P42" s="13"/>
      <c r="Q42" s="13"/>
      <c r="R42" s="13"/>
      <c r="S42" s="13"/>
    </row>
    <row r="43" spans="1:19" ht="15.75">
      <c r="A43" s="74" t="s">
        <v>840</v>
      </c>
      <c r="B43" s="285" t="s">
        <v>814</v>
      </c>
      <c r="C43" s="285" t="s">
        <v>815</v>
      </c>
      <c r="D43" s="285" t="s">
        <v>76</v>
      </c>
      <c r="E43" s="85">
        <v>1999</v>
      </c>
      <c r="F43" s="50">
        <f>SUM(G43:L43)</f>
        <v>2</v>
      </c>
      <c r="G43" s="56"/>
      <c r="H43" s="52"/>
      <c r="I43" s="52"/>
      <c r="J43" s="53">
        <v>1</v>
      </c>
      <c r="K43" s="53">
        <v>1</v>
      </c>
      <c r="L43" s="59">
        <f>IF(M43&lt;5,0,-MIN(G43:K43))</f>
        <v>0</v>
      </c>
      <c r="M43" s="59">
        <f>COUNTA(G43:K43)</f>
        <v>2</v>
      </c>
      <c r="N43" s="13"/>
      <c r="O43" s="13"/>
      <c r="P43" s="13"/>
      <c r="Q43" s="13"/>
      <c r="R43" s="13"/>
      <c r="S43" s="13"/>
    </row>
    <row r="44" spans="1:19" ht="15.75">
      <c r="A44" s="74" t="s">
        <v>840</v>
      </c>
      <c r="B44" s="285" t="s">
        <v>811</v>
      </c>
      <c r="C44" s="285" t="s">
        <v>812</v>
      </c>
      <c r="D44" s="285" t="s">
        <v>76</v>
      </c>
      <c r="E44" s="85">
        <v>1999</v>
      </c>
      <c r="F44" s="50">
        <f>SUM(G44:L44)</f>
        <v>2</v>
      </c>
      <c r="G44" s="52"/>
      <c r="H44" s="52"/>
      <c r="I44" s="51"/>
      <c r="J44" s="53">
        <v>1</v>
      </c>
      <c r="K44" s="53">
        <v>1</v>
      </c>
      <c r="L44" s="59">
        <f>IF(M44&lt;5,0,-MIN(G44:K44))</f>
        <v>0</v>
      </c>
      <c r="M44" s="59">
        <f>COUNTA(G44:K44)</f>
        <v>2</v>
      </c>
      <c r="N44" s="13"/>
      <c r="O44" s="13"/>
      <c r="P44" s="13"/>
      <c r="Q44" s="13"/>
      <c r="R44" s="13"/>
      <c r="S44" s="13"/>
    </row>
    <row r="45" spans="1:19" ht="15.75">
      <c r="A45" s="74" t="s">
        <v>840</v>
      </c>
      <c r="B45" s="285" t="s">
        <v>807</v>
      </c>
      <c r="C45" s="285" t="s">
        <v>808</v>
      </c>
      <c r="D45" s="285" t="s">
        <v>358</v>
      </c>
      <c r="E45" s="85">
        <v>1999</v>
      </c>
      <c r="F45" s="50">
        <f>SUM(G45:L45)</f>
        <v>2</v>
      </c>
      <c r="G45" s="51"/>
      <c r="H45" s="51"/>
      <c r="I45" s="52"/>
      <c r="J45" s="53">
        <v>1</v>
      </c>
      <c r="K45" s="53">
        <v>1</v>
      </c>
      <c r="L45" s="59">
        <f>IF(M45&lt;5,0,-MIN(G45:K45))</f>
        <v>0</v>
      </c>
      <c r="M45" s="59">
        <f>COUNTA(G45:K45)</f>
        <v>2</v>
      </c>
      <c r="N45" s="13"/>
      <c r="O45" s="13"/>
      <c r="P45" s="13"/>
      <c r="Q45" s="13"/>
      <c r="R45" s="13"/>
      <c r="S45" s="13"/>
    </row>
    <row r="46" spans="1:19" ht="15.75">
      <c r="A46" s="74" t="s">
        <v>840</v>
      </c>
      <c r="B46" s="285" t="s">
        <v>762</v>
      </c>
      <c r="C46" s="285" t="s">
        <v>80</v>
      </c>
      <c r="D46" s="285" t="s">
        <v>763</v>
      </c>
      <c r="E46" s="85">
        <v>2000</v>
      </c>
      <c r="F46" s="50">
        <f>SUM(G46:L46)</f>
        <v>2</v>
      </c>
      <c r="G46" s="51"/>
      <c r="H46" s="52"/>
      <c r="I46" s="52">
        <v>1</v>
      </c>
      <c r="J46" s="52"/>
      <c r="K46" s="53">
        <v>1</v>
      </c>
      <c r="L46" s="59">
        <f>IF(M46&lt;5,0,-MIN(G46:K46))</f>
        <v>0</v>
      </c>
      <c r="M46" s="59">
        <f>COUNTA(G46:K46)</f>
        <v>2</v>
      </c>
      <c r="N46" s="13"/>
      <c r="O46" s="13"/>
      <c r="P46" s="13"/>
      <c r="Q46" s="13"/>
      <c r="R46" s="13"/>
      <c r="S46" s="13"/>
    </row>
    <row r="47" spans="1:19" ht="15.75">
      <c r="A47" s="74" t="s">
        <v>840</v>
      </c>
      <c r="B47" s="285" t="s">
        <v>550</v>
      </c>
      <c r="C47" s="285" t="s">
        <v>82</v>
      </c>
      <c r="D47" s="285" t="s">
        <v>132</v>
      </c>
      <c r="E47" s="85">
        <v>2000</v>
      </c>
      <c r="F47" s="50">
        <f>SUM(G47:L47)</f>
        <v>2</v>
      </c>
      <c r="G47" s="51"/>
      <c r="H47" s="52">
        <v>1</v>
      </c>
      <c r="I47" s="52">
        <v>1</v>
      </c>
      <c r="J47" s="53"/>
      <c r="K47" s="53"/>
      <c r="L47" s="59">
        <f>IF(M47&lt;5,0,-MIN(G47:K47))</f>
        <v>0</v>
      </c>
      <c r="M47" s="59">
        <f>COUNTA(G47:K47)</f>
        <v>2</v>
      </c>
      <c r="N47" s="13"/>
      <c r="O47" s="13"/>
      <c r="P47" s="13"/>
      <c r="Q47" s="13"/>
      <c r="R47" s="13"/>
      <c r="S47" s="13"/>
    </row>
    <row r="48" spans="1:19" ht="15.75">
      <c r="A48" s="74" t="s">
        <v>840</v>
      </c>
      <c r="B48" s="285" t="s">
        <v>662</v>
      </c>
      <c r="C48" s="285" t="s">
        <v>212</v>
      </c>
      <c r="D48" s="285" t="s">
        <v>88</v>
      </c>
      <c r="E48" s="85">
        <v>2000</v>
      </c>
      <c r="F48" s="50">
        <f>SUM(G48:L48)</f>
        <v>2</v>
      </c>
      <c r="G48" s="56"/>
      <c r="H48" s="51"/>
      <c r="I48" s="52">
        <v>1</v>
      </c>
      <c r="J48" s="53">
        <v>1</v>
      </c>
      <c r="K48" s="53"/>
      <c r="L48" s="59">
        <f>IF(M48&lt;5,0,-MIN(G48:K48))</f>
        <v>0</v>
      </c>
      <c r="M48" s="59">
        <f>COUNTA(G48:K48)</f>
        <v>2</v>
      </c>
      <c r="N48" s="13"/>
      <c r="O48" s="13"/>
      <c r="P48" s="13"/>
      <c r="Q48" s="13"/>
      <c r="R48" s="13"/>
      <c r="S48" s="13"/>
    </row>
    <row r="49" spans="1:19" ht="15.75">
      <c r="A49" s="74" t="s">
        <v>840</v>
      </c>
      <c r="B49" s="285" t="s">
        <v>805</v>
      </c>
      <c r="C49" s="285" t="s">
        <v>206</v>
      </c>
      <c r="D49" s="285" t="s">
        <v>76</v>
      </c>
      <c r="E49" s="85">
        <v>2000</v>
      </c>
      <c r="F49" s="50">
        <f>SUM(G49:L49)</f>
        <v>1</v>
      </c>
      <c r="G49" s="51"/>
      <c r="H49" s="51"/>
      <c r="I49" s="52"/>
      <c r="J49" s="53">
        <v>1</v>
      </c>
      <c r="K49" s="53"/>
      <c r="L49" s="59">
        <f>IF(M49&lt;5,0,-MIN(G49:K49))</f>
        <v>0</v>
      </c>
      <c r="M49" s="59">
        <f>COUNTA(G49:K49)</f>
        <v>1</v>
      </c>
      <c r="N49" s="13"/>
      <c r="O49" s="13"/>
      <c r="P49" s="13"/>
      <c r="Q49" s="13"/>
      <c r="R49" s="13"/>
      <c r="S49" s="13"/>
    </row>
    <row r="50" spans="1:19" ht="15.75">
      <c r="A50" s="74" t="s">
        <v>840</v>
      </c>
      <c r="B50" s="285" t="s">
        <v>813</v>
      </c>
      <c r="C50" s="285" t="s">
        <v>162</v>
      </c>
      <c r="D50" s="285" t="s">
        <v>78</v>
      </c>
      <c r="E50" s="85">
        <v>1999</v>
      </c>
      <c r="F50" s="50">
        <f>SUM(G50:L50)</f>
        <v>1</v>
      </c>
      <c r="G50" s="51"/>
      <c r="H50" s="52"/>
      <c r="I50" s="52"/>
      <c r="J50" s="53">
        <v>1</v>
      </c>
      <c r="K50" s="53"/>
      <c r="L50" s="59">
        <f>IF(M50&lt;5,0,-MIN(G50:K50))</f>
        <v>0</v>
      </c>
      <c r="M50" s="59">
        <f>COUNTA(G50:K50)</f>
        <v>1</v>
      </c>
      <c r="N50" s="13"/>
      <c r="O50" s="13"/>
      <c r="P50" s="13"/>
      <c r="Q50" s="13"/>
      <c r="R50" s="13"/>
      <c r="S50" s="13"/>
    </row>
    <row r="51" spans="1:13" ht="15.75">
      <c r="A51" s="74" t="s">
        <v>840</v>
      </c>
      <c r="B51" s="285" t="s">
        <v>129</v>
      </c>
      <c r="C51" s="285" t="s">
        <v>119</v>
      </c>
      <c r="D51" s="285" t="s">
        <v>76</v>
      </c>
      <c r="E51" s="85">
        <v>2000</v>
      </c>
      <c r="F51" s="50">
        <f>SUM(G51:L51)</f>
        <v>0</v>
      </c>
      <c r="G51" s="51"/>
      <c r="H51" s="52" t="s">
        <v>548</v>
      </c>
      <c r="I51" s="52"/>
      <c r="J51" s="53"/>
      <c r="K51" s="53"/>
      <c r="L51" s="59">
        <f>IF(M51&lt;5,0,-MIN(G51:K51))</f>
        <v>0</v>
      </c>
      <c r="M51" s="59">
        <f>COUNTA(G51:K51)</f>
        <v>1</v>
      </c>
    </row>
    <row r="52" spans="1:13" ht="15.75">
      <c r="A52" s="74"/>
      <c r="B52" s="285"/>
      <c r="C52" s="285"/>
      <c r="D52" s="285"/>
      <c r="F52" s="61">
        <f>SUM(G52:L52)</f>
        <v>0</v>
      </c>
      <c r="G52" s="56"/>
      <c r="H52" s="52"/>
      <c r="I52" s="52"/>
      <c r="J52" s="53"/>
      <c r="K52" s="53"/>
      <c r="L52" s="59">
        <f>IF(M52&lt;5,0,-MIN(G52:K52))</f>
        <v>0</v>
      </c>
      <c r="M52" s="59">
        <f>COUNTA(G52:K52)</f>
        <v>0</v>
      </c>
    </row>
    <row r="53" spans="1:13" ht="15.75">
      <c r="A53" s="74"/>
      <c r="B53" s="285"/>
      <c r="C53" s="285"/>
      <c r="D53" s="285"/>
      <c r="F53" s="61">
        <f>SUM(G53:L53)</f>
        <v>0</v>
      </c>
      <c r="G53" s="52"/>
      <c r="H53" s="52"/>
      <c r="I53" s="52"/>
      <c r="J53" s="53"/>
      <c r="K53" s="53"/>
      <c r="L53" s="59">
        <f>IF(M53&lt;5,0,-MIN(G53:K53))</f>
        <v>0</v>
      </c>
      <c r="M53" s="59">
        <f>COUNTA(G53:K53)</f>
        <v>0</v>
      </c>
    </row>
    <row r="54" spans="1:13" ht="15.75">
      <c r="A54" s="74"/>
      <c r="B54" s="285"/>
      <c r="C54" s="285"/>
      <c r="D54" s="285"/>
      <c r="F54" s="61">
        <f>SUM(G54:L54)</f>
        <v>0</v>
      </c>
      <c r="G54" s="51"/>
      <c r="H54" s="52"/>
      <c r="I54" s="52"/>
      <c r="J54" s="53"/>
      <c r="K54" s="53"/>
      <c r="L54" s="59">
        <f>IF(M54&lt;5,0,-MIN(G54:K54))</f>
        <v>0</v>
      </c>
      <c r="M54" s="59">
        <f>COUNTA(G54:K54)</f>
        <v>0</v>
      </c>
    </row>
    <row r="55" spans="1:13" ht="15.75">
      <c r="A55" s="74"/>
      <c r="B55" s="285"/>
      <c r="C55" s="285"/>
      <c r="D55" s="285"/>
      <c r="F55" s="61">
        <f>SUM(G55:L55)</f>
        <v>0</v>
      </c>
      <c r="G55" s="67"/>
      <c r="H55" s="60"/>
      <c r="I55" s="60"/>
      <c r="J55" s="63"/>
      <c r="K55" s="63"/>
      <c r="L55" s="59">
        <f>IF(M55&lt;5,0,-MIN(G55:K55))</f>
        <v>0</v>
      </c>
      <c r="M55" s="66">
        <f>COUNTA(G55:K55)</f>
        <v>0</v>
      </c>
    </row>
    <row r="56" spans="1:13" ht="15.75">
      <c r="A56" s="74"/>
      <c r="B56" s="285"/>
      <c r="C56" s="285"/>
      <c r="D56" s="285"/>
      <c r="F56" s="61">
        <f>SUM(G56:L56)</f>
        <v>0</v>
      </c>
      <c r="G56" s="62"/>
      <c r="H56" s="60"/>
      <c r="I56" s="60"/>
      <c r="J56" s="63"/>
      <c r="K56" s="63"/>
      <c r="L56" s="59">
        <f>IF(M56&lt;5,0,-MIN(G56:K56))</f>
        <v>0</v>
      </c>
      <c r="M56" s="66">
        <f>COUNTA(G56:K56)</f>
        <v>0</v>
      </c>
    </row>
    <row r="57" spans="1:13" ht="15.75">
      <c r="A57" s="74"/>
      <c r="B57" s="285"/>
      <c r="C57" s="285"/>
      <c r="D57" s="285"/>
      <c r="F57" s="61">
        <f>SUM(G57:L57)</f>
        <v>0</v>
      </c>
      <c r="G57" s="60"/>
      <c r="H57" s="60"/>
      <c r="I57" s="60"/>
      <c r="J57" s="65"/>
      <c r="K57" s="65"/>
      <c r="L57" s="59">
        <f>IF(M57&lt;5,0,-MIN(G57:K57))</f>
        <v>0</v>
      </c>
      <c r="M57" s="66">
        <f>COUNTA(G57:K57)</f>
        <v>0</v>
      </c>
    </row>
    <row r="58" spans="1:13" ht="15.75">
      <c r="A58" s="74"/>
      <c r="B58" s="285"/>
      <c r="C58" s="285"/>
      <c r="D58" s="285"/>
      <c r="F58" s="61">
        <f>SUM(G58:L58)</f>
        <v>0</v>
      </c>
      <c r="G58" s="67"/>
      <c r="H58" s="60"/>
      <c r="I58" s="60"/>
      <c r="J58" s="65"/>
      <c r="K58" s="65"/>
      <c r="L58" s="59">
        <f>IF(M58&lt;5,0,-MIN(G58:K58))</f>
        <v>0</v>
      </c>
      <c r="M58" s="66">
        <f>COUNTA(G58:K58)</f>
        <v>0</v>
      </c>
    </row>
    <row r="59" spans="1:13" ht="15">
      <c r="A59" s="99"/>
      <c r="B59" s="285"/>
      <c r="C59" s="285"/>
      <c r="D59" s="285"/>
      <c r="F59" s="61">
        <f>SUM(G59:L59)</f>
        <v>0</v>
      </c>
      <c r="G59" s="60"/>
      <c r="H59" s="60"/>
      <c r="I59" s="60"/>
      <c r="J59" s="63"/>
      <c r="K59" s="63"/>
      <c r="L59" s="59">
        <f>IF(M59&lt;5,0,-MIN(G59:K59))</f>
        <v>0</v>
      </c>
      <c r="M59" s="66">
        <f>COUNTA(G59:K59)</f>
        <v>0</v>
      </c>
    </row>
    <row r="60" spans="1:13" ht="15">
      <c r="A60" s="99"/>
      <c r="B60" s="285"/>
      <c r="C60" s="285"/>
      <c r="D60" s="285"/>
      <c r="F60" s="61">
        <f>SUM(G60:L60)</f>
        <v>0</v>
      </c>
      <c r="G60" s="67"/>
      <c r="H60" s="60"/>
      <c r="I60" s="60"/>
      <c r="J60" s="65"/>
      <c r="K60" s="65"/>
      <c r="L60" s="59">
        <f>IF(M60&lt;5,0,-MIN(G60:K60))</f>
        <v>0</v>
      </c>
      <c r="M60" s="66">
        <f>COUNTA(G60:K60)</f>
        <v>0</v>
      </c>
    </row>
    <row r="61" spans="1:13" ht="15">
      <c r="A61" s="99"/>
      <c r="B61" s="285"/>
      <c r="C61" s="285"/>
      <c r="D61" s="285"/>
      <c r="F61" s="61">
        <f>SUM(G61:L61)</f>
        <v>0</v>
      </c>
      <c r="G61" s="62"/>
      <c r="H61" s="60"/>
      <c r="I61" s="60"/>
      <c r="J61" s="65"/>
      <c r="K61" s="65"/>
      <c r="L61" s="59">
        <f>IF(M61&lt;5,0,-MIN(G61:K61))</f>
        <v>0</v>
      </c>
      <c r="M61" s="66">
        <f>COUNTA(G61:K61)</f>
        <v>0</v>
      </c>
    </row>
    <row r="62" spans="1:13" ht="15">
      <c r="A62" s="99"/>
      <c r="B62" s="285"/>
      <c r="C62" s="285"/>
      <c r="D62" s="285"/>
      <c r="F62" s="61">
        <f>SUM(G62:L62)</f>
        <v>0</v>
      </c>
      <c r="G62" s="62"/>
      <c r="H62" s="60"/>
      <c r="I62" s="60"/>
      <c r="J62" s="63"/>
      <c r="K62" s="63"/>
      <c r="L62" s="59">
        <f>IF(M62&lt;5,0,-MIN(G62:K62))</f>
        <v>0</v>
      </c>
      <c r="M62" s="66">
        <f>COUNTA(G62:K62)</f>
        <v>0</v>
      </c>
    </row>
    <row r="63" spans="1:13" ht="15">
      <c r="A63" s="99"/>
      <c r="B63" s="285"/>
      <c r="C63" s="285"/>
      <c r="D63" s="285"/>
      <c r="F63" s="61">
        <f>SUM(G63:L63)</f>
        <v>0</v>
      </c>
      <c r="G63" s="67"/>
      <c r="H63" s="60"/>
      <c r="I63" s="60"/>
      <c r="J63" s="65"/>
      <c r="K63" s="65"/>
      <c r="L63" s="59">
        <f>IF(M63&lt;5,0,-MIN(G63:K63))</f>
        <v>0</v>
      </c>
      <c r="M63" s="66">
        <f>COUNTA(G63:K63)</f>
        <v>0</v>
      </c>
    </row>
    <row r="64" spans="1:13" ht="15">
      <c r="A64" s="99"/>
      <c r="B64" s="285"/>
      <c r="C64" s="285"/>
      <c r="D64" s="285"/>
      <c r="F64" s="61">
        <f>SUM(G64:L64)</f>
        <v>0</v>
      </c>
      <c r="G64" s="67"/>
      <c r="H64" s="60"/>
      <c r="I64" s="60"/>
      <c r="J64" s="65"/>
      <c r="K64" s="65"/>
      <c r="L64" s="59">
        <f>IF(M64&lt;5,0,-MIN(G64:K64))</f>
        <v>0</v>
      </c>
      <c r="M64" s="66">
        <f>COUNTA(G64:K64)</f>
        <v>0</v>
      </c>
    </row>
    <row r="65" spans="1:13" ht="15">
      <c r="A65" s="99"/>
      <c r="B65" s="285"/>
      <c r="C65" s="285"/>
      <c r="D65" s="285"/>
      <c r="F65" s="61">
        <f>SUM(G65:L65)</f>
        <v>0</v>
      </c>
      <c r="G65" s="67"/>
      <c r="H65" s="60"/>
      <c r="I65" s="60"/>
      <c r="J65" s="65"/>
      <c r="K65" s="65"/>
      <c r="L65" s="59">
        <f>IF(M65&lt;5,0,-MIN(G65:K65))</f>
        <v>0</v>
      </c>
      <c r="M65" s="66">
        <f>COUNTA(G65:K65)</f>
        <v>0</v>
      </c>
    </row>
    <row r="66" spans="1:13" ht="15">
      <c r="A66" s="99"/>
      <c r="B66" s="285"/>
      <c r="C66" s="285"/>
      <c r="D66" s="285"/>
      <c r="F66" s="61">
        <f>SUM(G66:L66)</f>
        <v>0</v>
      </c>
      <c r="G66" s="67"/>
      <c r="H66" s="60"/>
      <c r="I66" s="60"/>
      <c r="J66" s="65"/>
      <c r="K66" s="65"/>
      <c r="L66" s="59">
        <f>IF(M66&lt;5,0,-MIN(G66:K66))</f>
        <v>0</v>
      </c>
      <c r="M66" s="66">
        <f>COUNTA(G66:K66)</f>
        <v>0</v>
      </c>
    </row>
    <row r="67" spans="1:13" ht="15">
      <c r="A67" s="99"/>
      <c r="B67" s="285"/>
      <c r="C67" s="285"/>
      <c r="D67" s="285"/>
      <c r="F67" s="61">
        <f>SUM(G67:L67)</f>
        <v>0</v>
      </c>
      <c r="G67" s="60"/>
      <c r="H67" s="60"/>
      <c r="I67" s="60"/>
      <c r="J67" s="63"/>
      <c r="K67" s="63"/>
      <c r="L67" s="59">
        <f>IF(M67&lt;5,0,-MIN(G67:K67))</f>
        <v>0</v>
      </c>
      <c r="M67" s="66">
        <f>COUNTA(G67:K67)</f>
        <v>0</v>
      </c>
    </row>
    <row r="68" spans="1:13" ht="15">
      <c r="A68" s="99"/>
      <c r="B68" s="285"/>
      <c r="C68" s="285"/>
      <c r="D68" s="285"/>
      <c r="F68" s="61">
        <f>SUM(G68:L68)</f>
        <v>0</v>
      </c>
      <c r="G68" s="67"/>
      <c r="H68" s="60"/>
      <c r="I68" s="60"/>
      <c r="J68" s="65"/>
      <c r="K68" s="65"/>
      <c r="L68" s="59">
        <f>IF(M68&lt;5,0,-MIN(G68:K68))</f>
        <v>0</v>
      </c>
      <c r="M68" s="66">
        <f>COUNTA(G68:K68)</f>
        <v>0</v>
      </c>
    </row>
    <row r="69" spans="1:13" ht="15">
      <c r="A69" s="99"/>
      <c r="F69" s="61">
        <f>SUM(G69:L69)</f>
        <v>0</v>
      </c>
      <c r="G69" s="67"/>
      <c r="H69" s="60"/>
      <c r="I69" s="60"/>
      <c r="J69" s="65"/>
      <c r="K69" s="65"/>
      <c r="L69" s="59">
        <f>IF(M69&lt;5,0,-MIN(G69:K69))</f>
        <v>0</v>
      </c>
      <c r="M69" s="66">
        <f>COUNTA(G69:K69)</f>
        <v>0</v>
      </c>
    </row>
    <row r="70" spans="1:13" ht="15">
      <c r="A70" s="99"/>
      <c r="F70" s="61">
        <f>SUM(G70:L70)</f>
        <v>0</v>
      </c>
      <c r="G70" s="60"/>
      <c r="H70" s="60"/>
      <c r="I70" s="60"/>
      <c r="J70" s="63"/>
      <c r="K70" s="63"/>
      <c r="L70" s="59">
        <f>IF(M70&lt;5,0,-MIN(G70:K70))</f>
        <v>0</v>
      </c>
      <c r="M70" s="66">
        <f>COUNTA(G70:K70)</f>
        <v>0</v>
      </c>
    </row>
    <row r="71" spans="1:13" ht="15">
      <c r="A71" s="99"/>
      <c r="F71" s="61">
        <f>SUM(G71:L71)</f>
        <v>0</v>
      </c>
      <c r="G71" s="62"/>
      <c r="H71" s="60"/>
      <c r="I71" s="60"/>
      <c r="J71" s="63"/>
      <c r="K71" s="63"/>
      <c r="L71" s="59">
        <f>IF(M71&lt;5,0,-MIN(G71:K71))</f>
        <v>0</v>
      </c>
      <c r="M71" s="66">
        <f>COUNTA(G71:K71)</f>
        <v>0</v>
      </c>
    </row>
    <row r="72" spans="1:13" ht="15">
      <c r="A72" s="99"/>
      <c r="F72" s="61">
        <f>SUM(G72:L72)</f>
        <v>0</v>
      </c>
      <c r="G72" s="67"/>
      <c r="H72" s="60"/>
      <c r="I72" s="60"/>
      <c r="J72" s="65"/>
      <c r="K72" s="65"/>
      <c r="L72" s="59">
        <f>IF(M72&lt;5,0,-MIN(G72:K72))</f>
        <v>0</v>
      </c>
      <c r="M72" s="66">
        <f>COUNTA(G72:K72)</f>
        <v>0</v>
      </c>
    </row>
    <row r="73" spans="1:13" ht="15">
      <c r="A73" s="99"/>
      <c r="F73" s="61">
        <f>SUM(G73:L73)</f>
        <v>0</v>
      </c>
      <c r="G73" s="67"/>
      <c r="H73" s="60"/>
      <c r="I73" s="60"/>
      <c r="J73" s="65"/>
      <c r="K73" s="65"/>
      <c r="L73" s="59">
        <f>IF(M73&lt;5,0,-MIN(G73:K73))</f>
        <v>0</v>
      </c>
      <c r="M73" s="66">
        <f>COUNTA(G73:K73)</f>
        <v>0</v>
      </c>
    </row>
    <row r="74" spans="1:13" ht="15">
      <c r="A74" s="99"/>
      <c r="F74" s="61">
        <f>SUM(G74:L74)</f>
        <v>0</v>
      </c>
      <c r="G74" s="60"/>
      <c r="H74" s="60"/>
      <c r="I74" s="60"/>
      <c r="J74" s="63"/>
      <c r="K74" s="63"/>
      <c r="L74" s="59">
        <f>IF(M74&lt;5,0,-MIN(G74:K74))</f>
        <v>0</v>
      </c>
      <c r="M74" s="66">
        <f>COUNTA(G74:K74)</f>
        <v>0</v>
      </c>
    </row>
    <row r="75" spans="1:13" ht="15">
      <c r="A75" s="99"/>
      <c r="F75" s="61">
        <f>SUM(G75:L75)</f>
        <v>0</v>
      </c>
      <c r="G75" s="62"/>
      <c r="H75" s="60"/>
      <c r="I75" s="60"/>
      <c r="J75" s="65"/>
      <c r="K75" s="65"/>
      <c r="L75" s="59">
        <f>IF(M75&lt;5,0,-MIN(G75:K75))</f>
        <v>0</v>
      </c>
      <c r="M75" s="66">
        <f>COUNTA(G75:K75)</f>
        <v>0</v>
      </c>
    </row>
    <row r="76" spans="1:13" ht="15">
      <c r="A76" s="99"/>
      <c r="F76" s="61">
        <f>SUM(G76:L76)</f>
        <v>0</v>
      </c>
      <c r="G76" s="62"/>
      <c r="H76" s="60"/>
      <c r="I76" s="60"/>
      <c r="J76" s="63"/>
      <c r="K76" s="63"/>
      <c r="L76" s="59">
        <f>IF(M76&lt;5,0,-MIN(G76:K76))</f>
        <v>0</v>
      </c>
      <c r="M76" s="66">
        <f>COUNTA(G76:K76)</f>
        <v>0</v>
      </c>
    </row>
  </sheetData>
  <sheetProtection/>
  <autoFilter ref="A3:M3">
    <sortState ref="A4:M76">
      <sortCondition descending="1" sortBy="value" ref="M4:M76"/>
    </sortState>
  </autoFilter>
  <mergeCells count="4">
    <mergeCell ref="A1:M1"/>
    <mergeCell ref="G2:K2"/>
    <mergeCell ref="A34:M34"/>
    <mergeCell ref="G35:K35"/>
  </mergeCells>
  <printOptions/>
  <pageMargins left="0.19652777777777777" right="0.12986111111111112" top="0.19652777777777777" bottom="0.19652777777777777" header="0.5118055555555556" footer="0.5118055555555556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04"/>
  <sheetViews>
    <sheetView zoomScalePageLayoutView="0" workbookViewId="0" topLeftCell="A15">
      <selection activeCell="A3" sqref="A3:O17"/>
    </sheetView>
  </sheetViews>
  <sheetFormatPr defaultColWidth="9.140625" defaultRowHeight="12.75"/>
  <cols>
    <col min="1" max="1" width="6.57421875" style="101" customWidth="1"/>
    <col min="2" max="2" width="15.57421875" style="75" customWidth="1"/>
    <col min="3" max="3" width="15.8515625" style="75" customWidth="1"/>
    <col min="4" max="4" width="29.00390625" style="75" customWidth="1"/>
    <col min="5" max="5" width="10.28125" style="85" customWidth="1"/>
    <col min="6" max="6" width="9.421875" style="55" customWidth="1"/>
    <col min="7" max="11" width="4.00390625" style="55" customWidth="1"/>
    <col min="12" max="13" width="7.57421875" style="55" customWidth="1"/>
    <col min="14" max="18" width="6.140625" style="0" customWidth="1"/>
  </cols>
  <sheetData>
    <row r="1" spans="1:13" ht="30">
      <c r="A1" s="362" t="s">
        <v>13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</row>
    <row r="2" spans="1:19" ht="30.75">
      <c r="A2" s="74"/>
      <c r="B2" s="74"/>
      <c r="C2" s="74"/>
      <c r="D2" s="74"/>
      <c r="E2" s="74"/>
      <c r="F2" s="74"/>
      <c r="G2" s="363" t="s">
        <v>51</v>
      </c>
      <c r="H2" s="363"/>
      <c r="I2" s="363"/>
      <c r="J2" s="363"/>
      <c r="K2" s="363"/>
      <c r="L2" s="70"/>
      <c r="M2" s="70"/>
      <c r="N2" s="13" t="s">
        <v>26</v>
      </c>
      <c r="O2" s="2" t="s">
        <v>1</v>
      </c>
      <c r="P2" s="2" t="s">
        <v>2</v>
      </c>
      <c r="Q2" s="2" t="s">
        <v>3</v>
      </c>
      <c r="R2" s="2" t="s">
        <v>4</v>
      </c>
      <c r="S2" s="2" t="s">
        <v>5</v>
      </c>
    </row>
    <row r="3" spans="1:20" ht="47.25">
      <c r="A3" s="46" t="s">
        <v>39</v>
      </c>
      <c r="B3" s="45" t="s">
        <v>28</v>
      </c>
      <c r="C3" s="45" t="s">
        <v>29</v>
      </c>
      <c r="D3" s="45" t="s">
        <v>30</v>
      </c>
      <c r="E3" s="46" t="s">
        <v>31</v>
      </c>
      <c r="F3" s="46" t="s">
        <v>32</v>
      </c>
      <c r="G3" s="46" t="s">
        <v>33</v>
      </c>
      <c r="H3" s="46" t="s">
        <v>34</v>
      </c>
      <c r="I3" s="46" t="s">
        <v>35</v>
      </c>
      <c r="J3" s="47" t="s">
        <v>36</v>
      </c>
      <c r="K3" s="47" t="s">
        <v>37</v>
      </c>
      <c r="L3" s="46" t="s">
        <v>50</v>
      </c>
      <c r="M3" s="46" t="s">
        <v>38</v>
      </c>
      <c r="N3" s="5">
        <f>COUNTIF(M4:M103,6)</f>
        <v>0</v>
      </c>
      <c r="O3" s="5">
        <f>COUNTIF(M4:M103,5)</f>
        <v>15</v>
      </c>
      <c r="P3" s="5">
        <f>COUNTIF(M4:M103,4)</f>
        <v>10</v>
      </c>
      <c r="Q3" s="5">
        <f>COUNTIF(M4:M103,3)</f>
        <v>9</v>
      </c>
      <c r="R3" s="5">
        <f>COUNTIF(M4:M103,2)</f>
        <v>7</v>
      </c>
      <c r="S3" s="5">
        <f>COUNTIF(M4:M103,1)</f>
        <v>8</v>
      </c>
      <c r="T3" s="13"/>
    </row>
    <row r="4" spans="1:20" ht="15.75">
      <c r="A4" s="74">
        <v>1</v>
      </c>
      <c r="B4" s="76" t="s">
        <v>406</v>
      </c>
      <c r="C4" s="76" t="s">
        <v>407</v>
      </c>
      <c r="D4" s="76" t="s">
        <v>358</v>
      </c>
      <c r="E4" s="90">
        <v>1999</v>
      </c>
      <c r="F4" s="50">
        <f>SUM(G4:L4)</f>
        <v>80</v>
      </c>
      <c r="G4" s="51">
        <v>20</v>
      </c>
      <c r="H4" s="51">
        <v>20</v>
      </c>
      <c r="I4" s="52">
        <v>20</v>
      </c>
      <c r="J4" s="53">
        <v>20</v>
      </c>
      <c r="K4" s="53">
        <v>20</v>
      </c>
      <c r="L4" s="59">
        <f>IF(M4&lt;5,0,-MIN(G4:K4))</f>
        <v>-20</v>
      </c>
      <c r="M4" s="59">
        <f>COUNTA(G4:K4)</f>
        <v>5</v>
      </c>
      <c r="T4" s="13"/>
    </row>
    <row r="5" spans="1:20" ht="15.75">
      <c r="A5" s="74">
        <v>2</v>
      </c>
      <c r="B5" s="76" t="s">
        <v>414</v>
      </c>
      <c r="C5" s="76" t="s">
        <v>393</v>
      </c>
      <c r="D5" s="76" t="s">
        <v>287</v>
      </c>
      <c r="E5" s="90">
        <v>1999</v>
      </c>
      <c r="F5" s="50">
        <f>SUM(G5:L5)</f>
        <v>68</v>
      </c>
      <c r="G5" s="51">
        <v>12</v>
      </c>
      <c r="H5" s="52">
        <v>18</v>
      </c>
      <c r="I5" s="52">
        <v>18</v>
      </c>
      <c r="J5" s="53">
        <v>16</v>
      </c>
      <c r="K5" s="53">
        <v>16</v>
      </c>
      <c r="L5" s="59">
        <f>IF(M5&lt;5,0,-MIN(G5:K5))</f>
        <v>-12</v>
      </c>
      <c r="M5" s="59">
        <f>COUNTA(G5:K5)</f>
        <v>5</v>
      </c>
      <c r="N5" s="13"/>
      <c r="O5" s="13"/>
      <c r="P5" s="13"/>
      <c r="Q5" s="13"/>
      <c r="R5" s="13"/>
      <c r="S5" s="13"/>
      <c r="T5" s="13"/>
    </row>
    <row r="6" spans="1:20" ht="15.75">
      <c r="A6" s="74">
        <v>3</v>
      </c>
      <c r="B6" s="76" t="s">
        <v>768</v>
      </c>
      <c r="C6" s="76" t="s">
        <v>277</v>
      </c>
      <c r="D6" s="76" t="s">
        <v>358</v>
      </c>
      <c r="E6" s="90">
        <v>1999</v>
      </c>
      <c r="F6" s="50">
        <f>SUM(G6:L6)</f>
        <v>64</v>
      </c>
      <c r="G6" s="51"/>
      <c r="H6" s="52">
        <v>14</v>
      </c>
      <c r="I6" s="52">
        <v>14</v>
      </c>
      <c r="J6" s="53">
        <v>18</v>
      </c>
      <c r="K6" s="53">
        <v>18</v>
      </c>
      <c r="L6" s="59">
        <f>IF(M6&lt;5,0,-MIN(G6:K6))</f>
        <v>0</v>
      </c>
      <c r="M6" s="59">
        <f>COUNTA(G6:K6)</f>
        <v>4</v>
      </c>
      <c r="N6" s="13"/>
      <c r="O6" s="13"/>
      <c r="P6" s="13"/>
      <c r="Q6" s="13"/>
      <c r="R6" s="13"/>
      <c r="S6" s="13"/>
      <c r="T6" s="13"/>
    </row>
    <row r="7" spans="1:20" ht="15.75">
      <c r="A7" s="74">
        <v>4</v>
      </c>
      <c r="B7" s="76" t="s">
        <v>65</v>
      </c>
      <c r="C7" s="76" t="s">
        <v>410</v>
      </c>
      <c r="D7" s="76" t="s">
        <v>252</v>
      </c>
      <c r="E7" s="90">
        <v>2000</v>
      </c>
      <c r="F7" s="50">
        <f>SUM(G7:L7)</f>
        <v>61</v>
      </c>
      <c r="G7" s="51">
        <v>16</v>
      </c>
      <c r="H7" s="52">
        <v>15</v>
      </c>
      <c r="I7" s="52">
        <v>16</v>
      </c>
      <c r="J7" s="53">
        <v>13</v>
      </c>
      <c r="K7" s="53">
        <v>14</v>
      </c>
      <c r="L7" s="59">
        <f>IF(M7&lt;5,0,-MIN(G7:K7))</f>
        <v>-13</v>
      </c>
      <c r="M7" s="59">
        <f>COUNTA(G7:K7)</f>
        <v>5</v>
      </c>
      <c r="N7" s="13"/>
      <c r="O7" s="13"/>
      <c r="P7" s="13"/>
      <c r="Q7" s="13"/>
      <c r="R7" s="13"/>
      <c r="S7" s="13"/>
      <c r="T7" s="13"/>
    </row>
    <row r="8" spans="1:20" ht="15.75">
      <c r="A8" s="74">
        <v>5</v>
      </c>
      <c r="B8" s="76" t="s">
        <v>408</v>
      </c>
      <c r="C8" s="76" t="s">
        <v>409</v>
      </c>
      <c r="D8" s="76" t="s">
        <v>358</v>
      </c>
      <c r="E8" s="90">
        <v>2000</v>
      </c>
      <c r="F8" s="50">
        <f>SUM(G8:L8)</f>
        <v>60</v>
      </c>
      <c r="G8" s="51">
        <v>18</v>
      </c>
      <c r="H8" s="52">
        <v>13</v>
      </c>
      <c r="I8" s="52">
        <v>13</v>
      </c>
      <c r="J8" s="53">
        <v>14</v>
      </c>
      <c r="K8" s="53">
        <v>15</v>
      </c>
      <c r="L8" s="59">
        <f>IF(M8&lt;5,0,-MIN(G8:K8))</f>
        <v>-13</v>
      </c>
      <c r="M8" s="59">
        <f>COUNTA(G8:K8)</f>
        <v>5</v>
      </c>
      <c r="N8" s="13"/>
      <c r="O8" s="13"/>
      <c r="P8" s="13"/>
      <c r="Q8" s="13"/>
      <c r="R8" s="13"/>
      <c r="S8" s="13"/>
      <c r="T8" s="13"/>
    </row>
    <row r="9" spans="1:20" ht="15.75">
      <c r="A9" s="74">
        <v>6</v>
      </c>
      <c r="B9" s="76" t="s">
        <v>531</v>
      </c>
      <c r="C9" s="76" t="s">
        <v>675</v>
      </c>
      <c r="D9" s="76" t="s">
        <v>276</v>
      </c>
      <c r="E9" s="90">
        <v>1999</v>
      </c>
      <c r="F9" s="50">
        <f>SUM(G9:L9)</f>
        <v>56</v>
      </c>
      <c r="G9" s="52"/>
      <c r="H9" s="52">
        <v>16</v>
      </c>
      <c r="I9" s="52">
        <v>12</v>
      </c>
      <c r="J9" s="53">
        <v>15</v>
      </c>
      <c r="K9" s="53">
        <v>13</v>
      </c>
      <c r="L9" s="59">
        <f>IF(M9&lt;5,0,-MIN(G9:K9))</f>
        <v>0</v>
      </c>
      <c r="M9" s="59">
        <f>COUNTA(G9:K9)</f>
        <v>4</v>
      </c>
      <c r="N9" s="13"/>
      <c r="O9" s="13"/>
      <c r="P9" s="13"/>
      <c r="Q9" s="13"/>
      <c r="R9" s="13"/>
      <c r="S9" s="13"/>
      <c r="T9" s="13"/>
    </row>
    <row r="10" spans="1:20" ht="15.75">
      <c r="A10" s="74">
        <v>7</v>
      </c>
      <c r="B10" s="76" t="s">
        <v>126</v>
      </c>
      <c r="C10" s="76" t="s">
        <v>380</v>
      </c>
      <c r="D10" s="76" t="s">
        <v>60</v>
      </c>
      <c r="E10" s="90">
        <v>2000</v>
      </c>
      <c r="F10" s="50">
        <f>SUM(G10:L10)</f>
        <v>53</v>
      </c>
      <c r="G10" s="51">
        <v>14</v>
      </c>
      <c r="H10" s="52">
        <v>12</v>
      </c>
      <c r="I10" s="52">
        <v>15</v>
      </c>
      <c r="J10" s="53">
        <v>12</v>
      </c>
      <c r="K10" s="53">
        <v>12</v>
      </c>
      <c r="L10" s="59">
        <f>IF(M10&lt;5,0,-MIN(G10:K10))</f>
        <v>-12</v>
      </c>
      <c r="M10" s="59">
        <f>COUNTA(G10:K10)</f>
        <v>5</v>
      </c>
      <c r="N10" s="13"/>
      <c r="O10" s="13"/>
      <c r="P10" s="13"/>
      <c r="Q10" s="13"/>
      <c r="R10" s="13"/>
      <c r="S10" s="13"/>
      <c r="T10" s="13"/>
    </row>
    <row r="11" spans="1:20" ht="15.75">
      <c r="A11" s="74">
        <v>8</v>
      </c>
      <c r="B11" s="76" t="s">
        <v>418</v>
      </c>
      <c r="C11" s="76" t="s">
        <v>419</v>
      </c>
      <c r="D11" s="76" t="s">
        <v>71</v>
      </c>
      <c r="E11" s="90">
        <v>2000</v>
      </c>
      <c r="F11" s="50">
        <f>SUM(G11:L11)</f>
        <v>34</v>
      </c>
      <c r="G11" s="51">
        <v>8</v>
      </c>
      <c r="H11" s="52">
        <v>9</v>
      </c>
      <c r="I11" s="52">
        <v>6</v>
      </c>
      <c r="J11" s="53">
        <v>3</v>
      </c>
      <c r="K11" s="53">
        <v>11</v>
      </c>
      <c r="L11" s="59">
        <f>IF(M11&lt;5,0,-MIN(G11:K11))</f>
        <v>-3</v>
      </c>
      <c r="M11" s="59">
        <f>COUNTA(G11:K11)</f>
        <v>5</v>
      </c>
      <c r="N11" s="13"/>
      <c r="O11" s="13"/>
      <c r="P11" s="13"/>
      <c r="Q11" s="13"/>
      <c r="R11" s="13"/>
      <c r="S11" s="13"/>
      <c r="T11" s="13"/>
    </row>
    <row r="12" spans="1:20" ht="15.75">
      <c r="A12" s="74">
        <v>9</v>
      </c>
      <c r="B12" s="76" t="s">
        <v>61</v>
      </c>
      <c r="C12" s="76" t="s">
        <v>420</v>
      </c>
      <c r="D12" s="76" t="s">
        <v>60</v>
      </c>
      <c r="E12" s="90">
        <v>2000</v>
      </c>
      <c r="F12" s="50">
        <f>SUM(G12:L12)</f>
        <v>31</v>
      </c>
      <c r="G12" s="51">
        <v>7</v>
      </c>
      <c r="H12" s="52">
        <v>5</v>
      </c>
      <c r="I12" s="52">
        <v>8</v>
      </c>
      <c r="J12" s="53">
        <v>9</v>
      </c>
      <c r="K12" s="53">
        <v>7</v>
      </c>
      <c r="L12" s="59">
        <f>IF(M12&lt;5,0,-MIN(G12:K12))</f>
        <v>-5</v>
      </c>
      <c r="M12" s="59">
        <f>COUNTA(G12:K12)</f>
        <v>5</v>
      </c>
      <c r="N12" s="13"/>
      <c r="O12" s="13"/>
      <c r="P12" s="13"/>
      <c r="Q12" s="13"/>
      <c r="R12" s="13"/>
      <c r="S12" s="13"/>
      <c r="T12" s="13"/>
    </row>
    <row r="13" spans="1:20" ht="15.75">
      <c r="A13" s="74">
        <v>10</v>
      </c>
      <c r="B13" s="76" t="s">
        <v>160</v>
      </c>
      <c r="C13" s="76" t="s">
        <v>289</v>
      </c>
      <c r="D13" s="76" t="s">
        <v>60</v>
      </c>
      <c r="E13" s="90">
        <v>2000</v>
      </c>
      <c r="F13" s="50">
        <f>SUM(G13:L13)</f>
        <v>27</v>
      </c>
      <c r="G13" s="51">
        <v>6</v>
      </c>
      <c r="H13" s="52">
        <v>7</v>
      </c>
      <c r="I13" s="52">
        <v>9</v>
      </c>
      <c r="J13" s="53">
        <v>5</v>
      </c>
      <c r="K13" s="53">
        <v>5</v>
      </c>
      <c r="L13" s="59">
        <f>IF(M13&lt;5,0,-MIN(G13:K13))</f>
        <v>-5</v>
      </c>
      <c r="M13" s="59">
        <f>COUNTA(G13:K13)</f>
        <v>5</v>
      </c>
      <c r="N13" s="13"/>
      <c r="O13" s="13"/>
      <c r="P13" s="13"/>
      <c r="Q13" s="13"/>
      <c r="R13" s="13"/>
      <c r="S13" s="13"/>
      <c r="T13" s="13"/>
    </row>
    <row r="14" spans="1:20" ht="15.75">
      <c r="A14" s="74">
        <v>11</v>
      </c>
      <c r="B14" s="76" t="s">
        <v>666</v>
      </c>
      <c r="C14" s="76" t="s">
        <v>344</v>
      </c>
      <c r="D14" s="76" t="s">
        <v>276</v>
      </c>
      <c r="E14" s="90">
        <v>2000</v>
      </c>
      <c r="F14" s="50">
        <f>SUM(G14:L14)</f>
        <v>26</v>
      </c>
      <c r="G14" s="51"/>
      <c r="H14" s="52">
        <v>10</v>
      </c>
      <c r="I14" s="52">
        <v>4</v>
      </c>
      <c r="J14" s="53">
        <v>6</v>
      </c>
      <c r="K14" s="53">
        <v>6</v>
      </c>
      <c r="L14" s="59">
        <f>IF(M14&lt;5,0,-MIN(G14:K14))</f>
        <v>0</v>
      </c>
      <c r="M14" s="59">
        <f>COUNTA(G14:K14)</f>
        <v>4</v>
      </c>
      <c r="N14" s="13"/>
      <c r="O14" s="13"/>
      <c r="P14" s="13"/>
      <c r="Q14" s="13"/>
      <c r="R14" s="13"/>
      <c r="S14" s="13"/>
      <c r="T14" s="13"/>
    </row>
    <row r="15" spans="1:20" ht="15.75">
      <c r="A15" s="74">
        <v>12</v>
      </c>
      <c r="B15" s="76" t="s">
        <v>362</v>
      </c>
      <c r="C15" s="76" t="s">
        <v>415</v>
      </c>
      <c r="D15" s="76" t="s">
        <v>271</v>
      </c>
      <c r="E15" s="90">
        <v>1999</v>
      </c>
      <c r="F15" s="50">
        <f>SUM(G15:L15)</f>
        <v>24</v>
      </c>
      <c r="G15" s="51">
        <v>11</v>
      </c>
      <c r="H15" s="52">
        <v>3</v>
      </c>
      <c r="I15" s="52">
        <v>7</v>
      </c>
      <c r="J15" s="53">
        <v>2</v>
      </c>
      <c r="K15" s="53">
        <v>3</v>
      </c>
      <c r="L15" s="59">
        <f>IF(M15&lt;5,0,-MIN(G15:K15))</f>
        <v>-2</v>
      </c>
      <c r="M15" s="59">
        <f>COUNTA(G15:K15)</f>
        <v>5</v>
      </c>
      <c r="N15" s="13"/>
      <c r="O15" s="13"/>
      <c r="P15" s="13"/>
      <c r="Q15" s="13"/>
      <c r="R15" s="13"/>
      <c r="S15" s="13"/>
      <c r="T15" s="13"/>
    </row>
    <row r="16" spans="1:20" ht="15.75">
      <c r="A16" s="74">
        <v>13</v>
      </c>
      <c r="B16" s="76" t="s">
        <v>662</v>
      </c>
      <c r="C16" s="76" t="s">
        <v>268</v>
      </c>
      <c r="D16" s="76" t="s">
        <v>71</v>
      </c>
      <c r="E16" s="90">
        <v>2000</v>
      </c>
      <c r="F16" s="50">
        <f>SUM(G16:L16)</f>
        <v>20</v>
      </c>
      <c r="G16" s="56"/>
      <c r="H16" s="52">
        <v>6</v>
      </c>
      <c r="I16" s="52">
        <v>5</v>
      </c>
      <c r="J16" s="53">
        <v>8</v>
      </c>
      <c r="K16" s="53">
        <v>1</v>
      </c>
      <c r="L16" s="59">
        <f>IF(M16&lt;5,0,-MIN(G16:K16))</f>
        <v>0</v>
      </c>
      <c r="M16" s="59">
        <f>COUNTA(G16:K16)</f>
        <v>4</v>
      </c>
      <c r="N16" s="13"/>
      <c r="O16" s="13"/>
      <c r="P16" s="13"/>
      <c r="Q16" s="13"/>
      <c r="R16" s="13"/>
      <c r="S16" s="13"/>
      <c r="T16" s="13"/>
    </row>
    <row r="17" spans="1:20" ht="15.75">
      <c r="A17" s="74">
        <v>14</v>
      </c>
      <c r="B17" s="76" t="s">
        <v>416</v>
      </c>
      <c r="C17" s="76" t="s">
        <v>289</v>
      </c>
      <c r="D17" s="76" t="s">
        <v>100</v>
      </c>
      <c r="E17" s="90">
        <v>1999</v>
      </c>
      <c r="F17" s="50">
        <f>SUM(G17:L17)</f>
        <v>13</v>
      </c>
      <c r="G17" s="51">
        <v>10</v>
      </c>
      <c r="H17" s="52"/>
      <c r="I17" s="52">
        <v>1</v>
      </c>
      <c r="J17" s="53">
        <v>1</v>
      </c>
      <c r="K17" s="53">
        <v>1</v>
      </c>
      <c r="L17" s="59">
        <f>IF(M17&lt;5,0,-MIN(G17:K17))</f>
        <v>0</v>
      </c>
      <c r="M17" s="59">
        <f>COUNTA(G17:K17)</f>
        <v>4</v>
      </c>
      <c r="N17" s="13"/>
      <c r="O17" s="13"/>
      <c r="P17" s="13"/>
      <c r="Q17" s="13"/>
      <c r="R17" s="13"/>
      <c r="S17" s="13"/>
      <c r="T17" s="13"/>
    </row>
    <row r="18" spans="1:20" ht="15.75">
      <c r="A18" s="74">
        <v>15</v>
      </c>
      <c r="B18" s="76" t="s">
        <v>421</v>
      </c>
      <c r="C18" s="76" t="s">
        <v>422</v>
      </c>
      <c r="D18" s="76" t="s">
        <v>271</v>
      </c>
      <c r="E18" s="90">
        <v>1999</v>
      </c>
      <c r="F18" s="50">
        <f>SUM(G18:L18)</f>
        <v>12</v>
      </c>
      <c r="G18" s="51">
        <v>5</v>
      </c>
      <c r="H18" s="52">
        <v>2</v>
      </c>
      <c r="I18" s="52">
        <v>1</v>
      </c>
      <c r="J18" s="53">
        <v>1</v>
      </c>
      <c r="K18" s="53">
        <v>4</v>
      </c>
      <c r="L18" s="59">
        <f>IF(M18&lt;5,0,-MIN(G18:K18))</f>
        <v>-1</v>
      </c>
      <c r="M18" s="59">
        <f>COUNTA(G18:K18)</f>
        <v>5</v>
      </c>
      <c r="N18" s="13"/>
      <c r="O18" s="13"/>
      <c r="P18" s="13"/>
      <c r="Q18" s="13"/>
      <c r="R18" s="13"/>
      <c r="S18" s="13"/>
      <c r="T18" s="13"/>
    </row>
    <row r="19" spans="1:20" ht="15.75">
      <c r="A19" s="74">
        <v>16</v>
      </c>
      <c r="B19" s="76" t="s">
        <v>306</v>
      </c>
      <c r="C19" s="76" t="s">
        <v>284</v>
      </c>
      <c r="D19" s="76" t="s">
        <v>76</v>
      </c>
      <c r="E19" s="90">
        <v>1999</v>
      </c>
      <c r="F19" s="50">
        <f>SUM(G19:L19)</f>
        <v>7</v>
      </c>
      <c r="G19" s="51">
        <v>4</v>
      </c>
      <c r="H19" s="52">
        <v>1</v>
      </c>
      <c r="I19" s="52">
        <v>1</v>
      </c>
      <c r="J19" s="53">
        <v>1</v>
      </c>
      <c r="K19" s="53">
        <v>1</v>
      </c>
      <c r="L19" s="59">
        <f>IF(M19&lt;5,0,-MIN(G19:K19))</f>
        <v>-1</v>
      </c>
      <c r="M19" s="59">
        <f>COUNTA(G19:K19)</f>
        <v>5</v>
      </c>
      <c r="N19" s="13"/>
      <c r="O19" s="13"/>
      <c r="P19" s="13"/>
      <c r="Q19" s="13"/>
      <c r="R19" s="13"/>
      <c r="S19" s="13"/>
      <c r="T19" s="13"/>
    </row>
    <row r="20" spans="1:20" ht="15.75">
      <c r="A20" s="74">
        <v>17</v>
      </c>
      <c r="B20" s="76" t="s">
        <v>424</v>
      </c>
      <c r="C20" s="76" t="s">
        <v>425</v>
      </c>
      <c r="D20" s="76" t="s">
        <v>71</v>
      </c>
      <c r="E20" s="90">
        <v>1999</v>
      </c>
      <c r="F20" s="50">
        <f>SUM(G20:L20)</f>
        <v>5</v>
      </c>
      <c r="G20" s="51">
        <v>2</v>
      </c>
      <c r="H20" s="52">
        <v>1</v>
      </c>
      <c r="I20" s="52">
        <v>1</v>
      </c>
      <c r="J20" s="53">
        <v>1</v>
      </c>
      <c r="K20" s="53">
        <v>1</v>
      </c>
      <c r="L20" s="59">
        <f>IF(M20&lt;5,0,-MIN(G20:K20))</f>
        <v>-1</v>
      </c>
      <c r="M20" s="59">
        <f>COUNTA(G20:K20)</f>
        <v>5</v>
      </c>
      <c r="N20" s="13"/>
      <c r="O20" s="13"/>
      <c r="P20" s="13"/>
      <c r="Q20" s="13"/>
      <c r="R20" s="13"/>
      <c r="S20" s="13"/>
      <c r="T20" s="13"/>
    </row>
    <row r="21" spans="1:20" ht="15.75">
      <c r="A21" s="74">
        <v>17</v>
      </c>
      <c r="B21" s="76" t="s">
        <v>664</v>
      </c>
      <c r="C21" s="76" t="s">
        <v>665</v>
      </c>
      <c r="D21" s="76" t="s">
        <v>271</v>
      </c>
      <c r="E21" s="90">
        <v>2000</v>
      </c>
      <c r="F21" s="50">
        <f>SUM(G21:L21)</f>
        <v>5</v>
      </c>
      <c r="G21" s="51"/>
      <c r="H21" s="52">
        <v>1</v>
      </c>
      <c r="I21" s="52">
        <v>1</v>
      </c>
      <c r="J21" s="53">
        <v>1</v>
      </c>
      <c r="K21" s="53">
        <v>2</v>
      </c>
      <c r="L21" s="59">
        <f>IF(M21&lt;5,0,-MIN(G21:K21))</f>
        <v>0</v>
      </c>
      <c r="M21" s="59">
        <f>COUNTA(G21:K21)</f>
        <v>4</v>
      </c>
      <c r="N21" s="13"/>
      <c r="O21" s="13"/>
      <c r="P21" s="13"/>
      <c r="Q21" s="13"/>
      <c r="R21" s="13"/>
      <c r="S21" s="13"/>
      <c r="T21" s="13"/>
    </row>
    <row r="22" spans="1:20" ht="15.75">
      <c r="A22" s="74">
        <v>17</v>
      </c>
      <c r="B22" s="76" t="s">
        <v>604</v>
      </c>
      <c r="C22" s="76" t="s">
        <v>355</v>
      </c>
      <c r="D22" s="76" t="s">
        <v>71</v>
      </c>
      <c r="E22" s="90">
        <v>2000</v>
      </c>
      <c r="F22" s="50">
        <f>SUM(G22:L22)</f>
        <v>5</v>
      </c>
      <c r="G22" s="52"/>
      <c r="H22" s="52">
        <v>1</v>
      </c>
      <c r="I22" s="52">
        <v>2</v>
      </c>
      <c r="J22" s="53">
        <v>1</v>
      </c>
      <c r="K22" s="53">
        <v>1</v>
      </c>
      <c r="L22" s="59">
        <f>IF(M22&lt;5,0,-MIN(G22:K22))</f>
        <v>0</v>
      </c>
      <c r="M22" s="59">
        <f>COUNTA(G22:K22)</f>
        <v>4</v>
      </c>
      <c r="N22" s="13"/>
      <c r="O22" s="13"/>
      <c r="P22" s="13"/>
      <c r="Q22" s="13"/>
      <c r="R22" s="13"/>
      <c r="S22" s="13"/>
      <c r="T22" s="13"/>
    </row>
    <row r="23" spans="1:20" ht="15.75">
      <c r="A23" s="74">
        <v>20</v>
      </c>
      <c r="B23" s="76" t="s">
        <v>426</v>
      </c>
      <c r="C23" s="76" t="s">
        <v>359</v>
      </c>
      <c r="D23" s="76" t="s">
        <v>88</v>
      </c>
      <c r="E23" s="90">
        <v>2000</v>
      </c>
      <c r="F23" s="50">
        <f>SUM(G23:L23)</f>
        <v>4</v>
      </c>
      <c r="G23" s="51">
        <v>1</v>
      </c>
      <c r="H23" s="52">
        <v>1</v>
      </c>
      <c r="I23" s="52">
        <v>1</v>
      </c>
      <c r="J23" s="53">
        <v>1</v>
      </c>
      <c r="K23" s="53">
        <v>1</v>
      </c>
      <c r="L23" s="59">
        <f>IF(M23&lt;5,0,-MIN(G23:K23))</f>
        <v>-1</v>
      </c>
      <c r="M23" s="59">
        <f>COUNTA(G23:K23)</f>
        <v>5</v>
      </c>
      <c r="N23" s="5"/>
      <c r="O23" s="5"/>
      <c r="P23" s="5"/>
      <c r="Q23" s="5"/>
      <c r="R23" s="5"/>
      <c r="S23" s="13"/>
      <c r="T23" s="13"/>
    </row>
    <row r="24" spans="1:20" ht="15.75">
      <c r="A24" s="74">
        <v>20</v>
      </c>
      <c r="B24" s="76" t="s">
        <v>69</v>
      </c>
      <c r="C24" s="76" t="s">
        <v>396</v>
      </c>
      <c r="D24" s="76" t="s">
        <v>71</v>
      </c>
      <c r="E24" s="90">
        <v>1999</v>
      </c>
      <c r="F24" s="50">
        <f>SUM(G24:L24)</f>
        <v>4</v>
      </c>
      <c r="G24" s="51">
        <v>1</v>
      </c>
      <c r="H24" s="52">
        <v>1</v>
      </c>
      <c r="I24" s="52">
        <v>1</v>
      </c>
      <c r="J24" s="53">
        <v>1</v>
      </c>
      <c r="K24" s="53">
        <v>1</v>
      </c>
      <c r="L24" s="59">
        <f>IF(M24&lt;5,0,-MIN(G24:K24))</f>
        <v>-1</v>
      </c>
      <c r="M24" s="59">
        <f>COUNTA(G24:K24)</f>
        <v>5</v>
      </c>
      <c r="N24" s="13"/>
      <c r="O24" s="13"/>
      <c r="P24" s="13"/>
      <c r="Q24" s="13"/>
      <c r="R24" s="13"/>
      <c r="S24" s="13"/>
      <c r="T24" s="13"/>
    </row>
    <row r="25" spans="1:20" ht="15.75">
      <c r="A25" s="74">
        <v>20</v>
      </c>
      <c r="B25" s="76" t="s">
        <v>85</v>
      </c>
      <c r="C25" s="76" t="s">
        <v>337</v>
      </c>
      <c r="D25" s="76" t="s">
        <v>271</v>
      </c>
      <c r="E25" s="90">
        <v>2000</v>
      </c>
      <c r="F25" s="50">
        <f>SUM(G25:L25)</f>
        <v>4</v>
      </c>
      <c r="G25" s="51">
        <v>1</v>
      </c>
      <c r="H25" s="52">
        <v>1</v>
      </c>
      <c r="I25" s="52">
        <v>1</v>
      </c>
      <c r="J25" s="53">
        <v>1</v>
      </c>
      <c r="K25" s="53">
        <v>1</v>
      </c>
      <c r="L25" s="59">
        <f>IF(M25&lt;5,0,-MIN(G25:K25))</f>
        <v>-1</v>
      </c>
      <c r="M25" s="59">
        <f>COUNTA(G25:K25)</f>
        <v>5</v>
      </c>
      <c r="N25" s="13"/>
      <c r="O25" s="13"/>
      <c r="P25" s="13"/>
      <c r="Q25" s="13"/>
      <c r="R25" s="13"/>
      <c r="S25" s="13"/>
      <c r="T25" s="13"/>
    </row>
    <row r="26" spans="1:20" ht="15.75">
      <c r="A26" s="74">
        <v>20</v>
      </c>
      <c r="B26" s="76" t="s">
        <v>397</v>
      </c>
      <c r="C26" s="76" t="s">
        <v>661</v>
      </c>
      <c r="D26" s="76" t="s">
        <v>276</v>
      </c>
      <c r="E26" s="90">
        <v>2000</v>
      </c>
      <c r="F26" s="50">
        <f>SUM(G26:L26)</f>
        <v>4</v>
      </c>
      <c r="G26" s="51"/>
      <c r="H26" s="52">
        <v>1</v>
      </c>
      <c r="I26" s="52">
        <v>1</v>
      </c>
      <c r="J26" s="53">
        <v>1</v>
      </c>
      <c r="K26" s="53">
        <v>1</v>
      </c>
      <c r="L26" s="59">
        <f>IF(M26&lt;5,0,-MIN(G26:K26))</f>
        <v>0</v>
      </c>
      <c r="M26" s="59">
        <f>COUNTA(G26:K26)</f>
        <v>4</v>
      </c>
      <c r="N26" s="13"/>
      <c r="O26" s="13"/>
      <c r="P26" s="13"/>
      <c r="Q26" s="13"/>
      <c r="R26" s="13"/>
      <c r="S26" s="13"/>
      <c r="T26" s="13"/>
    </row>
    <row r="27" spans="1:20" ht="15.75">
      <c r="A27" s="74">
        <v>20</v>
      </c>
      <c r="B27" s="76" t="s">
        <v>667</v>
      </c>
      <c r="C27" s="76" t="s">
        <v>330</v>
      </c>
      <c r="D27" s="76" t="s">
        <v>71</v>
      </c>
      <c r="E27" s="90">
        <v>2000</v>
      </c>
      <c r="F27" s="50">
        <f>SUM(G27:L27)</f>
        <v>4</v>
      </c>
      <c r="G27" s="51"/>
      <c r="H27" s="52">
        <v>1</v>
      </c>
      <c r="I27" s="52">
        <v>1</v>
      </c>
      <c r="J27" s="53">
        <v>1</v>
      </c>
      <c r="K27" s="53">
        <v>1</v>
      </c>
      <c r="L27" s="59">
        <f>IF(M27&lt;5,0,-MIN(G27:K27))</f>
        <v>0</v>
      </c>
      <c r="M27" s="59">
        <f>COUNTA(G27:K27)</f>
        <v>4</v>
      </c>
      <c r="N27" s="13"/>
      <c r="O27" s="13"/>
      <c r="P27" s="13"/>
      <c r="Q27" s="13"/>
      <c r="R27" s="13"/>
      <c r="S27" s="13"/>
      <c r="T27" s="13"/>
    </row>
    <row r="28" spans="1:20" ht="15.75">
      <c r="A28" s="74">
        <v>20</v>
      </c>
      <c r="B28" s="76" t="s">
        <v>669</v>
      </c>
      <c r="C28" s="76" t="s">
        <v>670</v>
      </c>
      <c r="D28" s="76" t="s">
        <v>71</v>
      </c>
      <c r="E28" s="90">
        <v>2000</v>
      </c>
      <c r="F28" s="50">
        <f>SUM(G28:L28)</f>
        <v>4</v>
      </c>
      <c r="G28" s="56"/>
      <c r="H28" s="52">
        <v>1</v>
      </c>
      <c r="I28" s="52">
        <v>1</v>
      </c>
      <c r="J28" s="53">
        <v>1</v>
      </c>
      <c r="K28" s="53">
        <v>1</v>
      </c>
      <c r="L28" s="59">
        <f>IF(M28&lt;5,0,-MIN(G28:K28))</f>
        <v>0</v>
      </c>
      <c r="M28" s="59">
        <f>COUNTA(G28:K28)</f>
        <v>4</v>
      </c>
      <c r="N28" s="13"/>
      <c r="O28" s="13"/>
      <c r="P28" s="13"/>
      <c r="Q28" s="13"/>
      <c r="R28" s="13"/>
      <c r="S28" s="13"/>
      <c r="T28" s="13"/>
    </row>
    <row r="29" spans="1:20" ht="15.75">
      <c r="A29" s="74" t="s">
        <v>840</v>
      </c>
      <c r="B29" s="76" t="s">
        <v>551</v>
      </c>
      <c r="C29" s="76" t="s">
        <v>323</v>
      </c>
      <c r="D29" s="76" t="s">
        <v>276</v>
      </c>
      <c r="E29" s="90">
        <v>2000</v>
      </c>
      <c r="F29" s="50">
        <f>SUM(G29:L29)</f>
        <v>33</v>
      </c>
      <c r="G29" s="56"/>
      <c r="H29" s="52">
        <v>11</v>
      </c>
      <c r="I29" s="52">
        <v>11</v>
      </c>
      <c r="J29" s="53">
        <v>11</v>
      </c>
      <c r="K29" s="53"/>
      <c r="L29" s="59">
        <f>IF(M29&lt;5,0,-MIN(G29:K29))</f>
        <v>0</v>
      </c>
      <c r="M29" s="59">
        <f>COUNTA(G29:K29)</f>
        <v>3</v>
      </c>
      <c r="N29" s="13"/>
      <c r="O29" s="13"/>
      <c r="P29" s="13"/>
      <c r="Q29" s="13"/>
      <c r="R29" s="13"/>
      <c r="S29" s="13"/>
      <c r="T29" s="13"/>
    </row>
    <row r="30" spans="1:20" ht="15.75">
      <c r="A30" s="74" t="s">
        <v>840</v>
      </c>
      <c r="B30" s="76" t="s">
        <v>413</v>
      </c>
      <c r="C30" s="76" t="s">
        <v>340</v>
      </c>
      <c r="D30" s="76" t="s">
        <v>271</v>
      </c>
      <c r="E30" s="90">
        <v>2000</v>
      </c>
      <c r="F30" s="50">
        <f>SUM(G30:L30)</f>
        <v>32</v>
      </c>
      <c r="G30" s="51">
        <v>13</v>
      </c>
      <c r="H30" s="52"/>
      <c r="I30" s="52"/>
      <c r="J30" s="53">
        <v>10</v>
      </c>
      <c r="K30" s="53">
        <v>9</v>
      </c>
      <c r="L30" s="59">
        <f>IF(M30&lt;5,0,-MIN(G30:K30))</f>
        <v>0</v>
      </c>
      <c r="M30" s="59">
        <f>COUNTA(G30:K30)</f>
        <v>3</v>
      </c>
      <c r="N30" s="13"/>
      <c r="O30" s="13"/>
      <c r="P30" s="13"/>
      <c r="Q30" s="13"/>
      <c r="R30" s="13"/>
      <c r="S30" s="13"/>
      <c r="T30" s="13"/>
    </row>
    <row r="31" spans="1:20" ht="15.75">
      <c r="A31" s="74" t="s">
        <v>840</v>
      </c>
      <c r="B31" s="76" t="s">
        <v>411</v>
      </c>
      <c r="C31" s="76" t="s">
        <v>412</v>
      </c>
      <c r="D31" s="76" t="s">
        <v>287</v>
      </c>
      <c r="E31" s="90">
        <v>2000</v>
      </c>
      <c r="F31" s="50">
        <f>SUM(G31:L31)</f>
        <v>25</v>
      </c>
      <c r="G31" s="51">
        <v>15</v>
      </c>
      <c r="H31" s="51"/>
      <c r="I31" s="52">
        <v>10</v>
      </c>
      <c r="J31" s="53"/>
      <c r="K31" s="53"/>
      <c r="L31" s="59">
        <f>IF(M31&lt;5,0,-MIN(G31:K31))</f>
        <v>0</v>
      </c>
      <c r="M31" s="59">
        <f>COUNTA(G31:K31)</f>
        <v>2</v>
      </c>
      <c r="N31" s="13"/>
      <c r="O31" s="13"/>
      <c r="P31" s="13"/>
      <c r="Q31" s="13"/>
      <c r="R31" s="13"/>
      <c r="S31" s="13"/>
      <c r="T31" s="13"/>
    </row>
    <row r="32" spans="1:20" ht="15.75">
      <c r="A32" s="74" t="s">
        <v>840</v>
      </c>
      <c r="B32" s="76" t="s">
        <v>674</v>
      </c>
      <c r="C32" s="76" t="s">
        <v>344</v>
      </c>
      <c r="D32" s="76" t="s">
        <v>71</v>
      </c>
      <c r="E32" s="90">
        <v>1999</v>
      </c>
      <c r="F32" s="50">
        <f>SUM(G32:L32)</f>
        <v>18</v>
      </c>
      <c r="G32" s="52"/>
      <c r="H32" s="52">
        <v>4</v>
      </c>
      <c r="I32" s="52"/>
      <c r="J32" s="53">
        <v>4</v>
      </c>
      <c r="K32" s="53">
        <v>10</v>
      </c>
      <c r="L32" s="59">
        <f>IF(M32&lt;5,0,-MIN(G32:K32))</f>
        <v>0</v>
      </c>
      <c r="M32" s="59">
        <f>COUNTA(G32:K32)</f>
        <v>3</v>
      </c>
      <c r="N32" s="13"/>
      <c r="O32" s="13"/>
      <c r="P32" s="13"/>
      <c r="Q32" s="13"/>
      <c r="R32" s="13"/>
      <c r="S32" s="13"/>
      <c r="T32" s="13"/>
    </row>
    <row r="33" spans="1:20" ht="30">
      <c r="A33" s="362" t="s">
        <v>854</v>
      </c>
      <c r="B33" s="362"/>
      <c r="C33" s="362"/>
      <c r="D33" s="362"/>
      <c r="E33" s="362"/>
      <c r="F33" s="362"/>
      <c r="G33" s="362"/>
      <c r="H33" s="362"/>
      <c r="I33" s="362"/>
      <c r="J33" s="362"/>
      <c r="K33" s="362"/>
      <c r="L33" s="362"/>
      <c r="M33" s="362"/>
      <c r="N33" s="13"/>
      <c r="O33" s="13"/>
      <c r="P33" s="13"/>
      <c r="Q33" s="13"/>
      <c r="R33" s="13"/>
      <c r="S33" s="13"/>
      <c r="T33" s="13"/>
    </row>
    <row r="34" spans="1:20" ht="15.75">
      <c r="A34" s="74"/>
      <c r="B34" s="74"/>
      <c r="C34" s="74"/>
      <c r="D34" s="74"/>
      <c r="E34" s="74"/>
      <c r="F34" s="74"/>
      <c r="G34" s="363" t="s">
        <v>51</v>
      </c>
      <c r="H34" s="363"/>
      <c r="I34" s="363"/>
      <c r="J34" s="363"/>
      <c r="K34" s="363"/>
      <c r="L34" s="70"/>
      <c r="M34" s="70"/>
      <c r="N34" s="13"/>
      <c r="O34" s="13"/>
      <c r="P34" s="13"/>
      <c r="Q34" s="13"/>
      <c r="R34" s="13"/>
      <c r="S34" s="13"/>
      <c r="T34" s="13"/>
    </row>
    <row r="35" spans="1:20" ht="47.25">
      <c r="A35" s="46" t="s">
        <v>39</v>
      </c>
      <c r="B35" s="45" t="s">
        <v>28</v>
      </c>
      <c r="C35" s="45" t="s">
        <v>29</v>
      </c>
      <c r="D35" s="45" t="s">
        <v>30</v>
      </c>
      <c r="E35" s="46" t="s">
        <v>31</v>
      </c>
      <c r="F35" s="46" t="s">
        <v>32</v>
      </c>
      <c r="G35" s="46" t="s">
        <v>33</v>
      </c>
      <c r="H35" s="46" t="s">
        <v>34</v>
      </c>
      <c r="I35" s="46" t="s">
        <v>35</v>
      </c>
      <c r="J35" s="47" t="s">
        <v>36</v>
      </c>
      <c r="K35" s="47" t="s">
        <v>37</v>
      </c>
      <c r="L35" s="46" t="s">
        <v>50</v>
      </c>
      <c r="M35" s="46" t="s">
        <v>38</v>
      </c>
      <c r="N35" s="13"/>
      <c r="O35" s="13"/>
      <c r="P35" s="13"/>
      <c r="Q35" s="13"/>
      <c r="R35" s="13"/>
      <c r="S35" s="13"/>
      <c r="T35" s="13"/>
    </row>
    <row r="36" spans="1:20" ht="15.75">
      <c r="A36" s="74" t="s">
        <v>840</v>
      </c>
      <c r="B36" s="76" t="s">
        <v>423</v>
      </c>
      <c r="C36" s="76" t="s">
        <v>335</v>
      </c>
      <c r="D36" s="76" t="s">
        <v>287</v>
      </c>
      <c r="E36" s="90">
        <v>2000</v>
      </c>
      <c r="F36" s="50">
        <f>SUM(G36:L36)</f>
        <v>12</v>
      </c>
      <c r="G36" s="51">
        <v>3</v>
      </c>
      <c r="H36" s="52">
        <v>8</v>
      </c>
      <c r="I36" s="52">
        <v>1</v>
      </c>
      <c r="J36" s="53"/>
      <c r="K36" s="53"/>
      <c r="L36" s="59">
        <f>IF(M36&lt;5,0,-MIN(G36:K36))</f>
        <v>0</v>
      </c>
      <c r="M36" s="59">
        <f>COUNTA(G36:K36)</f>
        <v>3</v>
      </c>
      <c r="N36" s="13"/>
      <c r="O36" s="13"/>
      <c r="P36" s="13"/>
      <c r="Q36" s="13"/>
      <c r="R36" s="13"/>
      <c r="S36" s="13"/>
      <c r="T36" s="13"/>
    </row>
    <row r="37" spans="1:20" ht="15.75">
      <c r="A37" s="74" t="s">
        <v>840</v>
      </c>
      <c r="B37" s="76" t="s">
        <v>767</v>
      </c>
      <c r="C37" s="76" t="s">
        <v>380</v>
      </c>
      <c r="D37" s="76" t="s">
        <v>60</v>
      </c>
      <c r="E37" s="90">
        <v>2000</v>
      </c>
      <c r="F37" s="50">
        <f>SUM(G37:L37)</f>
        <v>10</v>
      </c>
      <c r="G37" s="51"/>
      <c r="H37" s="52"/>
      <c r="I37" s="52">
        <v>3</v>
      </c>
      <c r="J37" s="53">
        <v>7</v>
      </c>
      <c r="K37" s="53"/>
      <c r="L37" s="59">
        <f>IF(M37&lt;5,0,-MIN(G37:K37))</f>
        <v>0</v>
      </c>
      <c r="M37" s="59">
        <f>COUNTA(G37:K37)</f>
        <v>2</v>
      </c>
      <c r="N37" s="13"/>
      <c r="O37" s="13"/>
      <c r="P37" s="13"/>
      <c r="Q37" s="13"/>
      <c r="R37" s="13"/>
      <c r="S37" s="13"/>
      <c r="T37" s="13"/>
    </row>
    <row r="38" spans="1:20" ht="15.75">
      <c r="A38" s="74" t="s">
        <v>840</v>
      </c>
      <c r="B38" s="76" t="s">
        <v>417</v>
      </c>
      <c r="C38" s="76" t="s">
        <v>327</v>
      </c>
      <c r="D38" s="76" t="s">
        <v>252</v>
      </c>
      <c r="E38" s="90">
        <v>1999</v>
      </c>
      <c r="F38" s="50">
        <f>SUM(G38:L38)</f>
        <v>9</v>
      </c>
      <c r="G38" s="51">
        <v>9</v>
      </c>
      <c r="H38" s="52"/>
      <c r="I38" s="52"/>
      <c r="J38" s="53"/>
      <c r="K38" s="53"/>
      <c r="L38" s="59">
        <f>IF(M38&lt;5,0,-MIN(G38:K38))</f>
        <v>0</v>
      </c>
      <c r="M38" s="59">
        <f>COUNTA(G38:K38)</f>
        <v>1</v>
      </c>
      <c r="N38" s="13"/>
      <c r="O38" s="13"/>
      <c r="P38" s="13"/>
      <c r="Q38" s="13"/>
      <c r="R38" s="13"/>
      <c r="S38" s="13"/>
      <c r="T38" s="13"/>
    </row>
    <row r="39" spans="1:20" ht="15.75">
      <c r="A39" s="74" t="s">
        <v>840</v>
      </c>
      <c r="B39" s="76" t="s">
        <v>206</v>
      </c>
      <c r="C39" s="76" t="s">
        <v>337</v>
      </c>
      <c r="D39" s="76" t="s">
        <v>60</v>
      </c>
      <c r="E39" s="85">
        <v>1999</v>
      </c>
      <c r="F39" s="50">
        <f>SUM(G39:L39)</f>
        <v>8</v>
      </c>
      <c r="G39" s="56"/>
      <c r="H39" s="52"/>
      <c r="I39" s="52"/>
      <c r="J39" s="53"/>
      <c r="K39" s="53">
        <v>8</v>
      </c>
      <c r="L39" s="59">
        <f>IF(M39&lt;5,0,-MIN(G39:K39))</f>
        <v>0</v>
      </c>
      <c r="M39" s="59">
        <f>COUNTA(G39:K39)</f>
        <v>1</v>
      </c>
      <c r="N39" s="13"/>
      <c r="O39" s="13"/>
      <c r="P39" s="13"/>
      <c r="Q39" s="13"/>
      <c r="R39" s="13"/>
      <c r="S39" s="13"/>
      <c r="T39" s="13"/>
    </row>
    <row r="40" spans="1:20" ht="15.75">
      <c r="A40" s="74" t="s">
        <v>840</v>
      </c>
      <c r="B40" s="76" t="s">
        <v>673</v>
      </c>
      <c r="C40" s="76" t="s">
        <v>371</v>
      </c>
      <c r="D40" s="76" t="s">
        <v>358</v>
      </c>
      <c r="E40" s="90">
        <v>2000</v>
      </c>
      <c r="F40" s="50">
        <f>SUM(G40:L40)</f>
        <v>3</v>
      </c>
      <c r="G40" s="51"/>
      <c r="H40" s="52">
        <v>1</v>
      </c>
      <c r="I40" s="52">
        <v>1</v>
      </c>
      <c r="J40" s="53"/>
      <c r="K40" s="53">
        <v>1</v>
      </c>
      <c r="L40" s="59">
        <f>IF(M40&lt;5,0,-MIN(G40:K40))</f>
        <v>0</v>
      </c>
      <c r="M40" s="59">
        <f>COUNTA(G40:K40)</f>
        <v>3</v>
      </c>
      <c r="N40" s="13"/>
      <c r="O40" s="13"/>
      <c r="P40" s="13"/>
      <c r="Q40" s="13"/>
      <c r="R40" s="13"/>
      <c r="S40" s="13"/>
      <c r="T40" s="13"/>
    </row>
    <row r="41" spans="1:20" ht="15.75">
      <c r="A41" s="74" t="s">
        <v>840</v>
      </c>
      <c r="B41" s="76" t="s">
        <v>351</v>
      </c>
      <c r="C41" s="76" t="s">
        <v>427</v>
      </c>
      <c r="D41" s="76" t="s">
        <v>287</v>
      </c>
      <c r="E41" s="90">
        <v>2000</v>
      </c>
      <c r="F41" s="50">
        <f>SUM(G41:L41)</f>
        <v>3</v>
      </c>
      <c r="G41" s="51">
        <v>1</v>
      </c>
      <c r="H41" s="52">
        <v>1</v>
      </c>
      <c r="I41" s="52"/>
      <c r="J41" s="53">
        <v>1</v>
      </c>
      <c r="K41" s="53"/>
      <c r="L41" s="59">
        <f>IF(M41&lt;5,0,-MIN(G41:K41))</f>
        <v>0</v>
      </c>
      <c r="M41" s="59">
        <f>COUNTA(G41:K41)</f>
        <v>3</v>
      </c>
      <c r="N41" s="13"/>
      <c r="O41" s="13"/>
      <c r="P41" s="13"/>
      <c r="Q41" s="13"/>
      <c r="R41" s="13"/>
      <c r="S41" s="13"/>
      <c r="T41" s="13"/>
    </row>
    <row r="42" spans="1:20" ht="15.75">
      <c r="A42" s="74" t="s">
        <v>840</v>
      </c>
      <c r="B42" s="76" t="s">
        <v>618</v>
      </c>
      <c r="C42" s="76" t="s">
        <v>289</v>
      </c>
      <c r="D42" s="76" t="s">
        <v>276</v>
      </c>
      <c r="E42" s="90">
        <v>2000</v>
      </c>
      <c r="F42" s="50">
        <f>SUM(G42:L42)</f>
        <v>3</v>
      </c>
      <c r="G42" s="52"/>
      <c r="H42" s="52">
        <v>1</v>
      </c>
      <c r="I42" s="52">
        <v>1</v>
      </c>
      <c r="J42" s="53">
        <v>1</v>
      </c>
      <c r="K42" s="53"/>
      <c r="L42" s="59">
        <f>IF(M42&lt;5,0,-MIN(G42:K42))</f>
        <v>0</v>
      </c>
      <c r="M42" s="59">
        <f>COUNTA(G42:K42)</f>
        <v>3</v>
      </c>
      <c r="N42" s="13"/>
      <c r="O42" s="13"/>
      <c r="P42" s="13"/>
      <c r="Q42" s="13"/>
      <c r="R42" s="13"/>
      <c r="S42" s="13"/>
      <c r="T42" s="13"/>
    </row>
    <row r="43" spans="1:20" ht="15.75">
      <c r="A43" s="74" t="s">
        <v>840</v>
      </c>
      <c r="B43" s="76" t="s">
        <v>676</v>
      </c>
      <c r="C43" s="76" t="s">
        <v>345</v>
      </c>
      <c r="D43" s="76" t="s">
        <v>276</v>
      </c>
      <c r="E43" s="90">
        <v>2000</v>
      </c>
      <c r="F43" s="50">
        <f>SUM(G43:L43)</f>
        <v>3</v>
      </c>
      <c r="G43" s="51"/>
      <c r="H43" s="52">
        <v>1</v>
      </c>
      <c r="I43" s="52">
        <v>1</v>
      </c>
      <c r="J43" s="53">
        <v>1</v>
      </c>
      <c r="K43" s="53"/>
      <c r="L43" s="59">
        <f>IF(M43&lt;5,0,-MIN(G43:K43))</f>
        <v>0</v>
      </c>
      <c r="M43" s="59">
        <f>COUNTA(G43:K43)</f>
        <v>3</v>
      </c>
      <c r="N43" s="13"/>
      <c r="O43" s="13"/>
      <c r="P43" s="13"/>
      <c r="Q43" s="13"/>
      <c r="R43" s="13"/>
      <c r="S43" s="13"/>
      <c r="T43" s="13"/>
    </row>
    <row r="44" spans="1:20" ht="15.75">
      <c r="A44" s="74" t="s">
        <v>840</v>
      </c>
      <c r="B44" s="76" t="s">
        <v>766</v>
      </c>
      <c r="C44" s="76" t="s">
        <v>289</v>
      </c>
      <c r="D44" s="76" t="s">
        <v>276</v>
      </c>
      <c r="E44" s="90">
        <v>2000</v>
      </c>
      <c r="F44" s="50">
        <f>SUM(G44:L44)</f>
        <v>2</v>
      </c>
      <c r="G44" s="56"/>
      <c r="H44" s="52"/>
      <c r="I44" s="316" t="s">
        <v>765</v>
      </c>
      <c r="J44" s="53">
        <v>1</v>
      </c>
      <c r="K44" s="53">
        <v>1</v>
      </c>
      <c r="L44" s="59">
        <f>IF(M44&lt;5,0,-MIN(G44:K44))</f>
        <v>0</v>
      </c>
      <c r="M44" s="59">
        <f>COUNTA(G44:K44)</f>
        <v>3</v>
      </c>
      <c r="N44" s="13"/>
      <c r="O44" s="13"/>
      <c r="P44" s="13"/>
      <c r="Q44" s="13"/>
      <c r="R44" s="13"/>
      <c r="S44" s="13"/>
      <c r="T44" s="13"/>
    </row>
    <row r="45" spans="1:20" ht="15.75">
      <c r="A45" s="74" t="s">
        <v>840</v>
      </c>
      <c r="B45" s="76" t="s">
        <v>817</v>
      </c>
      <c r="C45" s="76" t="s">
        <v>772</v>
      </c>
      <c r="D45" s="76" t="s">
        <v>358</v>
      </c>
      <c r="E45" s="85">
        <v>1999</v>
      </c>
      <c r="F45" s="50">
        <f>SUM(G45:L45)</f>
        <v>2</v>
      </c>
      <c r="G45" s="56"/>
      <c r="H45" s="52"/>
      <c r="I45" s="52"/>
      <c r="J45" s="53">
        <v>1</v>
      </c>
      <c r="K45" s="53">
        <v>1</v>
      </c>
      <c r="L45" s="59">
        <f>IF(M45&lt;5,0,-MIN(G45:K45))</f>
        <v>0</v>
      </c>
      <c r="M45" s="59">
        <f>COUNTA(G45:K45)</f>
        <v>2</v>
      </c>
      <c r="N45" s="13"/>
      <c r="O45" s="13"/>
      <c r="P45" s="13"/>
      <c r="Q45" s="13"/>
      <c r="R45" s="13"/>
      <c r="S45" s="13"/>
      <c r="T45" s="13"/>
    </row>
    <row r="46" spans="1:13" ht="15.75">
      <c r="A46" s="74" t="s">
        <v>840</v>
      </c>
      <c r="B46" s="76" t="s">
        <v>671</v>
      </c>
      <c r="C46" s="76" t="s">
        <v>672</v>
      </c>
      <c r="D46" s="76" t="s">
        <v>103</v>
      </c>
      <c r="E46" s="90">
        <v>2000</v>
      </c>
      <c r="F46" s="50">
        <f>SUM(G46:L46)</f>
        <v>2</v>
      </c>
      <c r="G46" s="52"/>
      <c r="H46" s="52">
        <v>1</v>
      </c>
      <c r="I46" s="52"/>
      <c r="J46" s="53"/>
      <c r="K46" s="53">
        <v>1</v>
      </c>
      <c r="L46" s="59">
        <f>IF(M46&lt;5,0,-MIN(G46:K46))</f>
        <v>0</v>
      </c>
      <c r="M46" s="59">
        <f>COUNTA(G46:K46)</f>
        <v>2</v>
      </c>
    </row>
    <row r="47" spans="1:13" ht="15.75">
      <c r="A47" s="74" t="s">
        <v>840</v>
      </c>
      <c r="B47" s="76" t="s">
        <v>357</v>
      </c>
      <c r="C47" s="76" t="s">
        <v>663</v>
      </c>
      <c r="D47" s="76" t="s">
        <v>358</v>
      </c>
      <c r="E47" s="90">
        <v>2000</v>
      </c>
      <c r="F47" s="50">
        <f>SUM(G47:L47)</f>
        <v>2</v>
      </c>
      <c r="G47" s="51"/>
      <c r="H47" s="52">
        <v>1</v>
      </c>
      <c r="I47" s="52"/>
      <c r="J47" s="53">
        <v>1</v>
      </c>
      <c r="K47" s="53"/>
      <c r="L47" s="59">
        <f>IF(M47&lt;5,0,-MIN(G47:K47))</f>
        <v>0</v>
      </c>
      <c r="M47" s="59">
        <f>COUNTA(G47:K47)</f>
        <v>2</v>
      </c>
    </row>
    <row r="48" spans="1:13" ht="15.75">
      <c r="A48" s="74" t="s">
        <v>840</v>
      </c>
      <c r="B48" s="76" t="s">
        <v>428</v>
      </c>
      <c r="C48" s="76" t="s">
        <v>290</v>
      </c>
      <c r="D48" s="76" t="s">
        <v>287</v>
      </c>
      <c r="E48" s="90">
        <v>2000</v>
      </c>
      <c r="F48" s="50">
        <f>SUM(G48:L48)</f>
        <v>2</v>
      </c>
      <c r="G48" s="51">
        <v>1</v>
      </c>
      <c r="H48" s="52">
        <v>1</v>
      </c>
      <c r="I48" s="52"/>
      <c r="J48" s="53"/>
      <c r="K48" s="53"/>
      <c r="L48" s="59">
        <f>IF(M48&lt;5,0,-MIN(G48:K48))</f>
        <v>0</v>
      </c>
      <c r="M48" s="59">
        <f>COUNTA(G48:K48)</f>
        <v>2</v>
      </c>
    </row>
    <row r="49" spans="1:13" ht="15.75">
      <c r="A49" s="74" t="s">
        <v>840</v>
      </c>
      <c r="B49" s="76" t="s">
        <v>668</v>
      </c>
      <c r="C49" s="76" t="s">
        <v>337</v>
      </c>
      <c r="D49" s="76" t="s">
        <v>71</v>
      </c>
      <c r="E49" s="90">
        <v>2000</v>
      </c>
      <c r="F49" s="50">
        <f>SUM(G49:L49)</f>
        <v>2</v>
      </c>
      <c r="G49" s="51"/>
      <c r="H49" s="52">
        <v>1</v>
      </c>
      <c r="I49" s="52"/>
      <c r="J49" s="53">
        <v>1</v>
      </c>
      <c r="K49" s="53"/>
      <c r="L49" s="59">
        <f>IF(M49&lt;5,0,-MIN(G49:K49))</f>
        <v>0</v>
      </c>
      <c r="M49" s="59">
        <f>COUNTA(G49:K49)</f>
        <v>2</v>
      </c>
    </row>
    <row r="50" spans="1:13" ht="15.75">
      <c r="A50" s="74" t="s">
        <v>840</v>
      </c>
      <c r="B50" s="76" t="s">
        <v>764</v>
      </c>
      <c r="C50" s="76" t="s">
        <v>540</v>
      </c>
      <c r="D50" s="76" t="s">
        <v>358</v>
      </c>
      <c r="E50" s="90">
        <v>2000</v>
      </c>
      <c r="F50" s="50">
        <f>SUM(G50:L50)</f>
        <v>1</v>
      </c>
      <c r="G50" s="51"/>
      <c r="H50" s="52"/>
      <c r="I50" s="52">
        <v>1</v>
      </c>
      <c r="J50" s="53"/>
      <c r="K50" s="53"/>
      <c r="L50" s="59">
        <f>IF(M50&lt;5,0,-MIN(G50:K50))</f>
        <v>0</v>
      </c>
      <c r="M50" s="59">
        <f>COUNTA(G50:K50)</f>
        <v>1</v>
      </c>
    </row>
    <row r="51" spans="1:13" ht="15.75">
      <c r="A51" s="74" t="s">
        <v>840</v>
      </c>
      <c r="B51" s="76" t="s">
        <v>473</v>
      </c>
      <c r="C51" s="76" t="s">
        <v>415</v>
      </c>
      <c r="D51" s="76" t="s">
        <v>276</v>
      </c>
      <c r="E51" s="90">
        <v>2000</v>
      </c>
      <c r="F51" s="50">
        <f>SUM(G51:L51)</f>
        <v>1</v>
      </c>
      <c r="G51" s="51"/>
      <c r="H51" s="52">
        <v>1</v>
      </c>
      <c r="I51" s="52"/>
      <c r="J51" s="53"/>
      <c r="K51" s="53"/>
      <c r="L51" s="59">
        <f>IF(M51&lt;5,0,-MIN(G51:K51))</f>
        <v>0</v>
      </c>
      <c r="M51" s="59">
        <f>COUNTA(G51:K51)</f>
        <v>1</v>
      </c>
    </row>
    <row r="52" spans="1:13" ht="15.75">
      <c r="A52" s="74" t="s">
        <v>840</v>
      </c>
      <c r="B52" s="76" t="s">
        <v>69</v>
      </c>
      <c r="C52" s="76" t="s">
        <v>398</v>
      </c>
      <c r="D52" s="76" t="s">
        <v>71</v>
      </c>
      <c r="E52" s="90">
        <v>1999</v>
      </c>
      <c r="F52" s="50">
        <f>SUM(G52:L52)</f>
        <v>1</v>
      </c>
      <c r="G52" s="56"/>
      <c r="H52" s="52"/>
      <c r="I52" s="52">
        <v>1</v>
      </c>
      <c r="J52" s="53"/>
      <c r="K52" s="53"/>
      <c r="L52" s="59">
        <f>IF(M52&lt;5,0,-MIN(G52:K52))</f>
        <v>0</v>
      </c>
      <c r="M52" s="59">
        <f>COUNTA(G52:K52)</f>
        <v>1</v>
      </c>
    </row>
    <row r="53" spans="1:13" ht="15.75">
      <c r="A53" s="74" t="s">
        <v>840</v>
      </c>
      <c r="B53" s="76" t="s">
        <v>795</v>
      </c>
      <c r="C53" s="76" t="s">
        <v>818</v>
      </c>
      <c r="D53" s="76" t="s">
        <v>88</v>
      </c>
      <c r="E53" s="85">
        <v>2000</v>
      </c>
      <c r="F53" s="50">
        <f>SUM(G53:L53)</f>
        <v>1</v>
      </c>
      <c r="G53" s="52"/>
      <c r="H53" s="52"/>
      <c r="I53" s="52"/>
      <c r="J53" s="53">
        <v>1</v>
      </c>
      <c r="K53" s="53"/>
      <c r="L53" s="59">
        <f>IF(M53&lt;5,0,-MIN(G53:K53))</f>
        <v>0</v>
      </c>
      <c r="M53" s="59">
        <f>COUNTA(G53:K53)</f>
        <v>1</v>
      </c>
    </row>
    <row r="54" spans="1:13" ht="15.75">
      <c r="A54" s="74" t="s">
        <v>840</v>
      </c>
      <c r="B54" s="76" t="s">
        <v>819</v>
      </c>
      <c r="C54" s="76" t="s">
        <v>820</v>
      </c>
      <c r="D54" s="76" t="s">
        <v>358</v>
      </c>
      <c r="E54" s="85">
        <v>2000</v>
      </c>
      <c r="F54" s="50">
        <f>SUM(G54:L54)</f>
        <v>1</v>
      </c>
      <c r="G54" s="51"/>
      <c r="H54" s="52"/>
      <c r="I54" s="52"/>
      <c r="J54" s="53">
        <v>1</v>
      </c>
      <c r="K54" s="53"/>
      <c r="L54" s="59">
        <f>IF(M54&lt;5,0,-MIN(G54:K54))</f>
        <v>0</v>
      </c>
      <c r="M54" s="59">
        <f>COUNTA(G54:K54)</f>
        <v>1</v>
      </c>
    </row>
    <row r="55" spans="1:13" ht="15.75">
      <c r="A55" s="74" t="s">
        <v>840</v>
      </c>
      <c r="B55" s="76" t="s">
        <v>816</v>
      </c>
      <c r="C55" s="76" t="s">
        <v>272</v>
      </c>
      <c r="D55" s="76" t="s">
        <v>276</v>
      </c>
      <c r="E55" s="85">
        <v>2000</v>
      </c>
      <c r="F55" s="50">
        <f>SUM(G55:L55)</f>
        <v>0</v>
      </c>
      <c r="G55" s="56"/>
      <c r="H55" s="52"/>
      <c r="I55" s="52"/>
      <c r="J55" s="53" t="s">
        <v>548</v>
      </c>
      <c r="K55" s="53"/>
      <c r="L55" s="59">
        <f>IF(M55&lt;5,0,-MIN(G55:K55))</f>
        <v>0</v>
      </c>
      <c r="M55" s="59">
        <f>COUNTA(G55:K55)</f>
        <v>1</v>
      </c>
    </row>
    <row r="56" spans="1:13" ht="15.75">
      <c r="A56" s="74"/>
      <c r="B56" s="76"/>
      <c r="C56" s="76"/>
      <c r="D56" s="76"/>
      <c r="F56" s="50">
        <f>SUM(G56:L56)</f>
        <v>0</v>
      </c>
      <c r="G56" s="51"/>
      <c r="H56" s="52"/>
      <c r="I56" s="52"/>
      <c r="J56" s="53"/>
      <c r="K56" s="53"/>
      <c r="L56" s="59">
        <f>IF(M56&lt;5,0,-MIN(G56:K56))</f>
        <v>0</v>
      </c>
      <c r="M56" s="59">
        <f>COUNTA(G56:K56)</f>
        <v>0</v>
      </c>
    </row>
    <row r="57" spans="1:13" ht="15.75">
      <c r="A57" s="74"/>
      <c r="B57" s="76"/>
      <c r="C57" s="76"/>
      <c r="D57" s="76"/>
      <c r="F57" s="50">
        <f>SUM(G57:L57)</f>
        <v>0</v>
      </c>
      <c r="G57" s="52"/>
      <c r="H57" s="52"/>
      <c r="I57" s="52"/>
      <c r="J57" s="53"/>
      <c r="K57" s="53"/>
      <c r="L57" s="59">
        <f>IF(M57&lt;5,0,-MIN(G57:K57))</f>
        <v>0</v>
      </c>
      <c r="M57" s="59">
        <f>COUNTA(G57:K57)</f>
        <v>0</v>
      </c>
    </row>
    <row r="58" spans="1:13" ht="15.75">
      <c r="A58" s="74"/>
      <c r="B58" s="76"/>
      <c r="C58" s="76"/>
      <c r="D58" s="76"/>
      <c r="F58" s="50">
        <f>SUM(G58:L58)</f>
        <v>0</v>
      </c>
      <c r="G58" s="56"/>
      <c r="H58" s="52"/>
      <c r="I58" s="52"/>
      <c r="J58" s="53"/>
      <c r="K58" s="53"/>
      <c r="L58" s="59">
        <f>IF(M58&lt;5,0,-MIN(G58:K58))</f>
        <v>0</v>
      </c>
      <c r="M58" s="59">
        <f>COUNTA(G58:K58)</f>
        <v>0</v>
      </c>
    </row>
    <row r="59" spans="1:13" ht="15.75">
      <c r="A59" s="74"/>
      <c r="B59" s="76"/>
      <c r="C59" s="76"/>
      <c r="D59" s="76"/>
      <c r="F59" s="50">
        <f>SUM(G59:L59)</f>
        <v>0</v>
      </c>
      <c r="G59" s="52"/>
      <c r="H59" s="52"/>
      <c r="I59" s="52"/>
      <c r="J59" s="53"/>
      <c r="K59" s="53"/>
      <c r="L59" s="59">
        <f>IF(M59&lt;5,0,-MIN(G59:K59))</f>
        <v>0</v>
      </c>
      <c r="M59" s="59">
        <f>COUNTA(G59:K59)</f>
        <v>0</v>
      </c>
    </row>
    <row r="60" spans="1:13" ht="15.75">
      <c r="A60" s="74"/>
      <c r="B60" s="76"/>
      <c r="C60" s="76"/>
      <c r="D60" s="76"/>
      <c r="F60" s="50">
        <f>SUM(G60:L60)</f>
        <v>0</v>
      </c>
      <c r="G60" s="67"/>
      <c r="H60" s="60"/>
      <c r="I60" s="60"/>
      <c r="J60" s="65"/>
      <c r="K60" s="65"/>
      <c r="L60" s="59">
        <f>IF(M60&lt;5,0,-MIN(G60:K60))</f>
        <v>0</v>
      </c>
      <c r="M60" s="66">
        <f>COUNTA(G60:K60)</f>
        <v>0</v>
      </c>
    </row>
    <row r="61" spans="1:13" ht="15.75">
      <c r="A61" s="74"/>
      <c r="B61" s="76"/>
      <c r="C61" s="76"/>
      <c r="D61" s="76"/>
      <c r="F61" s="50">
        <f>SUM(G61:L61)</f>
        <v>0</v>
      </c>
      <c r="G61" s="62"/>
      <c r="H61" s="60"/>
      <c r="I61" s="60"/>
      <c r="J61" s="65"/>
      <c r="K61" s="65"/>
      <c r="L61" s="59">
        <f>IF(M61&lt;5,0,-MIN(G61:K61))</f>
        <v>0</v>
      </c>
      <c r="M61" s="66">
        <f>COUNTA(G61:K61)</f>
        <v>0</v>
      </c>
    </row>
    <row r="62" spans="1:13" ht="15.75">
      <c r="A62" s="74"/>
      <c r="B62" s="76"/>
      <c r="C62" s="76"/>
      <c r="D62" s="76"/>
      <c r="F62" s="50">
        <f>SUM(G62:L62)</f>
        <v>0</v>
      </c>
      <c r="G62" s="62"/>
      <c r="H62" s="60"/>
      <c r="I62" s="60"/>
      <c r="J62" s="63"/>
      <c r="K62" s="63"/>
      <c r="L62" s="59">
        <f>IF(M62&lt;5,0,-MIN(G62:K62))</f>
        <v>0</v>
      </c>
      <c r="M62" s="66">
        <f>COUNTA(G62:K62)</f>
        <v>0</v>
      </c>
    </row>
    <row r="63" spans="1:13" ht="15.75">
      <c r="A63" s="74"/>
      <c r="F63" s="50">
        <f>SUM(G63:L63)</f>
        <v>0</v>
      </c>
      <c r="G63" s="67"/>
      <c r="H63" s="60"/>
      <c r="I63" s="60"/>
      <c r="J63" s="65"/>
      <c r="K63" s="65"/>
      <c r="L63" s="59">
        <f>IF(M63&lt;5,0,-MIN(G63:K63))</f>
        <v>0</v>
      </c>
      <c r="M63" s="66">
        <f>COUNTA(G63:K63)</f>
        <v>0</v>
      </c>
    </row>
    <row r="64" spans="1:13" ht="15.75">
      <c r="A64" s="74"/>
      <c r="F64" s="50">
        <f>SUM(G64:L64)</f>
        <v>0</v>
      </c>
      <c r="G64" s="67"/>
      <c r="H64" s="60"/>
      <c r="I64" s="60"/>
      <c r="J64" s="65"/>
      <c r="K64" s="65"/>
      <c r="L64" s="59">
        <f>IF(M64&lt;5,0,-MIN(G64:K64))</f>
        <v>0</v>
      </c>
      <c r="M64" s="66">
        <f>COUNTA(G64:K64)</f>
        <v>0</v>
      </c>
    </row>
    <row r="65" spans="1:13" ht="15.75">
      <c r="A65" s="74"/>
      <c r="F65" s="50">
        <f>SUM(G65:L65)</f>
        <v>0</v>
      </c>
      <c r="G65" s="67"/>
      <c r="H65" s="60"/>
      <c r="I65" s="60"/>
      <c r="J65" s="65"/>
      <c r="K65" s="65"/>
      <c r="L65" s="59">
        <f>IF(M65&lt;5,0,-MIN(G65:K65))</f>
        <v>0</v>
      </c>
      <c r="M65" s="66">
        <f>COUNTA(G65:K65)</f>
        <v>0</v>
      </c>
    </row>
    <row r="66" spans="1:13" ht="15.75">
      <c r="A66" s="74"/>
      <c r="F66" s="50">
        <f>SUM(G66:L66)</f>
        <v>0</v>
      </c>
      <c r="G66" s="67"/>
      <c r="H66" s="60"/>
      <c r="I66" s="60"/>
      <c r="J66" s="65"/>
      <c r="K66" s="65"/>
      <c r="L66" s="59">
        <f>IF(M66&lt;5,0,-MIN(G66:K66))</f>
        <v>0</v>
      </c>
      <c r="M66" s="66">
        <f>COUNTA(G66:K66)</f>
        <v>0</v>
      </c>
    </row>
    <row r="67" spans="1:13" ht="15.75">
      <c r="A67" s="74"/>
      <c r="F67" s="50">
        <f>SUM(G67:L67)</f>
        <v>0</v>
      </c>
      <c r="G67" s="60"/>
      <c r="H67" s="60"/>
      <c r="I67" s="60"/>
      <c r="J67" s="63"/>
      <c r="K67" s="63"/>
      <c r="L67" s="59">
        <f>IF(M67&lt;5,0,-MIN(G67:K67))</f>
        <v>0</v>
      </c>
      <c r="M67" s="66">
        <f>COUNTA(G67:K67)</f>
        <v>0</v>
      </c>
    </row>
    <row r="68" spans="1:13" ht="15.75">
      <c r="A68" s="74"/>
      <c r="F68" s="50">
        <f>SUM(G68:L68)</f>
        <v>0</v>
      </c>
      <c r="G68" s="67"/>
      <c r="H68" s="60"/>
      <c r="I68" s="60"/>
      <c r="J68" s="65"/>
      <c r="K68" s="65"/>
      <c r="L68" s="59">
        <f>IF(M68&lt;5,0,-MIN(G68:K68))</f>
        <v>0</v>
      </c>
      <c r="M68" s="66">
        <f>COUNTA(G68:K68)</f>
        <v>0</v>
      </c>
    </row>
    <row r="69" spans="1:13" ht="15">
      <c r="A69" s="99"/>
      <c r="F69" s="61">
        <f>SUM(G69:L69)</f>
        <v>0</v>
      </c>
      <c r="G69" s="67"/>
      <c r="H69" s="60"/>
      <c r="I69" s="60"/>
      <c r="J69" s="65"/>
      <c r="K69" s="65"/>
      <c r="L69" s="59">
        <f>IF(M69&lt;5,0,-MIN(G69:K69))</f>
        <v>0</v>
      </c>
      <c r="M69" s="66">
        <f>COUNTA(G69:K69)</f>
        <v>0</v>
      </c>
    </row>
    <row r="70" spans="1:13" ht="15">
      <c r="A70" s="99"/>
      <c r="F70" s="61">
        <f>SUM(G70:L70)</f>
        <v>0</v>
      </c>
      <c r="G70" s="60"/>
      <c r="H70" s="60"/>
      <c r="I70" s="60"/>
      <c r="J70" s="63"/>
      <c r="K70" s="63"/>
      <c r="L70" s="59">
        <f>IF(M70&lt;5,0,-MIN(G70:K70))</f>
        <v>0</v>
      </c>
      <c r="M70" s="66">
        <f>COUNTA(G70:K70)</f>
        <v>0</v>
      </c>
    </row>
    <row r="71" spans="1:13" ht="15">
      <c r="A71" s="99"/>
      <c r="F71" s="61">
        <f>SUM(G71:L71)</f>
        <v>0</v>
      </c>
      <c r="G71" s="62"/>
      <c r="H71" s="60"/>
      <c r="I71" s="60"/>
      <c r="J71" s="63"/>
      <c r="K71" s="63"/>
      <c r="L71" s="59">
        <f>IF(M71&lt;5,0,-MIN(G71:K71))</f>
        <v>0</v>
      </c>
      <c r="M71" s="66">
        <f>COUNTA(G71:K71)</f>
        <v>0</v>
      </c>
    </row>
    <row r="72" spans="1:13" ht="15">
      <c r="A72" s="99"/>
      <c r="F72" s="61">
        <f>SUM(G72:L72)</f>
        <v>0</v>
      </c>
      <c r="G72" s="67"/>
      <c r="H72" s="60"/>
      <c r="I72" s="60"/>
      <c r="J72" s="65"/>
      <c r="K72" s="65"/>
      <c r="L72" s="59">
        <f>IF(M72&lt;5,0,-MIN(G72:K72))</f>
        <v>0</v>
      </c>
      <c r="M72" s="66">
        <f>COUNTA(G72:K72)</f>
        <v>0</v>
      </c>
    </row>
    <row r="73" spans="1:13" ht="15">
      <c r="A73" s="99"/>
      <c r="F73" s="61">
        <f>SUM(G73:L73)</f>
        <v>0</v>
      </c>
      <c r="G73" s="67"/>
      <c r="H73" s="60"/>
      <c r="I73" s="60"/>
      <c r="J73" s="65"/>
      <c r="K73" s="65"/>
      <c r="L73" s="59">
        <f>IF(M73&lt;5,0,-MIN(G73:K73))</f>
        <v>0</v>
      </c>
      <c r="M73" s="66">
        <f>COUNTA(G73:K73)</f>
        <v>0</v>
      </c>
    </row>
    <row r="74" spans="1:13" ht="15">
      <c r="A74" s="99"/>
      <c r="F74" s="61">
        <f>SUM(G74:L74)</f>
        <v>0</v>
      </c>
      <c r="G74" s="60"/>
      <c r="H74" s="60"/>
      <c r="I74" s="60"/>
      <c r="J74" s="63"/>
      <c r="K74" s="63"/>
      <c r="L74" s="59">
        <f>IF(M74&lt;5,0,-MIN(G74:K74))</f>
        <v>0</v>
      </c>
      <c r="M74" s="66">
        <f>COUNTA(G74:K74)</f>
        <v>0</v>
      </c>
    </row>
    <row r="75" spans="1:13" ht="15">
      <c r="A75" s="99"/>
      <c r="F75" s="61">
        <f>SUM(G75:L75)</f>
        <v>0</v>
      </c>
      <c r="G75" s="62"/>
      <c r="H75" s="60"/>
      <c r="I75" s="60"/>
      <c r="J75" s="65"/>
      <c r="K75" s="65"/>
      <c r="L75" s="59">
        <f>IF(M75&lt;5,0,-MIN(G75:K75))</f>
        <v>0</v>
      </c>
      <c r="M75" s="66">
        <f>COUNTA(G75:K75)</f>
        <v>0</v>
      </c>
    </row>
    <row r="76" spans="1:13" ht="15">
      <c r="A76" s="99"/>
      <c r="F76" s="61">
        <f>SUM(G76:L76)</f>
        <v>0</v>
      </c>
      <c r="G76" s="62"/>
      <c r="H76" s="60"/>
      <c r="I76" s="60"/>
      <c r="J76" s="63"/>
      <c r="K76" s="63"/>
      <c r="L76" s="59">
        <f>IF(M76&lt;5,0,-MIN(G76:K76))</f>
        <v>0</v>
      </c>
      <c r="M76" s="66">
        <f>COUNTA(G76:K76)</f>
        <v>0</v>
      </c>
    </row>
    <row r="200" spans="1:8" ht="12.75">
      <c r="A200" s="98"/>
      <c r="F200" s="69"/>
      <c r="G200" s="69"/>
      <c r="H200" s="69"/>
    </row>
    <row r="201" spans="1:8" ht="12.75">
      <c r="A201" s="98"/>
      <c r="F201" s="69"/>
      <c r="G201" s="69"/>
      <c r="H201" s="69"/>
    </row>
    <row r="202" spans="1:8" ht="12.75">
      <c r="A202" s="98"/>
      <c r="F202" s="69"/>
      <c r="G202" s="69"/>
      <c r="H202" s="69"/>
    </row>
    <row r="203" spans="1:8" ht="12.75">
      <c r="A203" s="98"/>
      <c r="F203" s="69"/>
      <c r="G203" s="69"/>
      <c r="H203" s="69"/>
    </row>
    <row r="204" spans="1:8" ht="12.75">
      <c r="A204" s="98"/>
      <c r="F204" s="69"/>
      <c r="G204" s="69"/>
      <c r="H204" s="69"/>
    </row>
  </sheetData>
  <sheetProtection/>
  <autoFilter ref="A3:M3">
    <sortState ref="A4:M204">
      <sortCondition descending="1" sortBy="value" ref="M4:M204"/>
    </sortState>
  </autoFilter>
  <mergeCells count="4">
    <mergeCell ref="A1:M1"/>
    <mergeCell ref="G2:K2"/>
    <mergeCell ref="A33:M33"/>
    <mergeCell ref="G34:K34"/>
  </mergeCells>
  <printOptions/>
  <pageMargins left="0.19652777777777777" right="0.12986111111111112" top="0.30972222222222223" bottom="0.19652777777777777" header="0.5118055555555556" footer="0.5118055555555556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69"/>
  <sheetViews>
    <sheetView zoomScalePageLayoutView="0" workbookViewId="0" topLeftCell="A16">
      <selection activeCell="C34" sqref="C34"/>
    </sheetView>
  </sheetViews>
  <sheetFormatPr defaultColWidth="9.140625" defaultRowHeight="12.75"/>
  <cols>
    <col min="1" max="1" width="6.57421875" style="7" customWidth="1"/>
    <col min="2" max="2" width="31.28125" style="210" customWidth="1"/>
    <col min="3" max="3" width="17.140625" style="210" customWidth="1"/>
    <col min="4" max="4" width="29.00390625" style="210" customWidth="1"/>
    <col min="5" max="5" width="8.140625" style="89" customWidth="1"/>
    <col min="6" max="6" width="9.140625" style="6" customWidth="1"/>
    <col min="7" max="7" width="4.00390625" style="6" customWidth="1"/>
    <col min="8" max="8" width="3.8515625" style="0" customWidth="1"/>
    <col min="9" max="11" width="4.00390625" style="0" customWidth="1"/>
    <col min="12" max="13" width="7.57421875" style="0" customWidth="1"/>
    <col min="14" max="18" width="6.140625" style="0" customWidth="1"/>
  </cols>
  <sheetData>
    <row r="1" spans="1:13" ht="30">
      <c r="A1" s="362" t="s">
        <v>14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</row>
    <row r="2" spans="1:20" ht="30.75">
      <c r="A2" s="74"/>
      <c r="B2" s="74"/>
      <c r="C2" s="74"/>
      <c r="D2" s="74"/>
      <c r="E2" s="74"/>
      <c r="F2" s="74"/>
      <c r="G2" s="363" t="s">
        <v>51</v>
      </c>
      <c r="H2" s="363"/>
      <c r="I2" s="363"/>
      <c r="J2" s="363"/>
      <c r="K2" s="363"/>
      <c r="L2" s="70"/>
      <c r="M2" s="70"/>
      <c r="N2" s="13" t="s">
        <v>26</v>
      </c>
      <c r="O2" s="2" t="s">
        <v>1</v>
      </c>
      <c r="P2" s="2" t="s">
        <v>2</v>
      </c>
      <c r="Q2" s="2" t="s">
        <v>3</v>
      </c>
      <c r="R2" s="2" t="s">
        <v>4</v>
      </c>
      <c r="S2" s="2" t="s">
        <v>5</v>
      </c>
      <c r="T2" s="13"/>
    </row>
    <row r="3" spans="1:20" ht="47.25">
      <c r="A3" s="46" t="s">
        <v>27</v>
      </c>
      <c r="B3" s="45" t="s">
        <v>28</v>
      </c>
      <c r="C3" s="45" t="s">
        <v>29</v>
      </c>
      <c r="D3" s="45" t="s">
        <v>30</v>
      </c>
      <c r="E3" s="46" t="s">
        <v>31</v>
      </c>
      <c r="F3" s="46" t="s">
        <v>32</v>
      </c>
      <c r="G3" s="46" t="s">
        <v>33</v>
      </c>
      <c r="H3" s="46" t="s">
        <v>34</v>
      </c>
      <c r="I3" s="46" t="s">
        <v>35</v>
      </c>
      <c r="J3" s="47" t="s">
        <v>36</v>
      </c>
      <c r="K3" s="47" t="s">
        <v>37</v>
      </c>
      <c r="L3" s="46" t="s">
        <v>50</v>
      </c>
      <c r="M3" s="46" t="s">
        <v>38</v>
      </c>
      <c r="N3" s="5">
        <f>COUNTIF(M3:M100,6)</f>
        <v>0</v>
      </c>
      <c r="O3" s="5">
        <f>COUNTIF(M3:M100,5)</f>
        <v>9</v>
      </c>
      <c r="P3" s="5">
        <f>COUNTIF(M3:M100,4)</f>
        <v>7</v>
      </c>
      <c r="Q3" s="5">
        <f>COUNTIF(M3:M100,3)</f>
        <v>1</v>
      </c>
      <c r="R3" s="5">
        <f>COUNTIF(M3:M100,2)</f>
        <v>2</v>
      </c>
      <c r="S3" s="5">
        <f>COUNTIF(M3:M100,1)</f>
        <v>7</v>
      </c>
      <c r="T3" s="13"/>
    </row>
    <row r="4" spans="1:20" ht="15.75">
      <c r="A4" s="74">
        <v>1</v>
      </c>
      <c r="B4" s="76" t="s">
        <v>61</v>
      </c>
      <c r="C4" s="76" t="s">
        <v>62</v>
      </c>
      <c r="D4" s="76" t="s">
        <v>60</v>
      </c>
      <c r="E4" s="287">
        <v>1998</v>
      </c>
      <c r="F4" s="50">
        <f>SUM(G4:L4)</f>
        <v>76</v>
      </c>
      <c r="G4" s="51">
        <v>18</v>
      </c>
      <c r="H4" s="52">
        <v>16</v>
      </c>
      <c r="I4" s="59">
        <v>20</v>
      </c>
      <c r="J4" s="53">
        <v>18</v>
      </c>
      <c r="K4" s="53">
        <v>20</v>
      </c>
      <c r="L4" s="59">
        <f>IF(M4&lt;5,0,-MIN(G4:K4))</f>
        <v>-16</v>
      </c>
      <c r="M4" s="59">
        <f>COUNTA(G4:K4)</f>
        <v>5</v>
      </c>
      <c r="N4" s="13"/>
      <c r="O4" s="13"/>
      <c r="P4" s="13"/>
      <c r="Q4" s="13"/>
      <c r="R4" s="13"/>
      <c r="S4" s="13"/>
      <c r="T4" s="13"/>
    </row>
    <row r="5" spans="1:20" ht="15.75">
      <c r="A5" s="74">
        <v>2</v>
      </c>
      <c r="B5" s="76" t="s">
        <v>58</v>
      </c>
      <c r="C5" s="76" t="s">
        <v>59</v>
      </c>
      <c r="D5" s="76" t="s">
        <v>60</v>
      </c>
      <c r="E5" s="287">
        <v>1998</v>
      </c>
      <c r="F5" s="50">
        <f>SUM(G5:L5)</f>
        <v>70</v>
      </c>
      <c r="G5" s="51">
        <v>20</v>
      </c>
      <c r="H5" s="52">
        <v>18</v>
      </c>
      <c r="I5" s="52">
        <v>18</v>
      </c>
      <c r="J5" s="53">
        <v>14</v>
      </c>
      <c r="K5" s="53"/>
      <c r="L5" s="59">
        <f>IF(M5&lt;5,0,-MIN(G5:K5))</f>
        <v>0</v>
      </c>
      <c r="M5" s="59">
        <f>COUNTA(G5:K5)</f>
        <v>4</v>
      </c>
      <c r="N5" s="13"/>
      <c r="O5" s="13"/>
      <c r="P5" s="13"/>
      <c r="Q5" s="13"/>
      <c r="R5" s="13"/>
      <c r="S5" s="13"/>
      <c r="T5" s="13"/>
    </row>
    <row r="6" spans="1:20" ht="15.75">
      <c r="A6" s="74">
        <v>3</v>
      </c>
      <c r="B6" s="76" t="s">
        <v>137</v>
      </c>
      <c r="C6" s="76" t="s">
        <v>138</v>
      </c>
      <c r="D6" s="76" t="s">
        <v>252</v>
      </c>
      <c r="E6" s="287">
        <v>1997</v>
      </c>
      <c r="F6" s="50">
        <f>SUM(G6:L6)</f>
        <v>68</v>
      </c>
      <c r="G6" s="51">
        <v>16</v>
      </c>
      <c r="H6" s="52">
        <v>20</v>
      </c>
      <c r="I6" s="52">
        <v>16</v>
      </c>
      <c r="J6" s="53">
        <v>16</v>
      </c>
      <c r="K6" s="53"/>
      <c r="L6" s="59">
        <f>IF(M6&lt;5,0,-MIN(G6:K6))</f>
        <v>0</v>
      </c>
      <c r="M6" s="59">
        <f>COUNTA(G6:K6)</f>
        <v>4</v>
      </c>
      <c r="N6" s="13"/>
      <c r="O6" s="13"/>
      <c r="P6" s="13"/>
      <c r="Q6" s="13"/>
      <c r="R6" s="13"/>
      <c r="S6" s="13"/>
      <c r="T6" s="13"/>
    </row>
    <row r="7" spans="1:20" ht="15.75">
      <c r="A7" s="74">
        <v>4</v>
      </c>
      <c r="B7" s="76" t="s">
        <v>110</v>
      </c>
      <c r="C7" s="76" t="s">
        <v>241</v>
      </c>
      <c r="D7" s="76" t="s">
        <v>132</v>
      </c>
      <c r="E7" s="90">
        <v>1997</v>
      </c>
      <c r="F7" s="50">
        <f>SUM(G7:L7)</f>
        <v>63</v>
      </c>
      <c r="G7" s="51">
        <v>14</v>
      </c>
      <c r="H7" s="52">
        <v>15</v>
      </c>
      <c r="I7" s="52">
        <v>15</v>
      </c>
      <c r="J7" s="53">
        <v>15</v>
      </c>
      <c r="K7" s="53">
        <v>18</v>
      </c>
      <c r="L7" s="59">
        <f>IF(M7&lt;5,0,-MIN(G7:K7))</f>
        <v>-14</v>
      </c>
      <c r="M7" s="59">
        <f>COUNTA(G7:K7)</f>
        <v>5</v>
      </c>
      <c r="N7" s="13"/>
      <c r="O7" s="13"/>
      <c r="P7" s="13"/>
      <c r="Q7" s="13"/>
      <c r="R7" s="13"/>
      <c r="S7" s="13"/>
      <c r="T7" s="13"/>
    </row>
    <row r="8" spans="1:20" ht="15.75">
      <c r="A8" s="74">
        <v>5</v>
      </c>
      <c r="B8" s="76" t="s">
        <v>135</v>
      </c>
      <c r="C8" s="76" t="s">
        <v>188</v>
      </c>
      <c r="D8" s="76" t="s">
        <v>271</v>
      </c>
      <c r="E8" s="90">
        <v>1998</v>
      </c>
      <c r="F8" s="50">
        <f>SUM(G8:L8)</f>
        <v>53</v>
      </c>
      <c r="G8" s="51">
        <v>12</v>
      </c>
      <c r="H8" s="52">
        <v>13</v>
      </c>
      <c r="I8" s="52">
        <v>13</v>
      </c>
      <c r="J8" s="53">
        <v>11</v>
      </c>
      <c r="K8" s="53">
        <v>15</v>
      </c>
      <c r="L8" s="59">
        <f>IF(M8&lt;5,0,-MIN(G8:K8))</f>
        <v>-11</v>
      </c>
      <c r="M8" s="59">
        <f>COUNTA(G8:K8)</f>
        <v>5</v>
      </c>
      <c r="N8" s="13"/>
      <c r="O8" s="13"/>
      <c r="P8" s="13"/>
      <c r="Q8" s="13"/>
      <c r="R8" s="13"/>
      <c r="S8" s="13"/>
      <c r="T8" s="13"/>
    </row>
    <row r="9" spans="1:20" ht="15.75">
      <c r="A9" s="74">
        <v>6</v>
      </c>
      <c r="B9" s="76" t="s">
        <v>429</v>
      </c>
      <c r="C9" s="76" t="s">
        <v>79</v>
      </c>
      <c r="D9" s="76" t="s">
        <v>132</v>
      </c>
      <c r="E9" s="287">
        <v>1998</v>
      </c>
      <c r="F9" s="50">
        <f>SUM(G9:L9)</f>
        <v>50</v>
      </c>
      <c r="G9" s="51">
        <v>10</v>
      </c>
      <c r="H9" s="52">
        <v>14</v>
      </c>
      <c r="I9" s="52">
        <v>12</v>
      </c>
      <c r="J9" s="53">
        <v>8</v>
      </c>
      <c r="K9" s="53">
        <v>14</v>
      </c>
      <c r="L9" s="59">
        <f>IF(M9&lt;5,0,-MIN(G9:K9))</f>
        <v>-8</v>
      </c>
      <c r="M9" s="59">
        <f>COUNTA(G9:K9)</f>
        <v>5</v>
      </c>
      <c r="N9" s="13"/>
      <c r="O9" s="13"/>
      <c r="P9" s="13"/>
      <c r="Q9" s="13"/>
      <c r="R9" s="13"/>
      <c r="S9" s="13"/>
      <c r="T9" s="13"/>
    </row>
    <row r="10" spans="1:20" ht="15.75">
      <c r="A10" s="74">
        <v>7</v>
      </c>
      <c r="B10" s="76" t="s">
        <v>145</v>
      </c>
      <c r="C10" s="76" t="s">
        <v>136</v>
      </c>
      <c r="D10" s="76" t="s">
        <v>71</v>
      </c>
      <c r="E10" s="90">
        <v>1997</v>
      </c>
      <c r="F10" s="50">
        <f>SUM(G10:L10)</f>
        <v>46</v>
      </c>
      <c r="G10" s="51">
        <v>13</v>
      </c>
      <c r="H10" s="52">
        <v>10</v>
      </c>
      <c r="I10" s="52">
        <v>10</v>
      </c>
      <c r="J10" s="53">
        <v>9</v>
      </c>
      <c r="K10" s="53">
        <v>13</v>
      </c>
      <c r="L10" s="59">
        <f>IF(M10&lt;5,0,-MIN(G10:K10))</f>
        <v>-9</v>
      </c>
      <c r="M10" s="59">
        <f>COUNTA(G10:K10)</f>
        <v>5</v>
      </c>
      <c r="N10" s="13"/>
      <c r="O10" s="13"/>
      <c r="P10" s="13"/>
      <c r="Q10" s="13"/>
      <c r="R10" s="13"/>
      <c r="S10" s="13"/>
      <c r="T10" s="13"/>
    </row>
    <row r="11" spans="1:20" ht="15.75">
      <c r="A11" s="74">
        <v>8</v>
      </c>
      <c r="B11" s="76" t="s">
        <v>160</v>
      </c>
      <c r="C11" s="76" t="s">
        <v>146</v>
      </c>
      <c r="D11" s="76" t="s">
        <v>358</v>
      </c>
      <c r="E11" s="90">
        <v>1997</v>
      </c>
      <c r="F11" s="50">
        <f>SUM(G11:L11)</f>
        <v>45</v>
      </c>
      <c r="G11" s="51">
        <v>15</v>
      </c>
      <c r="H11" s="52" t="s">
        <v>548</v>
      </c>
      <c r="I11" s="52">
        <v>14</v>
      </c>
      <c r="J11" s="53">
        <v>10</v>
      </c>
      <c r="K11" s="53">
        <v>16</v>
      </c>
      <c r="L11" s="59">
        <f>IF(M11&lt;5,0,-MIN(G11:K11))</f>
        <v>-10</v>
      </c>
      <c r="M11" s="59">
        <f>COUNTA(G11:K11)</f>
        <v>5</v>
      </c>
      <c r="N11" s="13"/>
      <c r="O11" s="13"/>
      <c r="P11" s="13"/>
      <c r="Q11" s="13"/>
      <c r="R11" s="13"/>
      <c r="S11" s="13"/>
      <c r="T11" s="13"/>
    </row>
    <row r="12" spans="1:20" ht="15.75">
      <c r="A12" s="74">
        <v>9</v>
      </c>
      <c r="B12" s="76" t="s">
        <v>185</v>
      </c>
      <c r="C12" s="76" t="s">
        <v>82</v>
      </c>
      <c r="D12" s="76" t="s">
        <v>358</v>
      </c>
      <c r="E12" s="90">
        <v>1997</v>
      </c>
      <c r="F12" s="50">
        <f>SUM(G12:L12)</f>
        <v>43</v>
      </c>
      <c r="G12" s="51">
        <v>9</v>
      </c>
      <c r="H12" s="52">
        <v>11</v>
      </c>
      <c r="I12" s="52">
        <v>11</v>
      </c>
      <c r="J12" s="53">
        <v>7</v>
      </c>
      <c r="K12" s="53">
        <v>12</v>
      </c>
      <c r="L12" s="59">
        <f>IF(M12&lt;5,0,-MIN(G12:K12))</f>
        <v>-7</v>
      </c>
      <c r="M12" s="59">
        <f>COUNTA(G12:K12)</f>
        <v>5</v>
      </c>
      <c r="N12" s="13"/>
      <c r="O12" s="13"/>
      <c r="P12" s="13"/>
      <c r="Q12" s="13"/>
      <c r="R12" s="13"/>
      <c r="S12" s="13"/>
      <c r="T12" s="13"/>
    </row>
    <row r="13" spans="1:20" ht="15.75">
      <c r="A13" s="74">
        <v>10</v>
      </c>
      <c r="B13" s="76" t="s">
        <v>148</v>
      </c>
      <c r="C13" s="76" t="s">
        <v>70</v>
      </c>
      <c r="D13" s="76" t="s">
        <v>71</v>
      </c>
      <c r="E13" s="90">
        <v>1997</v>
      </c>
      <c r="F13" s="50">
        <f>SUM(G13:L13)</f>
        <v>37</v>
      </c>
      <c r="G13" s="51">
        <v>8</v>
      </c>
      <c r="H13" s="52">
        <v>9</v>
      </c>
      <c r="I13" s="52">
        <v>9</v>
      </c>
      <c r="J13" s="53">
        <v>5</v>
      </c>
      <c r="K13" s="53">
        <v>11</v>
      </c>
      <c r="L13" s="59">
        <f>IF(M13&lt;5,0,-MIN(G13:K13))</f>
        <v>-5</v>
      </c>
      <c r="M13" s="59">
        <f>COUNTA(G13:K13)</f>
        <v>5</v>
      </c>
      <c r="N13" s="13"/>
      <c r="O13" s="13"/>
      <c r="P13" s="13"/>
      <c r="Q13" s="13"/>
      <c r="R13" s="13"/>
      <c r="S13" s="13"/>
      <c r="T13" s="13"/>
    </row>
    <row r="14" spans="1:20" ht="15.75">
      <c r="A14" s="74">
        <v>11</v>
      </c>
      <c r="B14" s="76" t="s">
        <v>141</v>
      </c>
      <c r="C14" s="76" t="s">
        <v>142</v>
      </c>
      <c r="D14" s="76" t="s">
        <v>71</v>
      </c>
      <c r="E14" s="292">
        <v>1997</v>
      </c>
      <c r="F14" s="50">
        <f>SUM(G14:L14)</f>
        <v>35</v>
      </c>
      <c r="G14" s="51">
        <v>11</v>
      </c>
      <c r="H14" s="52">
        <v>8</v>
      </c>
      <c r="I14" s="52">
        <v>8</v>
      </c>
      <c r="J14" s="53">
        <v>6</v>
      </c>
      <c r="K14" s="53">
        <v>8</v>
      </c>
      <c r="L14" s="59">
        <f>IF(M14&lt;5,0,-MIN(G14:K14))</f>
        <v>-6</v>
      </c>
      <c r="M14" s="59">
        <f>COUNTA(G14:K14)</f>
        <v>5</v>
      </c>
      <c r="N14" s="13"/>
      <c r="O14" s="13"/>
      <c r="P14" s="13"/>
      <c r="Q14" s="13"/>
      <c r="R14" s="13"/>
      <c r="S14" s="13"/>
      <c r="T14" s="13"/>
    </row>
    <row r="15" spans="1:20" ht="15.75">
      <c r="A15" s="74">
        <v>12</v>
      </c>
      <c r="B15" s="76" t="s">
        <v>430</v>
      </c>
      <c r="C15" s="76" t="s">
        <v>72</v>
      </c>
      <c r="D15" s="76" t="s">
        <v>71</v>
      </c>
      <c r="E15" s="90">
        <v>1998</v>
      </c>
      <c r="F15" s="50">
        <f>SUM(G15:L15)</f>
        <v>26</v>
      </c>
      <c r="G15" s="51">
        <v>7</v>
      </c>
      <c r="H15" s="52">
        <v>5</v>
      </c>
      <c r="I15" s="52"/>
      <c r="J15" s="53">
        <v>4</v>
      </c>
      <c r="K15" s="53">
        <v>10</v>
      </c>
      <c r="L15" s="59">
        <f>IF(M15&lt;5,0,-MIN(G15:K15))</f>
        <v>0</v>
      </c>
      <c r="M15" s="59">
        <f>COUNTA(G15:K15)</f>
        <v>4</v>
      </c>
      <c r="N15" s="13"/>
      <c r="O15" s="13"/>
      <c r="P15" s="13"/>
      <c r="Q15" s="13"/>
      <c r="R15" s="13"/>
      <c r="S15" s="13"/>
      <c r="T15" s="13"/>
    </row>
    <row r="16" spans="1:20" ht="15.75">
      <c r="A16" s="74">
        <v>13</v>
      </c>
      <c r="B16" s="76" t="s">
        <v>93</v>
      </c>
      <c r="C16" s="76" t="s">
        <v>149</v>
      </c>
      <c r="D16" s="76" t="s">
        <v>88</v>
      </c>
      <c r="E16" s="90">
        <v>1997</v>
      </c>
      <c r="F16" s="50">
        <f>SUM(G16:L16)</f>
        <v>22</v>
      </c>
      <c r="G16" s="51">
        <v>6</v>
      </c>
      <c r="H16" s="52">
        <v>6</v>
      </c>
      <c r="I16" s="52"/>
      <c r="J16" s="53">
        <v>1</v>
      </c>
      <c r="K16" s="53">
        <v>9</v>
      </c>
      <c r="L16" s="59">
        <f>IF(M16&lt;5,0,-MIN(G16:K16))</f>
        <v>0</v>
      </c>
      <c r="M16" s="59">
        <f>COUNTA(G16:K16)</f>
        <v>4</v>
      </c>
      <c r="N16" s="13"/>
      <c r="O16" s="13"/>
      <c r="P16" s="13"/>
      <c r="Q16" s="13"/>
      <c r="R16" s="13"/>
      <c r="S16" s="13"/>
      <c r="T16" s="13"/>
    </row>
    <row r="17" spans="1:20" ht="15.75">
      <c r="A17" s="74">
        <v>14</v>
      </c>
      <c r="B17" s="76" t="s">
        <v>87</v>
      </c>
      <c r="C17" s="76" t="s">
        <v>81</v>
      </c>
      <c r="D17" s="76" t="s">
        <v>287</v>
      </c>
      <c r="E17" s="287">
        <v>1998</v>
      </c>
      <c r="F17" s="50">
        <f>SUM(G17:L17)</f>
        <v>17</v>
      </c>
      <c r="G17" s="51">
        <v>5</v>
      </c>
      <c r="H17" s="52">
        <v>4</v>
      </c>
      <c r="I17" s="52">
        <v>5</v>
      </c>
      <c r="J17" s="53">
        <v>3</v>
      </c>
      <c r="K17" s="53"/>
      <c r="L17" s="59">
        <f>IF(M17&lt;5,0,-MIN(G17:K17))</f>
        <v>0</v>
      </c>
      <c r="M17" s="59">
        <f>COUNTA(G17:K17)</f>
        <v>4</v>
      </c>
      <c r="N17" s="13"/>
      <c r="O17" s="13"/>
      <c r="P17" s="13"/>
      <c r="Q17" s="13"/>
      <c r="R17" s="13"/>
      <c r="S17" s="13"/>
      <c r="T17" s="13"/>
    </row>
    <row r="18" spans="1:20" ht="15.75">
      <c r="A18" s="74">
        <v>15</v>
      </c>
      <c r="B18" s="76" t="s">
        <v>546</v>
      </c>
      <c r="C18" s="76" t="s">
        <v>204</v>
      </c>
      <c r="D18" s="76" t="s">
        <v>60</v>
      </c>
      <c r="E18" s="271">
        <v>1997</v>
      </c>
      <c r="F18" s="50">
        <f>SUM(G18:L18)</f>
        <v>14</v>
      </c>
      <c r="G18" s="51"/>
      <c r="H18" s="52">
        <v>3</v>
      </c>
      <c r="I18" s="52">
        <v>4</v>
      </c>
      <c r="J18" s="53">
        <v>1</v>
      </c>
      <c r="K18" s="53">
        <v>6</v>
      </c>
      <c r="L18" s="59">
        <f>IF(M18&lt;5,0,-MIN(G18:K18))</f>
        <v>0</v>
      </c>
      <c r="M18" s="59">
        <f>COUNTA(G18:K18)</f>
        <v>4</v>
      </c>
      <c r="N18" s="5"/>
      <c r="O18" s="5"/>
      <c r="P18" s="5"/>
      <c r="Q18" s="5"/>
      <c r="R18" s="5"/>
      <c r="S18" s="13"/>
      <c r="T18" s="13"/>
    </row>
    <row r="19" spans="1:20" ht="15.75">
      <c r="A19" s="74">
        <v>16</v>
      </c>
      <c r="B19" s="76" t="s">
        <v>107</v>
      </c>
      <c r="C19" s="76" t="s">
        <v>95</v>
      </c>
      <c r="D19" s="76" t="s">
        <v>88</v>
      </c>
      <c r="E19" s="90">
        <v>1997</v>
      </c>
      <c r="F19" s="50">
        <f>SUM(G19:L19)</f>
        <v>12</v>
      </c>
      <c r="G19" s="51">
        <v>4</v>
      </c>
      <c r="H19" s="52">
        <v>2</v>
      </c>
      <c r="I19" s="52"/>
      <c r="J19" s="53">
        <v>1</v>
      </c>
      <c r="K19" s="53">
        <v>5</v>
      </c>
      <c r="L19" s="59">
        <f>IF(M19&lt;5,0,-MIN(G19:K19))</f>
        <v>0</v>
      </c>
      <c r="M19" s="59">
        <f>COUNTA(G19:K19)</f>
        <v>4</v>
      </c>
      <c r="N19" s="13"/>
      <c r="O19" s="13"/>
      <c r="P19" s="13"/>
      <c r="Q19" s="13"/>
      <c r="R19" s="13"/>
      <c r="S19" s="13"/>
      <c r="T19" s="13"/>
    </row>
    <row r="20" spans="1:20" ht="15.75">
      <c r="A20" s="74" t="s">
        <v>840</v>
      </c>
      <c r="B20" s="76" t="s">
        <v>821</v>
      </c>
      <c r="C20" s="76" t="s">
        <v>168</v>
      </c>
      <c r="D20" s="76" t="s">
        <v>100</v>
      </c>
      <c r="E20" s="92">
        <v>1998</v>
      </c>
      <c r="F20" s="50">
        <f>SUM(G20:L20)</f>
        <v>20</v>
      </c>
      <c r="G20" s="51"/>
      <c r="H20" s="52"/>
      <c r="I20" s="52"/>
      <c r="J20" s="53">
        <v>20</v>
      </c>
      <c r="K20" s="53"/>
      <c r="L20" s="59">
        <f>IF(M20&lt;5,0,-MIN(G20:K20))</f>
        <v>0</v>
      </c>
      <c r="M20" s="59">
        <f>COUNTA(G20:K20)</f>
        <v>1</v>
      </c>
      <c r="N20" s="13"/>
      <c r="O20" s="13"/>
      <c r="P20" s="13"/>
      <c r="Q20" s="13"/>
      <c r="R20" s="13"/>
      <c r="S20" s="13"/>
      <c r="T20" s="13"/>
    </row>
    <row r="21" spans="1:20" ht="15.75">
      <c r="A21" s="74" t="s">
        <v>840</v>
      </c>
      <c r="B21" s="76" t="s">
        <v>769</v>
      </c>
      <c r="C21" s="76" t="s">
        <v>82</v>
      </c>
      <c r="D21" s="76" t="s">
        <v>770</v>
      </c>
      <c r="E21" s="271">
        <v>1998</v>
      </c>
      <c r="F21" s="50">
        <f>SUM(G21:L21)</f>
        <v>15</v>
      </c>
      <c r="G21" s="56"/>
      <c r="H21" s="52"/>
      <c r="I21" s="52">
        <v>6</v>
      </c>
      <c r="J21" s="53">
        <v>2</v>
      </c>
      <c r="K21" s="53">
        <v>7</v>
      </c>
      <c r="L21" s="59">
        <f>IF(M21&lt;5,0,-MIN(G21:K21))</f>
        <v>0</v>
      </c>
      <c r="M21" s="59">
        <f>COUNTA(G21:K21)</f>
        <v>3</v>
      </c>
      <c r="N21" s="13"/>
      <c r="O21" s="13"/>
      <c r="P21" s="13"/>
      <c r="Q21" s="13"/>
      <c r="R21" s="13"/>
      <c r="S21" s="13"/>
      <c r="T21" s="13"/>
    </row>
    <row r="22" spans="1:20" ht="15.75">
      <c r="A22" s="74" t="s">
        <v>840</v>
      </c>
      <c r="B22" s="76" t="s">
        <v>823</v>
      </c>
      <c r="C22" s="76" t="s">
        <v>81</v>
      </c>
      <c r="D22" s="76" t="s">
        <v>100</v>
      </c>
      <c r="E22" s="92">
        <v>1998</v>
      </c>
      <c r="F22" s="50">
        <f>SUM(G22:L22)</f>
        <v>13</v>
      </c>
      <c r="G22" s="51"/>
      <c r="H22" s="52"/>
      <c r="I22" s="52"/>
      <c r="J22" s="53">
        <v>13</v>
      </c>
      <c r="K22" s="53"/>
      <c r="L22" s="59">
        <f>IF(M22&lt;5,0,-MIN(G22:K22))</f>
        <v>0</v>
      </c>
      <c r="M22" s="59">
        <f>COUNTA(G22:K22)</f>
        <v>1</v>
      </c>
      <c r="N22" s="13"/>
      <c r="O22" s="13"/>
      <c r="P22" s="13"/>
      <c r="Q22" s="13"/>
      <c r="R22" s="13"/>
      <c r="S22" s="13"/>
      <c r="T22" s="13"/>
    </row>
    <row r="23" spans="1:20" ht="15.75">
      <c r="A23" s="74" t="s">
        <v>840</v>
      </c>
      <c r="B23" s="76" t="s">
        <v>547</v>
      </c>
      <c r="C23" s="76" t="s">
        <v>157</v>
      </c>
      <c r="D23" s="76" t="s">
        <v>88</v>
      </c>
      <c r="E23" s="271">
        <v>1997</v>
      </c>
      <c r="F23" s="50">
        <f>SUM(G23:L23)</f>
        <v>12</v>
      </c>
      <c r="G23" s="51"/>
      <c r="H23" s="52">
        <v>12</v>
      </c>
      <c r="I23" s="52"/>
      <c r="J23" s="53"/>
      <c r="K23" s="53"/>
      <c r="L23" s="59">
        <f>IF(M23&lt;5,0,-MIN(G23:K23))</f>
        <v>0</v>
      </c>
      <c r="M23" s="59">
        <f>COUNTA(G23:K23)</f>
        <v>1</v>
      </c>
      <c r="N23" s="13"/>
      <c r="O23" s="13"/>
      <c r="P23" s="13"/>
      <c r="Q23" s="13"/>
      <c r="R23" s="13"/>
      <c r="S23" s="13"/>
      <c r="T23" s="13"/>
    </row>
    <row r="24" spans="1:20" ht="15.75">
      <c r="A24" s="74" t="s">
        <v>840</v>
      </c>
      <c r="B24" s="76" t="s">
        <v>824</v>
      </c>
      <c r="C24" s="76" t="s">
        <v>114</v>
      </c>
      <c r="D24" s="76" t="s">
        <v>60</v>
      </c>
      <c r="E24" s="92">
        <v>1997</v>
      </c>
      <c r="F24" s="50">
        <f>SUM(G24:L24)</f>
        <v>12</v>
      </c>
      <c r="G24" s="51"/>
      <c r="H24" s="52"/>
      <c r="I24" s="52"/>
      <c r="J24" s="53">
        <v>12</v>
      </c>
      <c r="K24" s="53"/>
      <c r="L24" s="59">
        <f>IF(M24&lt;5,0,-MIN(G24:K24))</f>
        <v>0</v>
      </c>
      <c r="M24" s="59">
        <f>COUNTA(G24:K24)</f>
        <v>1</v>
      </c>
      <c r="N24" s="13"/>
      <c r="O24" s="13"/>
      <c r="P24" s="13"/>
      <c r="Q24" s="13"/>
      <c r="R24" s="13"/>
      <c r="S24" s="13"/>
      <c r="T24" s="13"/>
    </row>
    <row r="25" spans="1:20" ht="15.75">
      <c r="A25" s="74" t="s">
        <v>840</v>
      </c>
      <c r="B25" s="76" t="s">
        <v>73</v>
      </c>
      <c r="C25" s="76" t="s">
        <v>125</v>
      </c>
      <c r="D25" s="76" t="s">
        <v>71</v>
      </c>
      <c r="E25" s="271">
        <v>1997</v>
      </c>
      <c r="F25" s="50">
        <f>SUM(G25:L25)</f>
        <v>8</v>
      </c>
      <c r="G25" s="51"/>
      <c r="H25" s="52">
        <v>7</v>
      </c>
      <c r="I25" s="52"/>
      <c r="J25" s="53">
        <v>1</v>
      </c>
      <c r="K25" s="53"/>
      <c r="L25" s="59">
        <f>IF(M25&lt;5,0,-MIN(G25:K25))</f>
        <v>0</v>
      </c>
      <c r="M25" s="59">
        <f>COUNTA(G25:K25)</f>
        <v>2</v>
      </c>
      <c r="N25" s="13"/>
      <c r="O25" s="13"/>
      <c r="P25" s="13"/>
      <c r="Q25" s="13"/>
      <c r="R25" s="13"/>
      <c r="S25" s="13"/>
      <c r="T25" s="13"/>
    </row>
    <row r="26" spans="1:20" ht="15.75">
      <c r="A26" s="74" t="s">
        <v>840</v>
      </c>
      <c r="B26" s="76" t="s">
        <v>707</v>
      </c>
      <c r="C26" s="76" t="s">
        <v>174</v>
      </c>
      <c r="D26" s="76" t="s">
        <v>76</v>
      </c>
      <c r="E26" s="271">
        <v>1997</v>
      </c>
      <c r="F26" s="50">
        <f>SUM(G26:L26)</f>
        <v>7</v>
      </c>
      <c r="G26" s="51"/>
      <c r="H26" s="52"/>
      <c r="I26" s="52">
        <v>7</v>
      </c>
      <c r="J26" s="53"/>
      <c r="K26" s="53"/>
      <c r="L26" s="59">
        <f>IF(M26&lt;5,0,-MIN(G26:K26))</f>
        <v>0</v>
      </c>
      <c r="M26" s="59">
        <f>COUNTA(G26:K26)</f>
        <v>1</v>
      </c>
      <c r="N26" s="13"/>
      <c r="O26" s="13"/>
      <c r="P26" s="13"/>
      <c r="Q26" s="13"/>
      <c r="R26" s="13"/>
      <c r="S26" s="13"/>
      <c r="T26" s="13"/>
    </row>
    <row r="27" spans="1:20" ht="15.75">
      <c r="A27" s="74" t="s">
        <v>840</v>
      </c>
      <c r="B27" s="76" t="s">
        <v>127</v>
      </c>
      <c r="C27" s="76" t="s">
        <v>68</v>
      </c>
      <c r="D27" s="76" t="s">
        <v>71</v>
      </c>
      <c r="E27" s="92">
        <v>1998</v>
      </c>
      <c r="F27" s="50">
        <f>SUM(G27:L27)</f>
        <v>4</v>
      </c>
      <c r="G27" s="56"/>
      <c r="H27" s="52"/>
      <c r="I27" s="52"/>
      <c r="J27" s="53"/>
      <c r="K27" s="53">
        <v>4</v>
      </c>
      <c r="L27" s="59">
        <f>IF(M27&lt;5,0,-MIN(G27:K27))</f>
        <v>0</v>
      </c>
      <c r="M27" s="59">
        <f>COUNTA(G27:K27)</f>
        <v>1</v>
      </c>
      <c r="N27" s="13"/>
      <c r="O27" s="13"/>
      <c r="P27" s="13"/>
      <c r="Q27" s="13"/>
      <c r="R27" s="13"/>
      <c r="S27" s="13"/>
      <c r="T27" s="13"/>
    </row>
    <row r="28" spans="1:20" ht="15.75">
      <c r="A28" s="74" t="s">
        <v>840</v>
      </c>
      <c r="B28" s="76" t="s">
        <v>822</v>
      </c>
      <c r="C28" s="76" t="s">
        <v>125</v>
      </c>
      <c r="D28" s="76" t="s">
        <v>88</v>
      </c>
      <c r="E28" s="92">
        <v>1998</v>
      </c>
      <c r="F28" s="50">
        <f>SUM(G28:L28)</f>
        <v>3</v>
      </c>
      <c r="G28" s="51"/>
      <c r="H28" s="52"/>
      <c r="I28" s="52"/>
      <c r="J28" s="53">
        <v>1</v>
      </c>
      <c r="K28" s="53">
        <v>2</v>
      </c>
      <c r="L28" s="59">
        <f>IF(M28&lt;5,0,-MIN(G28:K28))</f>
        <v>0</v>
      </c>
      <c r="M28" s="59">
        <f>COUNTA(G28:K28)</f>
        <v>2</v>
      </c>
      <c r="N28" s="13"/>
      <c r="O28" s="13"/>
      <c r="P28" s="13"/>
      <c r="Q28" s="13"/>
      <c r="R28" s="13"/>
      <c r="S28" s="13"/>
      <c r="T28" s="13"/>
    </row>
    <row r="29" spans="1:20" ht="15.75">
      <c r="A29" s="74" t="s">
        <v>840</v>
      </c>
      <c r="B29" s="76" t="s">
        <v>856</v>
      </c>
      <c r="C29" s="76" t="s">
        <v>140</v>
      </c>
      <c r="D29" s="76" t="s">
        <v>71</v>
      </c>
      <c r="E29" s="92">
        <v>1998</v>
      </c>
      <c r="F29" s="50">
        <f>SUM(G29:L29)</f>
        <v>3</v>
      </c>
      <c r="G29" s="51"/>
      <c r="H29" s="52"/>
      <c r="I29" s="52"/>
      <c r="J29" s="53"/>
      <c r="K29" s="53">
        <v>3</v>
      </c>
      <c r="L29" s="59">
        <f>IF(M29&lt;5,0,-MIN(G29:K29))</f>
        <v>0</v>
      </c>
      <c r="M29" s="59">
        <f>COUNTA(G29:K29)</f>
        <v>1</v>
      </c>
      <c r="N29" s="13"/>
      <c r="O29" s="13"/>
      <c r="P29" s="13"/>
      <c r="Q29" s="13"/>
      <c r="R29" s="13"/>
      <c r="S29" s="13"/>
      <c r="T29" s="13"/>
    </row>
    <row r="30" spans="1:20" ht="15.75">
      <c r="A30" s="74"/>
      <c r="B30" s="76"/>
      <c r="C30" s="76"/>
      <c r="D30" s="76"/>
      <c r="E30" s="92"/>
      <c r="F30" s="50">
        <f>SUM(G30:L30)</f>
        <v>0</v>
      </c>
      <c r="G30" s="51"/>
      <c r="H30" s="52"/>
      <c r="I30" s="52"/>
      <c r="J30" s="53"/>
      <c r="K30" s="53"/>
      <c r="L30" s="59">
        <f>IF(M30&lt;5,0,-MIN(G30:K30))</f>
        <v>0</v>
      </c>
      <c r="M30" s="59">
        <f>COUNTA(G30:K30)</f>
        <v>0</v>
      </c>
      <c r="N30" s="13"/>
      <c r="O30" s="13"/>
      <c r="P30" s="13"/>
      <c r="Q30" s="13"/>
      <c r="R30" s="13"/>
      <c r="S30" s="13"/>
      <c r="T30" s="13"/>
    </row>
    <row r="31" spans="1:20" ht="15.75">
      <c r="A31" s="74"/>
      <c r="B31" s="76"/>
      <c r="C31" s="76"/>
      <c r="D31" s="76"/>
      <c r="E31" s="92"/>
      <c r="F31" s="50">
        <f>SUM(G31:L31)</f>
        <v>0</v>
      </c>
      <c r="G31" s="56"/>
      <c r="H31" s="52"/>
      <c r="I31" s="52"/>
      <c r="J31" s="53"/>
      <c r="K31" s="53"/>
      <c r="L31" s="59">
        <f>IF(M31&lt;5,0,-MIN(G31:K31))</f>
        <v>0</v>
      </c>
      <c r="M31" s="59">
        <f>COUNTA(G31:K31)</f>
        <v>0</v>
      </c>
      <c r="N31" s="13"/>
      <c r="O31" s="13"/>
      <c r="P31" s="13"/>
      <c r="Q31" s="13"/>
      <c r="R31" s="13"/>
      <c r="S31" s="13"/>
      <c r="T31" s="13"/>
    </row>
    <row r="32" spans="1:20" ht="15.75">
      <c r="A32" s="74"/>
      <c r="B32" s="76"/>
      <c r="C32" s="76"/>
      <c r="D32" s="76"/>
      <c r="E32" s="92"/>
      <c r="F32" s="50">
        <f>SUM(G32:L32)</f>
        <v>0</v>
      </c>
      <c r="G32" s="56"/>
      <c r="H32" s="52"/>
      <c r="I32" s="52"/>
      <c r="J32" s="53"/>
      <c r="K32" s="53"/>
      <c r="L32" s="59">
        <f>IF(M32&lt;5,0,-MIN(G32:K32))</f>
        <v>0</v>
      </c>
      <c r="M32" s="59">
        <f>COUNTA(G32:K32)</f>
        <v>0</v>
      </c>
      <c r="N32" s="13"/>
      <c r="O32" s="13"/>
      <c r="P32" s="13"/>
      <c r="Q32" s="13"/>
      <c r="R32" s="13"/>
      <c r="S32" s="13"/>
      <c r="T32" s="13"/>
    </row>
    <row r="33" spans="1:20" ht="15.75">
      <c r="A33" s="74"/>
      <c r="B33" s="76"/>
      <c r="C33" s="76"/>
      <c r="D33" s="76"/>
      <c r="E33" s="92"/>
      <c r="F33" s="50">
        <f>SUM(G33:L33)</f>
        <v>0</v>
      </c>
      <c r="G33" s="52"/>
      <c r="H33" s="52"/>
      <c r="I33" s="52"/>
      <c r="J33" s="53"/>
      <c r="K33" s="53"/>
      <c r="L33" s="59">
        <f>IF(M33&lt;5,0,-MIN(G33:K33))</f>
        <v>0</v>
      </c>
      <c r="M33" s="59">
        <f>COUNTA(G33:K33)</f>
        <v>0</v>
      </c>
      <c r="N33" s="13"/>
      <c r="O33" s="13"/>
      <c r="P33" s="13"/>
      <c r="Q33" s="13"/>
      <c r="R33" s="13"/>
      <c r="S33" s="13"/>
      <c r="T33" s="13"/>
    </row>
    <row r="34" spans="1:20" ht="15.75">
      <c r="A34" s="74"/>
      <c r="B34" s="76"/>
      <c r="C34" s="76"/>
      <c r="D34" s="76"/>
      <c r="E34" s="92"/>
      <c r="F34" s="50">
        <f>SUM(G34:L34)</f>
        <v>0</v>
      </c>
      <c r="G34" s="52"/>
      <c r="H34" s="52"/>
      <c r="I34" s="52"/>
      <c r="J34" s="53"/>
      <c r="K34" s="53"/>
      <c r="L34" s="59">
        <f>IF(M34&lt;5,0,-MIN(G34:K34))</f>
        <v>0</v>
      </c>
      <c r="M34" s="59">
        <f>COUNTA(G34:K34)</f>
        <v>0</v>
      </c>
      <c r="N34" s="13"/>
      <c r="O34" s="13"/>
      <c r="P34" s="13"/>
      <c r="Q34" s="13"/>
      <c r="R34" s="13"/>
      <c r="S34" s="13"/>
      <c r="T34" s="13"/>
    </row>
    <row r="35" spans="1:20" ht="15.75">
      <c r="A35" s="74"/>
      <c r="B35" s="76"/>
      <c r="C35" s="76"/>
      <c r="D35" s="76"/>
      <c r="E35" s="92"/>
      <c r="F35" s="50">
        <f>SUM(G35:L35)</f>
        <v>0</v>
      </c>
      <c r="G35" s="52"/>
      <c r="H35" s="52"/>
      <c r="I35" s="52"/>
      <c r="J35" s="53"/>
      <c r="K35" s="53"/>
      <c r="L35" s="59">
        <f>IF(M35&lt;5,0,-MIN(G35:K35))</f>
        <v>0</v>
      </c>
      <c r="M35" s="59">
        <f>COUNTA(G35:K35)</f>
        <v>0</v>
      </c>
      <c r="N35" s="13"/>
      <c r="O35" s="13"/>
      <c r="P35" s="13"/>
      <c r="Q35" s="13"/>
      <c r="R35" s="13"/>
      <c r="S35" s="13"/>
      <c r="T35" s="13"/>
    </row>
    <row r="36" spans="1:20" ht="15.75">
      <c r="A36" s="74"/>
      <c r="B36" s="76"/>
      <c r="C36" s="76"/>
      <c r="D36" s="76"/>
      <c r="E36" s="92"/>
      <c r="F36" s="50">
        <f>SUM(G36:L36)</f>
        <v>0</v>
      </c>
      <c r="G36" s="56"/>
      <c r="H36" s="52"/>
      <c r="I36" s="52"/>
      <c r="J36" s="53"/>
      <c r="K36" s="53"/>
      <c r="L36" s="59">
        <f>IF(M36&lt;5,0,-MIN(G36:K36))</f>
        <v>0</v>
      </c>
      <c r="M36" s="59">
        <f>COUNTA(G36:K36)</f>
        <v>0</v>
      </c>
      <c r="N36" s="13"/>
      <c r="O36" s="13"/>
      <c r="P36" s="13"/>
      <c r="Q36" s="13"/>
      <c r="R36" s="13"/>
      <c r="S36" s="13"/>
      <c r="T36" s="13"/>
    </row>
    <row r="37" spans="1:13" ht="15">
      <c r="A37" s="99"/>
      <c r="B37" s="76"/>
      <c r="C37" s="76"/>
      <c r="D37" s="76"/>
      <c r="E37" s="92"/>
      <c r="F37" s="61">
        <f>SUM(G37:L37)</f>
        <v>0</v>
      </c>
      <c r="G37" s="52"/>
      <c r="H37" s="52"/>
      <c r="I37" s="52"/>
      <c r="J37" s="53"/>
      <c r="K37" s="53"/>
      <c r="L37" s="59">
        <f>IF(M37&lt;5,0,-MIN(G37:K37))</f>
        <v>0</v>
      </c>
      <c r="M37" s="59">
        <f>COUNTA(G37:K37)</f>
        <v>0</v>
      </c>
    </row>
    <row r="38" spans="1:13" ht="15">
      <c r="A38" s="99"/>
      <c r="B38" s="75"/>
      <c r="C38" s="75"/>
      <c r="D38" s="75"/>
      <c r="E38" s="92"/>
      <c r="F38" s="61">
        <f>SUM(G38:L38)</f>
        <v>0</v>
      </c>
      <c r="G38" s="52"/>
      <c r="H38" s="52"/>
      <c r="I38" s="52"/>
      <c r="J38" s="53"/>
      <c r="K38" s="53"/>
      <c r="L38" s="59">
        <f>IF(M38&lt;5,0,-MIN(G38:K38))</f>
        <v>0</v>
      </c>
      <c r="M38" s="59">
        <f>COUNTA(G38:K38)</f>
        <v>0</v>
      </c>
    </row>
    <row r="39" spans="1:13" ht="15">
      <c r="A39" s="99"/>
      <c r="B39" s="75"/>
      <c r="C39" s="75"/>
      <c r="D39" s="75"/>
      <c r="E39" s="92"/>
      <c r="F39" s="61">
        <f>SUM(G39:L39)</f>
        <v>0</v>
      </c>
      <c r="G39" s="51"/>
      <c r="H39" s="52"/>
      <c r="I39" s="52"/>
      <c r="J39" s="53"/>
      <c r="K39" s="53"/>
      <c r="L39" s="59">
        <f>IF(M39&lt;5,0,-MIN(G39:K39))</f>
        <v>0</v>
      </c>
      <c r="M39" s="59">
        <f>COUNTA(G39:K39)</f>
        <v>0</v>
      </c>
    </row>
    <row r="40" spans="1:13" ht="15">
      <c r="A40" s="99"/>
      <c r="B40" s="75"/>
      <c r="C40" s="75"/>
      <c r="D40" s="75"/>
      <c r="E40" s="92"/>
      <c r="F40" s="61">
        <f>SUM(G40:L40)</f>
        <v>0</v>
      </c>
      <c r="G40" s="51"/>
      <c r="H40" s="52"/>
      <c r="I40" s="52"/>
      <c r="J40" s="53"/>
      <c r="K40" s="53"/>
      <c r="L40" s="59">
        <f>IF(M40&lt;5,0,-MIN(G40:K40))</f>
        <v>0</v>
      </c>
      <c r="M40" s="59">
        <f>COUNTA(G40:K40)</f>
        <v>0</v>
      </c>
    </row>
    <row r="41" spans="1:13" ht="15">
      <c r="A41" s="99"/>
      <c r="B41" s="75"/>
      <c r="C41" s="75"/>
      <c r="D41" s="75"/>
      <c r="E41" s="92"/>
      <c r="F41" s="61">
        <f>SUM(G41:L41)</f>
        <v>0</v>
      </c>
      <c r="G41" s="56"/>
      <c r="H41" s="52"/>
      <c r="I41" s="52"/>
      <c r="J41" s="53"/>
      <c r="K41" s="53"/>
      <c r="L41" s="59">
        <f>IF(M41&lt;5,0,-MIN(G41:K41))</f>
        <v>0</v>
      </c>
      <c r="M41" s="66">
        <f>COUNTA(G41:K41)</f>
        <v>0</v>
      </c>
    </row>
    <row r="42" spans="1:13" ht="15">
      <c r="A42" s="99"/>
      <c r="B42" s="75"/>
      <c r="C42" s="75"/>
      <c r="D42" s="75"/>
      <c r="E42" s="92"/>
      <c r="F42" s="61">
        <f>SUM(G42:L42)</f>
        <v>0</v>
      </c>
      <c r="G42" s="56"/>
      <c r="H42" s="52"/>
      <c r="I42" s="52"/>
      <c r="J42" s="53"/>
      <c r="K42" s="53"/>
      <c r="L42" s="59">
        <f>IF(M42&lt;5,0,-MIN(G42:K42))</f>
        <v>0</v>
      </c>
      <c r="M42" s="66">
        <f>COUNTA(G42:K42)</f>
        <v>0</v>
      </c>
    </row>
    <row r="43" spans="1:13" ht="15">
      <c r="A43" s="99"/>
      <c r="B43" s="75"/>
      <c r="C43" s="75"/>
      <c r="D43" s="75"/>
      <c r="E43" s="92"/>
      <c r="F43" s="61">
        <f>SUM(G43:L43)</f>
        <v>0</v>
      </c>
      <c r="G43" s="51"/>
      <c r="H43" s="52"/>
      <c r="I43" s="52"/>
      <c r="J43" s="53"/>
      <c r="K43" s="53"/>
      <c r="L43" s="59">
        <f>IF(M43&lt;5,0,-MIN(G43:K43))</f>
        <v>0</v>
      </c>
      <c r="M43" s="66">
        <f>COUNTA(G43:K43)</f>
        <v>0</v>
      </c>
    </row>
    <row r="44" spans="1:13" ht="15">
      <c r="A44" s="99"/>
      <c r="B44" s="75"/>
      <c r="C44" s="75"/>
      <c r="D44" s="75"/>
      <c r="E44" s="92"/>
      <c r="F44" s="61">
        <f>SUM(G44:L44)</f>
        <v>0</v>
      </c>
      <c r="G44" s="56"/>
      <c r="H44" s="52"/>
      <c r="I44" s="52"/>
      <c r="J44" s="53"/>
      <c r="K44" s="53"/>
      <c r="L44" s="59">
        <f>IF(M44&lt;5,0,-MIN(G44:K44))</f>
        <v>0</v>
      </c>
      <c r="M44" s="66">
        <f>COUNTA(G44:K44)</f>
        <v>0</v>
      </c>
    </row>
    <row r="45" spans="1:13" ht="15">
      <c r="A45" s="99"/>
      <c r="B45" s="75"/>
      <c r="C45" s="75"/>
      <c r="D45" s="75"/>
      <c r="E45" s="92"/>
      <c r="F45" s="61">
        <f>SUM(G45:L45)</f>
        <v>0</v>
      </c>
      <c r="G45" s="56"/>
      <c r="H45" s="52"/>
      <c r="I45" s="52"/>
      <c r="J45" s="53"/>
      <c r="K45" s="53"/>
      <c r="L45" s="59">
        <f>IF(M45&lt;5,0,-MIN(G45:K45))</f>
        <v>0</v>
      </c>
      <c r="M45" s="66">
        <f>COUNTA(G45:K45)</f>
        <v>0</v>
      </c>
    </row>
    <row r="46" spans="1:13" ht="15">
      <c r="A46" s="99"/>
      <c r="B46" s="75"/>
      <c r="C46" s="75"/>
      <c r="D46" s="75"/>
      <c r="E46" s="92"/>
      <c r="F46" s="61">
        <f>SUM(G46:L46)</f>
        <v>0</v>
      </c>
      <c r="G46" s="52"/>
      <c r="H46" s="52"/>
      <c r="I46" s="52"/>
      <c r="J46" s="53"/>
      <c r="K46" s="53"/>
      <c r="L46" s="59">
        <f>IF(M46&lt;5,0,-MIN(G46:K46))</f>
        <v>0</v>
      </c>
      <c r="M46" s="66">
        <f>COUNTA(G46:K46)</f>
        <v>0</v>
      </c>
    </row>
    <row r="47" spans="1:13" ht="15">
      <c r="A47" s="99"/>
      <c r="B47" s="75"/>
      <c r="C47" s="75"/>
      <c r="D47" s="75"/>
      <c r="E47" s="92"/>
      <c r="F47" s="61">
        <f>SUM(G47:L47)</f>
        <v>0</v>
      </c>
      <c r="G47" s="51"/>
      <c r="H47" s="52"/>
      <c r="I47" s="52"/>
      <c r="J47" s="53"/>
      <c r="K47" s="53"/>
      <c r="L47" s="59">
        <f>IF(M47&lt;5,0,-MIN(G47:K47))</f>
        <v>0</v>
      </c>
      <c r="M47" s="66">
        <f>COUNTA(G47:K47)</f>
        <v>0</v>
      </c>
    </row>
    <row r="48" spans="1:13" ht="15">
      <c r="A48" s="99"/>
      <c r="B48" s="75"/>
      <c r="C48" s="75"/>
      <c r="D48" s="75"/>
      <c r="E48" s="92"/>
      <c r="F48" s="61">
        <f>SUM(G48:L48)</f>
        <v>0</v>
      </c>
      <c r="G48" s="56"/>
      <c r="H48" s="52"/>
      <c r="I48" s="52"/>
      <c r="J48" s="53"/>
      <c r="K48" s="53"/>
      <c r="L48" s="59">
        <f>IF(M48&lt;5,0,-MIN(G48:K48))</f>
        <v>0</v>
      </c>
      <c r="M48" s="66">
        <f>COUNTA(G48:K48)</f>
        <v>0</v>
      </c>
    </row>
    <row r="49" spans="1:13" ht="15">
      <c r="A49" s="99"/>
      <c r="B49" s="75"/>
      <c r="C49" s="75"/>
      <c r="D49" s="75"/>
      <c r="E49" s="92"/>
      <c r="F49" s="61">
        <f>SUM(G49:L49)</f>
        <v>0</v>
      </c>
      <c r="G49" s="51"/>
      <c r="H49" s="52"/>
      <c r="I49" s="52"/>
      <c r="J49" s="53"/>
      <c r="K49" s="53"/>
      <c r="L49" s="59">
        <f>IF(M49&lt;5,0,-MIN(G49:K49))</f>
        <v>0</v>
      </c>
      <c r="M49" s="66">
        <f>COUNTA(G49:K49)</f>
        <v>0</v>
      </c>
    </row>
    <row r="50" spans="1:13" ht="15">
      <c r="A50" s="99"/>
      <c r="B50" s="75"/>
      <c r="C50" s="75"/>
      <c r="D50" s="75"/>
      <c r="E50" s="92"/>
      <c r="F50" s="61">
        <f>SUM(G50:L50)</f>
        <v>0</v>
      </c>
      <c r="G50" s="52"/>
      <c r="H50" s="52"/>
      <c r="I50" s="52"/>
      <c r="J50" s="53"/>
      <c r="K50" s="53"/>
      <c r="L50" s="59">
        <f>IF(M50&lt;5,0,-MIN(G50:K50))</f>
        <v>0</v>
      </c>
      <c r="M50" s="66">
        <f>COUNTA(G50:K50)</f>
        <v>0</v>
      </c>
    </row>
    <row r="51" spans="1:13" ht="15">
      <c r="A51" s="99"/>
      <c r="B51" s="75"/>
      <c r="C51" s="75"/>
      <c r="D51" s="75"/>
      <c r="E51" s="92"/>
      <c r="F51" s="61">
        <f>SUM(G51:L51)</f>
        <v>0</v>
      </c>
      <c r="G51" s="67"/>
      <c r="H51" s="60"/>
      <c r="I51" s="60"/>
      <c r="J51" s="65"/>
      <c r="K51" s="65"/>
      <c r="L51" s="59">
        <f>IF(M51&lt;5,0,-MIN(G51:K51))</f>
        <v>0</v>
      </c>
      <c r="M51" s="66">
        <f>COUNTA(G51:K51)</f>
        <v>0</v>
      </c>
    </row>
    <row r="52" spans="1:13" ht="15">
      <c r="A52" s="265"/>
      <c r="F52" s="40">
        <f>SUM(G52:L52)</f>
        <v>0</v>
      </c>
      <c r="G52" s="39"/>
      <c r="H52" s="39"/>
      <c r="I52" s="39"/>
      <c r="J52" s="42"/>
      <c r="K52" s="42"/>
      <c r="L52" s="23">
        <f>IF(M52&lt;5,0,-MIN(G52:K52))</f>
        <v>0</v>
      </c>
      <c r="M52" s="262">
        <f>COUNTA(G52:K52)</f>
        <v>0</v>
      </c>
    </row>
    <row r="53" spans="1:13" ht="15">
      <c r="A53" s="100"/>
      <c r="F53" s="27">
        <f>SUM(G53:L53)</f>
        <v>0</v>
      </c>
      <c r="G53" s="30"/>
      <c r="H53" s="26"/>
      <c r="I53" s="26"/>
      <c r="J53" s="34"/>
      <c r="K53" s="34"/>
      <c r="L53" s="14">
        <f>IF(M53&lt;5,0,-MIN(G53:K53))</f>
        <v>0</v>
      </c>
      <c r="M53" s="21">
        <f>COUNTA(G53:K53)</f>
        <v>0</v>
      </c>
    </row>
    <row r="54" spans="1:13" ht="15">
      <c r="A54" s="100"/>
      <c r="F54" s="27">
        <f>SUM(G54:L54)</f>
        <v>0</v>
      </c>
      <c r="G54" s="29"/>
      <c r="H54" s="26"/>
      <c r="I54" s="26"/>
      <c r="J54" s="34"/>
      <c r="K54" s="34"/>
      <c r="L54" s="14">
        <f>IF(M54&lt;5,0,-MIN(G54:K54))</f>
        <v>0</v>
      </c>
      <c r="M54" s="21">
        <f>COUNTA(G54:K54)</f>
        <v>0</v>
      </c>
    </row>
    <row r="55" spans="1:13" ht="15">
      <c r="A55" s="100"/>
      <c r="F55" s="27">
        <f>SUM(G55:L55)</f>
        <v>0</v>
      </c>
      <c r="G55" s="29"/>
      <c r="H55" s="26"/>
      <c r="I55" s="26"/>
      <c r="J55" s="28"/>
      <c r="K55" s="28"/>
      <c r="L55" s="14">
        <f>IF(M55&lt;5,0,-MIN(G55:K55))</f>
        <v>0</v>
      </c>
      <c r="M55" s="21">
        <f>COUNTA(G55:K55)</f>
        <v>0</v>
      </c>
    </row>
    <row r="56" spans="1:13" ht="15">
      <c r="A56" s="100"/>
      <c r="F56" s="27">
        <f>SUM(G56:L56)</f>
        <v>0</v>
      </c>
      <c r="G56" s="30"/>
      <c r="H56" s="26"/>
      <c r="I56" s="26"/>
      <c r="J56" s="34"/>
      <c r="K56" s="34"/>
      <c r="L56" s="14">
        <f>IF(M56&lt;5,0,-MIN(G56:K56))</f>
        <v>0</v>
      </c>
      <c r="M56" s="21">
        <f>COUNTA(G56:K56)</f>
        <v>0</v>
      </c>
    </row>
    <row r="57" spans="1:13" ht="15">
      <c r="A57" s="100"/>
      <c r="F57" s="27">
        <f>SUM(G57:L57)</f>
        <v>0</v>
      </c>
      <c r="G57" s="30"/>
      <c r="H57" s="26"/>
      <c r="I57" s="26"/>
      <c r="J57" s="34"/>
      <c r="K57" s="34"/>
      <c r="L57" s="14">
        <f>IF(M57&lt;5,0,-MIN(G57:K57))</f>
        <v>0</v>
      </c>
      <c r="M57" s="21">
        <f>COUNTA(G57:K57)</f>
        <v>0</v>
      </c>
    </row>
    <row r="58" spans="1:13" ht="15">
      <c r="A58" s="100"/>
      <c r="F58" s="27">
        <f>SUM(G58:L58)</f>
        <v>0</v>
      </c>
      <c r="G58" s="30"/>
      <c r="H58" s="26"/>
      <c r="I58" s="26"/>
      <c r="J58" s="34"/>
      <c r="K58" s="34"/>
      <c r="L58" s="14">
        <f>IF(M58&lt;5,0,-MIN(G58:K58))</f>
        <v>0</v>
      </c>
      <c r="M58" s="21">
        <f>COUNTA(G58:K58)</f>
        <v>0</v>
      </c>
    </row>
    <row r="59" spans="1:13" ht="15">
      <c r="A59" s="100"/>
      <c r="F59" s="27">
        <f>SUM(G59:L59)</f>
        <v>0</v>
      </c>
      <c r="G59" s="30"/>
      <c r="H59" s="26"/>
      <c r="I59" s="26"/>
      <c r="J59" s="34"/>
      <c r="K59" s="34"/>
      <c r="L59" s="14">
        <f>IF(M59&lt;5,0,-MIN(G59:K59))</f>
        <v>0</v>
      </c>
      <c r="M59" s="21">
        <f>COUNTA(G59:K59)</f>
        <v>0</v>
      </c>
    </row>
    <row r="60" spans="1:13" ht="15">
      <c r="A60" s="100"/>
      <c r="F60" s="27">
        <f>SUM(G60:L60)</f>
        <v>0</v>
      </c>
      <c r="G60" s="26"/>
      <c r="H60" s="26"/>
      <c r="I60" s="26"/>
      <c r="J60" s="28"/>
      <c r="K60" s="28"/>
      <c r="L60" s="14">
        <f>IF(M60&lt;5,0,-MIN(G60:K60))</f>
        <v>0</v>
      </c>
      <c r="M60" s="21">
        <f>COUNTA(G60:K60)</f>
        <v>0</v>
      </c>
    </row>
    <row r="61" spans="1:13" ht="15">
      <c r="A61" s="100"/>
      <c r="F61" s="27">
        <f>SUM(G61:L61)</f>
        <v>0</v>
      </c>
      <c r="G61" s="30"/>
      <c r="H61" s="26"/>
      <c r="I61" s="26"/>
      <c r="J61" s="34"/>
      <c r="K61" s="34"/>
      <c r="L61" s="14">
        <f>IF(M61&lt;5,0,-MIN(G61:K61))</f>
        <v>0</v>
      </c>
      <c r="M61" s="21">
        <f>COUNTA(G61:K61)</f>
        <v>0</v>
      </c>
    </row>
    <row r="62" spans="1:13" ht="15">
      <c r="A62" s="100"/>
      <c r="F62" s="27">
        <f>SUM(G62:L62)</f>
        <v>0</v>
      </c>
      <c r="G62" s="30"/>
      <c r="H62" s="26"/>
      <c r="I62" s="26"/>
      <c r="J62" s="34"/>
      <c r="K62" s="34"/>
      <c r="L62" s="14">
        <f>IF(M62&lt;5,0,-MIN(G62:K62))</f>
        <v>0</v>
      </c>
      <c r="M62" s="21">
        <f>COUNTA(G62:K62)</f>
        <v>0</v>
      </c>
    </row>
    <row r="63" spans="1:13" ht="15">
      <c r="A63" s="100"/>
      <c r="F63" s="27">
        <f>SUM(G63:L63)</f>
        <v>0</v>
      </c>
      <c r="G63" s="26"/>
      <c r="H63" s="26"/>
      <c r="I63" s="26"/>
      <c r="J63" s="28"/>
      <c r="K63" s="28"/>
      <c r="L63" s="14">
        <f>IF(M63&lt;5,0,-MIN(G63:K63))</f>
        <v>0</v>
      </c>
      <c r="M63" s="21">
        <f>COUNTA(G63:K63)</f>
        <v>0</v>
      </c>
    </row>
    <row r="64" spans="1:13" ht="15">
      <c r="A64" s="100"/>
      <c r="F64" s="27">
        <f>SUM(G64:L64)</f>
        <v>0</v>
      </c>
      <c r="G64" s="29"/>
      <c r="H64" s="26"/>
      <c r="I64" s="26"/>
      <c r="J64" s="28"/>
      <c r="K64" s="28"/>
      <c r="L64" s="14">
        <f>IF(M64&lt;5,0,-MIN(G64:K64))</f>
        <v>0</v>
      </c>
      <c r="M64" s="21">
        <f>COUNTA(G64:K64)</f>
        <v>0</v>
      </c>
    </row>
    <row r="65" spans="1:13" ht="15">
      <c r="A65" s="100"/>
      <c r="F65" s="27">
        <f>SUM(G65:L65)</f>
        <v>0</v>
      </c>
      <c r="G65" s="30"/>
      <c r="H65" s="26"/>
      <c r="I65" s="26"/>
      <c r="J65" s="34"/>
      <c r="K65" s="34"/>
      <c r="L65" s="14">
        <f>IF(M65&lt;5,0,-MIN(G65:K65))</f>
        <v>0</v>
      </c>
      <c r="M65" s="21">
        <f>COUNTA(G65:K65)</f>
        <v>0</v>
      </c>
    </row>
    <row r="66" spans="1:13" ht="15">
      <c r="A66" s="100"/>
      <c r="F66" s="27">
        <f>SUM(G66:L66)</f>
        <v>0</v>
      </c>
      <c r="G66" s="30"/>
      <c r="H66" s="26"/>
      <c r="I66" s="26"/>
      <c r="J66" s="34"/>
      <c r="K66" s="34"/>
      <c r="L66" s="14">
        <f>IF(M66&lt;5,0,-MIN(G66:K66))</f>
        <v>0</v>
      </c>
      <c r="M66" s="21">
        <f>COUNTA(G66:K66)</f>
        <v>0</v>
      </c>
    </row>
    <row r="67" spans="1:13" ht="15">
      <c r="A67" s="100"/>
      <c r="F67" s="27">
        <f>SUM(G67:L67)</f>
        <v>0</v>
      </c>
      <c r="G67" s="26"/>
      <c r="H67" s="26"/>
      <c r="I67" s="26"/>
      <c r="J67" s="28"/>
      <c r="K67" s="28"/>
      <c r="L67" s="14">
        <f>IF(M67&lt;5,0,-MIN(G67:K67))</f>
        <v>0</v>
      </c>
      <c r="M67" s="21">
        <f>COUNTA(G67:K67)</f>
        <v>0</v>
      </c>
    </row>
    <row r="68" spans="1:13" ht="15">
      <c r="A68" s="100"/>
      <c r="F68" s="27">
        <f>SUM(G68:L68)</f>
        <v>0</v>
      </c>
      <c r="G68" s="29"/>
      <c r="H68" s="26"/>
      <c r="I68" s="26"/>
      <c r="J68" s="34"/>
      <c r="K68" s="34"/>
      <c r="L68" s="14">
        <f>IF(M68&lt;5,0,-MIN(G68:K68))</f>
        <v>0</v>
      </c>
      <c r="M68" s="21">
        <f>COUNTA(G68:K68)</f>
        <v>0</v>
      </c>
    </row>
    <row r="69" spans="1:13" ht="15">
      <c r="A69" s="100"/>
      <c r="F69" s="27">
        <f>SUM(G69:L69)</f>
        <v>0</v>
      </c>
      <c r="G69" s="29"/>
      <c r="H69" s="26"/>
      <c r="I69" s="26"/>
      <c r="J69" s="28"/>
      <c r="K69" s="28"/>
      <c r="L69" s="14">
        <f>IF(M69&lt;5,0,-MIN(G69:K69))</f>
        <v>0</v>
      </c>
      <c r="M69" s="21">
        <f>COUNTA(G69:K69)</f>
        <v>0</v>
      </c>
    </row>
  </sheetData>
  <sheetProtection/>
  <autoFilter ref="A3:M3">
    <sortState ref="A4:M69">
      <sortCondition descending="1" sortBy="value" ref="M4:M69"/>
    </sortState>
  </autoFilter>
  <mergeCells count="2">
    <mergeCell ref="A1:M1"/>
    <mergeCell ref="G2:K2"/>
  </mergeCells>
  <printOptions/>
  <pageMargins left="0.19652777777777777" right="0.19652777777777777" top="0.19652777777777777" bottom="0.19652777777777777" header="0.5118055555555556" footer="0.5118055555555556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144"/>
  <sheetViews>
    <sheetView zoomScalePageLayoutView="0" workbookViewId="0" topLeftCell="A1">
      <selection activeCell="A1" sqref="A1:M28"/>
    </sheetView>
  </sheetViews>
  <sheetFormatPr defaultColWidth="9.140625" defaultRowHeight="12.75"/>
  <cols>
    <col min="1" max="1" width="6.57421875" style="0" customWidth="1"/>
    <col min="2" max="2" width="15.7109375" style="210" bestFit="1" customWidth="1"/>
    <col min="3" max="3" width="12.421875" style="210" bestFit="1" customWidth="1"/>
    <col min="4" max="4" width="29.00390625" style="210" customWidth="1"/>
    <col min="5" max="5" width="10.57421875" style="289" customWidth="1"/>
    <col min="6" max="6" width="7.57421875" style="0" customWidth="1"/>
    <col min="7" max="11" width="4.00390625" style="0" customWidth="1"/>
    <col min="12" max="13" width="7.57421875" style="0" customWidth="1"/>
    <col min="14" max="18" width="6.140625" style="0" customWidth="1"/>
  </cols>
  <sheetData>
    <row r="1" spans="1:13" ht="30">
      <c r="A1" s="362" t="s">
        <v>15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</row>
    <row r="2" spans="1:21" ht="30.75">
      <c r="A2" s="74"/>
      <c r="B2" s="74"/>
      <c r="C2" s="74"/>
      <c r="D2" s="74"/>
      <c r="E2" s="74"/>
      <c r="F2" s="74"/>
      <c r="G2" s="363" t="s">
        <v>51</v>
      </c>
      <c r="H2" s="363"/>
      <c r="I2" s="363"/>
      <c r="J2" s="363"/>
      <c r="K2" s="363"/>
      <c r="L2" s="70"/>
      <c r="M2" s="70"/>
      <c r="N2" s="13" t="s">
        <v>26</v>
      </c>
      <c r="O2" s="2" t="s">
        <v>1</v>
      </c>
      <c r="P2" s="2" t="s">
        <v>2</v>
      </c>
      <c r="Q2" s="2" t="s">
        <v>3</v>
      </c>
      <c r="R2" s="2" t="s">
        <v>4</v>
      </c>
      <c r="S2" s="2" t="s">
        <v>5</v>
      </c>
      <c r="T2" s="13"/>
      <c r="U2" s="13"/>
    </row>
    <row r="3" spans="1:21" ht="47.25">
      <c r="A3" s="46" t="s">
        <v>27</v>
      </c>
      <c r="B3" s="45" t="s">
        <v>28</v>
      </c>
      <c r="C3" s="45" t="s">
        <v>29</v>
      </c>
      <c r="D3" s="45" t="s">
        <v>30</v>
      </c>
      <c r="E3" s="46" t="s">
        <v>31</v>
      </c>
      <c r="F3" s="46" t="s">
        <v>32</v>
      </c>
      <c r="G3" s="46" t="s">
        <v>33</v>
      </c>
      <c r="H3" s="46" t="s">
        <v>34</v>
      </c>
      <c r="I3" s="46" t="s">
        <v>35</v>
      </c>
      <c r="J3" s="47" t="s">
        <v>36</v>
      </c>
      <c r="K3" s="47" t="s">
        <v>37</v>
      </c>
      <c r="L3" s="46" t="s">
        <v>50</v>
      </c>
      <c r="M3" s="46" t="s">
        <v>38</v>
      </c>
      <c r="N3" s="5">
        <f>COUNTIF(M4:M100,6)</f>
        <v>0</v>
      </c>
      <c r="O3" s="5">
        <f>COUNTIF(M4:M100,5)</f>
        <v>8</v>
      </c>
      <c r="P3" s="5">
        <f>COUNTIF(M4:M100,4)</f>
        <v>8</v>
      </c>
      <c r="Q3" s="5">
        <f>COUNTIF(M4:M100,3)</f>
        <v>6</v>
      </c>
      <c r="R3" s="5">
        <f>COUNTIF(M4:M100,2)</f>
        <v>2</v>
      </c>
      <c r="S3" s="5">
        <f>COUNTIF(M4:M100,1)</f>
        <v>1</v>
      </c>
      <c r="T3" s="13"/>
      <c r="U3" s="13"/>
    </row>
    <row r="4" spans="1:21" ht="15.75">
      <c r="A4" s="74">
        <v>1</v>
      </c>
      <c r="B4" s="286" t="s">
        <v>677</v>
      </c>
      <c r="C4" s="286" t="s">
        <v>678</v>
      </c>
      <c r="D4" s="286" t="s">
        <v>276</v>
      </c>
      <c r="E4" s="292">
        <v>1997</v>
      </c>
      <c r="F4" s="50">
        <f>SUM(G4:L4)</f>
        <v>76</v>
      </c>
      <c r="G4" s="51"/>
      <c r="H4" s="52">
        <v>20</v>
      </c>
      <c r="I4" s="52">
        <v>20</v>
      </c>
      <c r="J4" s="53">
        <v>18</v>
      </c>
      <c r="K4" s="53">
        <v>18</v>
      </c>
      <c r="L4" s="59">
        <f>IF(M4&lt;5,0,-MIN(G4:K4))</f>
        <v>0</v>
      </c>
      <c r="M4" s="59">
        <f>COUNTA(G4:K4)</f>
        <v>4</v>
      </c>
      <c r="N4" s="13"/>
      <c r="O4" s="13"/>
      <c r="P4" s="13"/>
      <c r="Q4" s="13"/>
      <c r="R4" s="13"/>
      <c r="S4" s="13"/>
      <c r="T4" s="13"/>
      <c r="U4" s="13"/>
    </row>
    <row r="5" spans="1:21" ht="15.75">
      <c r="A5" s="74">
        <v>2</v>
      </c>
      <c r="B5" s="286" t="s">
        <v>431</v>
      </c>
      <c r="C5" s="286" t="s">
        <v>342</v>
      </c>
      <c r="D5" s="286" t="s">
        <v>60</v>
      </c>
      <c r="E5" s="292">
        <v>1997</v>
      </c>
      <c r="F5" s="50">
        <f>SUM(G5:L5)</f>
        <v>66</v>
      </c>
      <c r="G5" s="51">
        <v>20</v>
      </c>
      <c r="H5" s="52">
        <v>15</v>
      </c>
      <c r="I5" s="52">
        <v>15</v>
      </c>
      <c r="J5" s="53">
        <v>16</v>
      </c>
      <c r="K5" s="53"/>
      <c r="L5" s="59">
        <f>IF(M5&lt;5,0,-MIN(G5:K5))</f>
        <v>0</v>
      </c>
      <c r="M5" s="59">
        <f>COUNTA(G5:K5)</f>
        <v>4</v>
      </c>
      <c r="N5" s="13"/>
      <c r="O5" s="13"/>
      <c r="P5" s="13"/>
      <c r="Q5" s="13"/>
      <c r="R5" s="13"/>
      <c r="S5" s="13"/>
      <c r="T5" s="13"/>
      <c r="U5" s="13"/>
    </row>
    <row r="6" spans="1:21" ht="15.75">
      <c r="A6" s="74">
        <v>3</v>
      </c>
      <c r="B6" s="286" t="s">
        <v>432</v>
      </c>
      <c r="C6" s="286" t="s">
        <v>433</v>
      </c>
      <c r="D6" s="286" t="s">
        <v>60</v>
      </c>
      <c r="E6" s="292">
        <v>1997</v>
      </c>
      <c r="F6" s="50">
        <f>SUM(G6:L6)</f>
        <v>61</v>
      </c>
      <c r="G6" s="56">
        <v>16</v>
      </c>
      <c r="H6" s="52">
        <v>14</v>
      </c>
      <c r="I6" s="52">
        <v>16</v>
      </c>
      <c r="J6" s="53">
        <v>15</v>
      </c>
      <c r="K6" s="53">
        <v>14</v>
      </c>
      <c r="L6" s="59">
        <f>IF(M6&lt;5,0,-MIN(G6:K6))</f>
        <v>-14</v>
      </c>
      <c r="M6" s="59">
        <f>COUNTA(G6:K6)</f>
        <v>5</v>
      </c>
      <c r="N6" s="13"/>
      <c r="O6" s="13"/>
      <c r="P6" s="13"/>
      <c r="Q6" s="13"/>
      <c r="R6" s="13"/>
      <c r="S6" s="13"/>
      <c r="T6" s="13"/>
      <c r="U6" s="13"/>
    </row>
    <row r="7" spans="1:21" ht="15.75">
      <c r="A7" s="74">
        <v>4</v>
      </c>
      <c r="B7" s="286" t="s">
        <v>115</v>
      </c>
      <c r="C7" s="286" t="s">
        <v>393</v>
      </c>
      <c r="D7" s="286" t="s">
        <v>287</v>
      </c>
      <c r="E7" s="292">
        <v>1998</v>
      </c>
      <c r="F7" s="50">
        <f>SUM(G7:L7)</f>
        <v>54</v>
      </c>
      <c r="G7" s="51">
        <v>18</v>
      </c>
      <c r="H7" s="52">
        <v>13</v>
      </c>
      <c r="I7" s="52">
        <v>12</v>
      </c>
      <c r="J7" s="53">
        <v>7</v>
      </c>
      <c r="K7" s="53">
        <v>11</v>
      </c>
      <c r="L7" s="59">
        <f>IF(M7&lt;5,0,-MIN(G7:K7))</f>
        <v>-7</v>
      </c>
      <c r="M7" s="59">
        <f>COUNTA(G7:K7)</f>
        <v>5</v>
      </c>
      <c r="N7" s="13"/>
      <c r="O7" s="13"/>
      <c r="P7" s="13"/>
      <c r="Q7" s="13"/>
      <c r="R7" s="13"/>
      <c r="S7" s="13"/>
      <c r="T7" s="13"/>
      <c r="U7" s="13"/>
    </row>
    <row r="8" spans="1:21" ht="15.75">
      <c r="A8" s="74">
        <v>5</v>
      </c>
      <c r="B8" s="286" t="s">
        <v>681</v>
      </c>
      <c r="C8" s="286" t="s">
        <v>289</v>
      </c>
      <c r="D8" s="286" t="s">
        <v>276</v>
      </c>
      <c r="E8" s="292">
        <v>1997</v>
      </c>
      <c r="F8" s="50">
        <f>SUM(G8:L8)</f>
        <v>50</v>
      </c>
      <c r="G8" s="51"/>
      <c r="H8" s="52">
        <v>11</v>
      </c>
      <c r="I8" s="52">
        <v>14</v>
      </c>
      <c r="J8" s="53">
        <v>10</v>
      </c>
      <c r="K8" s="53">
        <v>15</v>
      </c>
      <c r="L8" s="59">
        <f>IF(M8&lt;5,0,-MIN(G8:K8))</f>
        <v>0</v>
      </c>
      <c r="M8" s="59">
        <f>COUNTA(G8:K8)</f>
        <v>4</v>
      </c>
      <c r="N8" s="13"/>
      <c r="O8" s="13"/>
      <c r="P8" s="13"/>
      <c r="Q8" s="13"/>
      <c r="R8" s="13"/>
      <c r="S8" s="13"/>
      <c r="T8" s="13"/>
      <c r="U8" s="13"/>
    </row>
    <row r="9" spans="1:21" ht="15.75">
      <c r="A9" s="74">
        <v>6</v>
      </c>
      <c r="B9" s="286" t="s">
        <v>226</v>
      </c>
      <c r="C9" s="286" t="s">
        <v>330</v>
      </c>
      <c r="D9" s="286" t="s">
        <v>252</v>
      </c>
      <c r="E9" s="292">
        <v>1998</v>
      </c>
      <c r="F9" s="50">
        <f>SUM(G9:L9)</f>
        <v>49</v>
      </c>
      <c r="G9" s="56">
        <v>12</v>
      </c>
      <c r="H9" s="52">
        <v>10</v>
      </c>
      <c r="I9" s="52">
        <v>13</v>
      </c>
      <c r="J9" s="53">
        <v>12</v>
      </c>
      <c r="K9" s="53">
        <v>12</v>
      </c>
      <c r="L9" s="59">
        <f>IF(M9&lt;5,0,-MIN(G9:K9))</f>
        <v>-10</v>
      </c>
      <c r="M9" s="59">
        <f>COUNTA(G9:K9)</f>
        <v>5</v>
      </c>
      <c r="N9" s="13"/>
      <c r="O9" s="13"/>
      <c r="P9" s="13"/>
      <c r="Q9" s="13"/>
      <c r="R9" s="13"/>
      <c r="S9" s="13"/>
      <c r="T9" s="13"/>
      <c r="U9" s="13"/>
    </row>
    <row r="10" spans="1:21" ht="15.75">
      <c r="A10" s="74">
        <v>7</v>
      </c>
      <c r="B10" s="286" t="s">
        <v>435</v>
      </c>
      <c r="C10" s="286" t="s">
        <v>323</v>
      </c>
      <c r="D10" s="286" t="s">
        <v>276</v>
      </c>
      <c r="E10" s="292">
        <v>1998</v>
      </c>
      <c r="F10" s="50">
        <f>SUM(G10:L10)</f>
        <v>38</v>
      </c>
      <c r="G10" s="51">
        <v>13</v>
      </c>
      <c r="H10" s="52">
        <v>6</v>
      </c>
      <c r="I10" s="52">
        <v>7</v>
      </c>
      <c r="J10" s="53">
        <v>9</v>
      </c>
      <c r="K10" s="53">
        <v>9</v>
      </c>
      <c r="L10" s="59">
        <f>IF(M10&lt;5,0,-MIN(G10:K10))</f>
        <v>-6</v>
      </c>
      <c r="M10" s="59">
        <f>COUNTA(G10:K10)</f>
        <v>5</v>
      </c>
      <c r="N10" s="13"/>
      <c r="O10" s="13"/>
      <c r="P10" s="13"/>
      <c r="Q10" s="13"/>
      <c r="R10" s="13"/>
      <c r="S10" s="13"/>
      <c r="T10" s="13"/>
      <c r="U10" s="13"/>
    </row>
    <row r="11" spans="1:21" ht="15.75">
      <c r="A11" s="74">
        <v>7</v>
      </c>
      <c r="B11" s="286" t="s">
        <v>434</v>
      </c>
      <c r="C11" s="286" t="s">
        <v>355</v>
      </c>
      <c r="D11" s="286" t="s">
        <v>358</v>
      </c>
      <c r="E11" s="292">
        <v>1997</v>
      </c>
      <c r="F11" s="50">
        <f>SUM(G11:L11)</f>
        <v>38</v>
      </c>
      <c r="G11" s="56">
        <v>14</v>
      </c>
      <c r="H11" s="52">
        <v>8</v>
      </c>
      <c r="I11" s="52">
        <v>10</v>
      </c>
      <c r="J11" s="53">
        <v>6</v>
      </c>
      <c r="K11" s="53">
        <v>6</v>
      </c>
      <c r="L11" s="59">
        <f>IF(M11&lt;5,0,-MIN(G11:K11))</f>
        <v>-6</v>
      </c>
      <c r="M11" s="59">
        <f>COUNTA(G11:K11)</f>
        <v>5</v>
      </c>
      <c r="N11" s="13"/>
      <c r="O11" s="13"/>
      <c r="P11" s="13"/>
      <c r="Q11" s="13"/>
      <c r="R11" s="13"/>
      <c r="S11" s="13"/>
      <c r="T11" s="13"/>
      <c r="U11" s="13"/>
    </row>
    <row r="12" spans="1:21" ht="15.75">
      <c r="A12" s="74">
        <v>9</v>
      </c>
      <c r="B12" s="286" t="s">
        <v>629</v>
      </c>
      <c r="C12" s="286" t="s">
        <v>359</v>
      </c>
      <c r="D12" s="286" t="s">
        <v>276</v>
      </c>
      <c r="E12" s="292">
        <v>1998</v>
      </c>
      <c r="F12" s="50">
        <f>SUM(G12:L12)</f>
        <v>37</v>
      </c>
      <c r="G12" s="51"/>
      <c r="H12" s="52">
        <v>7</v>
      </c>
      <c r="I12" s="52">
        <v>9</v>
      </c>
      <c r="J12" s="53">
        <v>11</v>
      </c>
      <c r="K12" s="53">
        <v>10</v>
      </c>
      <c r="L12" s="59">
        <f>IF(M12&lt;5,0,-MIN(G12:K12))</f>
        <v>0</v>
      </c>
      <c r="M12" s="59">
        <f>COUNTA(G12:K12)</f>
        <v>4</v>
      </c>
      <c r="N12" s="13"/>
      <c r="O12" s="13"/>
      <c r="P12" s="13"/>
      <c r="Q12" s="13"/>
      <c r="R12" s="13"/>
      <c r="S12" s="13"/>
      <c r="T12" s="13"/>
      <c r="U12" s="13"/>
    </row>
    <row r="13" spans="1:21" ht="15.75">
      <c r="A13" s="74">
        <v>10</v>
      </c>
      <c r="B13" s="286" t="s">
        <v>436</v>
      </c>
      <c r="C13" s="286" t="s">
        <v>437</v>
      </c>
      <c r="D13" s="286" t="s">
        <v>252</v>
      </c>
      <c r="E13" s="292">
        <v>1997</v>
      </c>
      <c r="F13" s="50">
        <f>SUM(G13:L13)</f>
        <v>27</v>
      </c>
      <c r="G13" s="56">
        <v>10</v>
      </c>
      <c r="H13" s="52">
        <v>3</v>
      </c>
      <c r="I13" s="52">
        <v>6</v>
      </c>
      <c r="J13" s="53">
        <v>4</v>
      </c>
      <c r="K13" s="53">
        <v>7</v>
      </c>
      <c r="L13" s="59">
        <f>IF(M13&lt;5,0,-MIN(G13:K13))</f>
        <v>-3</v>
      </c>
      <c r="M13" s="59">
        <f>COUNTA(G13:K13)</f>
        <v>5</v>
      </c>
      <c r="N13" s="13"/>
      <c r="O13" s="13"/>
      <c r="P13" s="13"/>
      <c r="Q13" s="13"/>
      <c r="R13" s="13"/>
      <c r="S13" s="13"/>
      <c r="T13" s="13"/>
      <c r="U13" s="13"/>
    </row>
    <row r="14" spans="1:21" ht="15.75">
      <c r="A14" s="74">
        <v>11</v>
      </c>
      <c r="B14" s="286" t="s">
        <v>682</v>
      </c>
      <c r="C14" s="286" t="s">
        <v>268</v>
      </c>
      <c r="D14" s="286" t="s">
        <v>276</v>
      </c>
      <c r="E14" s="292">
        <v>1998</v>
      </c>
      <c r="F14" s="50">
        <f>SUM(G14:L14)</f>
        <v>21</v>
      </c>
      <c r="G14" s="64"/>
      <c r="H14" s="52">
        <v>4</v>
      </c>
      <c r="I14" s="52">
        <v>4</v>
      </c>
      <c r="J14" s="53">
        <v>8</v>
      </c>
      <c r="K14" s="53">
        <v>5</v>
      </c>
      <c r="L14" s="59">
        <f>IF(M14&lt;5,0,-MIN(G14:K14))</f>
        <v>0</v>
      </c>
      <c r="M14" s="59">
        <f>COUNTA(G14:K14)</f>
        <v>4</v>
      </c>
      <c r="N14" s="13"/>
      <c r="O14" s="13"/>
      <c r="P14" s="13"/>
      <c r="Q14" s="13"/>
      <c r="R14" s="13"/>
      <c r="S14" s="13"/>
      <c r="T14" s="13"/>
      <c r="U14" s="13"/>
    </row>
    <row r="15" spans="1:21" ht="15.75">
      <c r="A15" s="74">
        <v>12</v>
      </c>
      <c r="B15" s="286" t="s">
        <v>439</v>
      </c>
      <c r="C15" s="286" t="s">
        <v>398</v>
      </c>
      <c r="D15" s="286" t="s">
        <v>276</v>
      </c>
      <c r="E15" s="292">
        <v>1998</v>
      </c>
      <c r="F15" s="50">
        <f>SUM(G15:L15)</f>
        <v>17</v>
      </c>
      <c r="G15" s="56">
        <v>8</v>
      </c>
      <c r="H15" s="52">
        <v>1</v>
      </c>
      <c r="I15" s="52">
        <v>2</v>
      </c>
      <c r="J15" s="53">
        <v>3</v>
      </c>
      <c r="K15" s="53">
        <v>4</v>
      </c>
      <c r="L15" s="59">
        <f>IF(M15&lt;5,0,-MIN(G15:K15))</f>
        <v>-1</v>
      </c>
      <c r="M15" s="59">
        <f>COUNTA(G15:K15)</f>
        <v>5</v>
      </c>
      <c r="N15" s="13"/>
      <c r="O15" s="13"/>
      <c r="P15" s="13"/>
      <c r="Q15" s="13"/>
      <c r="R15" s="13"/>
      <c r="S15" s="13"/>
      <c r="T15" s="13"/>
      <c r="U15" s="13"/>
    </row>
    <row r="16" spans="1:21" ht="15.75">
      <c r="A16" s="74">
        <v>13</v>
      </c>
      <c r="B16" s="286" t="s">
        <v>69</v>
      </c>
      <c r="C16" s="286" t="s">
        <v>385</v>
      </c>
      <c r="D16" s="286" t="s">
        <v>71</v>
      </c>
      <c r="E16" s="292">
        <v>1998</v>
      </c>
      <c r="F16" s="50">
        <f>SUM(G16:L16)</f>
        <v>16</v>
      </c>
      <c r="G16" s="51">
        <v>11</v>
      </c>
      <c r="H16" s="52">
        <v>1</v>
      </c>
      <c r="I16" s="52">
        <v>1</v>
      </c>
      <c r="J16" s="53">
        <v>1</v>
      </c>
      <c r="K16" s="53">
        <v>3</v>
      </c>
      <c r="L16" s="59">
        <f>IF(M16&lt;5,0,-MIN(G16:K16))</f>
        <v>-1</v>
      </c>
      <c r="M16" s="59">
        <f>COUNTA(G16:K16)</f>
        <v>5</v>
      </c>
      <c r="N16" s="13"/>
      <c r="O16" s="13"/>
      <c r="P16" s="13"/>
      <c r="Q16" s="13"/>
      <c r="R16" s="13"/>
      <c r="S16" s="13"/>
      <c r="T16" s="13"/>
      <c r="U16" s="13"/>
    </row>
    <row r="17" spans="1:21" ht="15.75">
      <c r="A17" s="74">
        <v>13</v>
      </c>
      <c r="B17" s="286" t="s">
        <v>152</v>
      </c>
      <c r="C17" s="286" t="s">
        <v>438</v>
      </c>
      <c r="D17" s="286" t="s">
        <v>252</v>
      </c>
      <c r="E17" s="292">
        <v>1997</v>
      </c>
      <c r="F17" s="50">
        <f>SUM(G17:L17)</f>
        <v>16</v>
      </c>
      <c r="G17" s="51">
        <v>9</v>
      </c>
      <c r="H17" s="52">
        <v>2</v>
      </c>
      <c r="I17" s="52">
        <v>3</v>
      </c>
      <c r="J17" s="53">
        <v>2</v>
      </c>
      <c r="K17" s="53"/>
      <c r="L17" s="59">
        <f>IF(M17&lt;5,0,-MIN(G17:K17))</f>
        <v>0</v>
      </c>
      <c r="M17" s="59">
        <f>COUNTA(G17:K17)</f>
        <v>4</v>
      </c>
      <c r="N17" s="13"/>
      <c r="O17" s="13"/>
      <c r="P17" s="13"/>
      <c r="Q17" s="13"/>
      <c r="R17" s="13"/>
      <c r="S17" s="13"/>
      <c r="T17" s="13"/>
      <c r="U17" s="13"/>
    </row>
    <row r="18" spans="1:21" ht="15.75">
      <c r="A18" s="74">
        <v>15</v>
      </c>
      <c r="B18" s="286" t="s">
        <v>108</v>
      </c>
      <c r="C18" s="286" t="s">
        <v>440</v>
      </c>
      <c r="D18" s="286" t="s">
        <v>252</v>
      </c>
      <c r="E18" s="292">
        <v>1997</v>
      </c>
      <c r="F18" s="50">
        <f>SUM(G18:L18)</f>
        <v>10</v>
      </c>
      <c r="G18" s="51">
        <v>7</v>
      </c>
      <c r="H18" s="52">
        <v>1</v>
      </c>
      <c r="I18" s="52"/>
      <c r="J18" s="53">
        <v>1</v>
      </c>
      <c r="K18" s="53">
        <v>1</v>
      </c>
      <c r="L18" s="59">
        <f>IF(M18&lt;5,0,-MIN(G18:K18))</f>
        <v>0</v>
      </c>
      <c r="M18" s="59">
        <f>COUNTA(G18:K18)</f>
        <v>4</v>
      </c>
      <c r="N18" s="13"/>
      <c r="O18" s="13"/>
      <c r="P18" s="13"/>
      <c r="Q18" s="13"/>
      <c r="R18" s="13"/>
      <c r="S18" s="13"/>
      <c r="T18" s="13"/>
      <c r="U18" s="13"/>
    </row>
    <row r="19" spans="1:21" ht="15.75">
      <c r="A19" s="74">
        <v>16</v>
      </c>
      <c r="B19" s="286" t="s">
        <v>680</v>
      </c>
      <c r="C19" s="286" t="s">
        <v>289</v>
      </c>
      <c r="D19" s="286" t="s">
        <v>276</v>
      </c>
      <c r="E19" s="292">
        <v>1998</v>
      </c>
      <c r="F19" s="50">
        <f>SUM(G19:L19)</f>
        <v>5</v>
      </c>
      <c r="G19" s="51"/>
      <c r="H19" s="52">
        <v>1</v>
      </c>
      <c r="I19" s="52">
        <v>1</v>
      </c>
      <c r="J19" s="53">
        <v>1</v>
      </c>
      <c r="K19" s="53">
        <v>2</v>
      </c>
      <c r="L19" s="59">
        <f>IF(M19&lt;5,0,-MIN(G19:K19))</f>
        <v>0</v>
      </c>
      <c r="M19" s="59">
        <f>COUNTA(G19:K19)</f>
        <v>4</v>
      </c>
      <c r="N19" s="5"/>
      <c r="O19" s="5"/>
      <c r="P19" s="5"/>
      <c r="Q19" s="5"/>
      <c r="R19" s="5"/>
      <c r="S19" s="13"/>
      <c r="T19" s="13"/>
      <c r="U19" s="13"/>
    </row>
    <row r="20" spans="1:21" ht="15.75">
      <c r="A20" s="74" t="s">
        <v>840</v>
      </c>
      <c r="B20" s="286" t="s">
        <v>473</v>
      </c>
      <c r="C20" s="286" t="s">
        <v>330</v>
      </c>
      <c r="D20" s="286" t="s">
        <v>276</v>
      </c>
      <c r="E20" s="292">
        <v>1997</v>
      </c>
      <c r="F20" s="50">
        <f>SUM(G20:L20)</f>
        <v>50</v>
      </c>
      <c r="G20" s="56"/>
      <c r="H20" s="52">
        <v>16</v>
      </c>
      <c r="I20" s="52">
        <v>18</v>
      </c>
      <c r="J20" s="53"/>
      <c r="K20" s="53">
        <v>16</v>
      </c>
      <c r="L20" s="59">
        <f>IF(M20&lt;5,0,-MIN(G20:K20))</f>
        <v>0</v>
      </c>
      <c r="M20" s="59">
        <f>COUNTA(G20:K20)</f>
        <v>3</v>
      </c>
      <c r="N20" s="13"/>
      <c r="O20" s="13"/>
      <c r="P20" s="13"/>
      <c r="Q20" s="13"/>
      <c r="R20" s="13"/>
      <c r="S20" s="13"/>
      <c r="T20" s="13"/>
      <c r="U20" s="13"/>
    </row>
    <row r="21" spans="1:21" ht="15.75">
      <c r="A21" s="74" t="s">
        <v>840</v>
      </c>
      <c r="B21" s="286" t="s">
        <v>150</v>
      </c>
      <c r="C21" s="286" t="s">
        <v>359</v>
      </c>
      <c r="D21" s="286" t="s">
        <v>103</v>
      </c>
      <c r="E21" s="292">
        <v>1997</v>
      </c>
      <c r="F21" s="50">
        <f>SUM(G21:L21)</f>
        <v>47</v>
      </c>
      <c r="G21" s="51">
        <v>15</v>
      </c>
      <c r="H21" s="52">
        <v>18</v>
      </c>
      <c r="I21" s="52"/>
      <c r="J21" s="53">
        <v>14</v>
      </c>
      <c r="K21" s="53"/>
      <c r="L21" s="59">
        <f>IF(M21&lt;5,0,-MIN(G21:K21))</f>
        <v>0</v>
      </c>
      <c r="M21" s="59">
        <f>COUNTA(G21:K21)</f>
        <v>3</v>
      </c>
      <c r="N21" s="13"/>
      <c r="O21" s="13"/>
      <c r="P21" s="13"/>
      <c r="Q21" s="13"/>
      <c r="R21" s="13"/>
      <c r="S21" s="13"/>
      <c r="T21" s="13"/>
      <c r="U21" s="13"/>
    </row>
    <row r="22" spans="1:21" ht="15.75">
      <c r="A22" s="74" t="s">
        <v>840</v>
      </c>
      <c r="B22" s="286" t="s">
        <v>537</v>
      </c>
      <c r="C22" s="286" t="s">
        <v>356</v>
      </c>
      <c r="D22" s="286" t="s">
        <v>100</v>
      </c>
      <c r="E22" s="292">
        <v>1998</v>
      </c>
      <c r="F22" s="50">
        <f>SUM(G22:L22)</f>
        <v>40</v>
      </c>
      <c r="G22" s="51"/>
      <c r="H22" s="52"/>
      <c r="I22" s="52"/>
      <c r="J22" s="58">
        <v>20</v>
      </c>
      <c r="K22" s="58">
        <v>20</v>
      </c>
      <c r="L22" s="59">
        <f>IF(M22&lt;5,0,-MIN(G22:K22))</f>
        <v>0</v>
      </c>
      <c r="M22" s="59">
        <f>COUNTA(G22:K22)</f>
        <v>2</v>
      </c>
      <c r="N22" s="13"/>
      <c r="O22" s="13"/>
      <c r="P22" s="13"/>
      <c r="Q22" s="13"/>
      <c r="R22" s="13"/>
      <c r="S22" s="13"/>
      <c r="T22" s="13"/>
      <c r="U22" s="13"/>
    </row>
    <row r="23" spans="1:21" ht="15.75">
      <c r="A23" s="74" t="s">
        <v>840</v>
      </c>
      <c r="B23" s="286" t="s">
        <v>679</v>
      </c>
      <c r="C23" s="286" t="s">
        <v>296</v>
      </c>
      <c r="D23" s="286" t="s">
        <v>276</v>
      </c>
      <c r="E23" s="292">
        <v>1998</v>
      </c>
      <c r="F23" s="50">
        <f>SUM(G23:L23)</f>
        <v>36</v>
      </c>
      <c r="G23" s="51"/>
      <c r="H23" s="52">
        <v>12</v>
      </c>
      <c r="I23" s="52">
        <v>11</v>
      </c>
      <c r="J23" s="53">
        <v>13</v>
      </c>
      <c r="K23" s="58"/>
      <c r="L23" s="59">
        <f>IF(M23&lt;5,0,-MIN(G23:K23))</f>
        <v>0</v>
      </c>
      <c r="M23" s="59">
        <f>COUNTA(G23:K23)</f>
        <v>3</v>
      </c>
      <c r="N23" s="13"/>
      <c r="O23" s="13"/>
      <c r="P23" s="13"/>
      <c r="Q23" s="13"/>
      <c r="R23" s="13"/>
      <c r="S23" s="13"/>
      <c r="T23" s="13"/>
      <c r="U23" s="13"/>
    </row>
    <row r="24" spans="1:21" ht="15.75">
      <c r="A24" s="74" t="s">
        <v>840</v>
      </c>
      <c r="B24" s="286" t="s">
        <v>603</v>
      </c>
      <c r="C24" s="286" t="s">
        <v>355</v>
      </c>
      <c r="D24" s="286" t="s">
        <v>276</v>
      </c>
      <c r="E24" s="292">
        <v>1997</v>
      </c>
      <c r="F24" s="50">
        <f>SUM(G24:L24)</f>
        <v>22</v>
      </c>
      <c r="G24" s="51"/>
      <c r="H24" s="52">
        <v>9</v>
      </c>
      <c r="I24" s="52">
        <v>8</v>
      </c>
      <c r="J24" s="53">
        <v>5</v>
      </c>
      <c r="K24" s="53"/>
      <c r="L24" s="59">
        <f>IF(M24&lt;5,0,-MIN(G24:K24))</f>
        <v>0</v>
      </c>
      <c r="M24" s="59">
        <f>COUNTA(G24:K24)</f>
        <v>3</v>
      </c>
      <c r="N24" s="13"/>
      <c r="O24" s="13"/>
      <c r="P24" s="13"/>
      <c r="Q24" s="13"/>
      <c r="R24" s="13"/>
      <c r="S24" s="13"/>
      <c r="T24" s="13"/>
      <c r="U24" s="13"/>
    </row>
    <row r="25" spans="1:21" ht="15.75">
      <c r="A25" s="74" t="s">
        <v>840</v>
      </c>
      <c r="B25" s="286" t="s">
        <v>450</v>
      </c>
      <c r="C25" s="286" t="s">
        <v>661</v>
      </c>
      <c r="D25" s="286" t="s">
        <v>276</v>
      </c>
      <c r="E25" s="292">
        <v>1998</v>
      </c>
      <c r="F25" s="50">
        <f>SUM(G25:L25)</f>
        <v>18</v>
      </c>
      <c r="G25" s="51"/>
      <c r="H25" s="52">
        <v>5</v>
      </c>
      <c r="I25" s="52">
        <v>5</v>
      </c>
      <c r="J25" s="53"/>
      <c r="K25" s="53">
        <v>8</v>
      </c>
      <c r="L25" s="59">
        <f>IF(M25&lt;5,0,-MIN(G25:K25))</f>
        <v>0</v>
      </c>
      <c r="M25" s="59">
        <f>COUNTA(G25:K25)</f>
        <v>3</v>
      </c>
      <c r="N25" s="13"/>
      <c r="O25" s="13"/>
      <c r="P25" s="13"/>
      <c r="Q25" s="13"/>
      <c r="R25" s="13"/>
      <c r="S25" s="13"/>
      <c r="T25" s="13"/>
      <c r="U25" s="13"/>
    </row>
    <row r="26" spans="1:21" ht="15.75">
      <c r="A26" s="74" t="s">
        <v>840</v>
      </c>
      <c r="B26" s="286" t="s">
        <v>537</v>
      </c>
      <c r="C26" s="286" t="s">
        <v>720</v>
      </c>
      <c r="D26" s="286" t="s">
        <v>358</v>
      </c>
      <c r="E26" s="292">
        <v>1998</v>
      </c>
      <c r="F26" s="50">
        <f>SUM(G26:L26)</f>
        <v>13</v>
      </c>
      <c r="G26" s="51"/>
      <c r="H26" s="52"/>
      <c r="I26" s="52"/>
      <c r="J26" s="53"/>
      <c r="K26" s="53">
        <v>13</v>
      </c>
      <c r="L26" s="59">
        <f>IF(M26&lt;5,0,-MIN(G26:K26))</f>
        <v>0</v>
      </c>
      <c r="M26" s="59">
        <f>COUNTA(G26:K26)</f>
        <v>1</v>
      </c>
      <c r="N26" s="13"/>
      <c r="O26" s="13"/>
      <c r="P26" s="13"/>
      <c r="Q26" s="13"/>
      <c r="R26" s="13"/>
      <c r="S26" s="13"/>
      <c r="T26" s="13"/>
      <c r="U26" s="13"/>
    </row>
    <row r="27" spans="1:21" ht="15.75">
      <c r="A27" s="74" t="s">
        <v>840</v>
      </c>
      <c r="B27" s="286" t="s">
        <v>743</v>
      </c>
      <c r="C27" s="286" t="s">
        <v>772</v>
      </c>
      <c r="D27" s="286" t="s">
        <v>252</v>
      </c>
      <c r="E27" s="292">
        <v>1997</v>
      </c>
      <c r="F27" s="50">
        <f>SUM(G27:L27)</f>
        <v>3</v>
      </c>
      <c r="G27" s="51"/>
      <c r="H27" s="52"/>
      <c r="I27" s="52">
        <v>1</v>
      </c>
      <c r="J27" s="53">
        <v>1</v>
      </c>
      <c r="K27" s="53">
        <v>1</v>
      </c>
      <c r="L27" s="59">
        <f>IF(M27&lt;5,0,-MIN(G27:K27))</f>
        <v>0</v>
      </c>
      <c r="M27" s="59">
        <f>COUNTA(G27:K27)</f>
        <v>3</v>
      </c>
      <c r="N27" s="13"/>
      <c r="O27" s="13"/>
      <c r="P27" s="13"/>
      <c r="Q27" s="13"/>
      <c r="R27" s="13"/>
      <c r="S27" s="13"/>
      <c r="T27" s="13"/>
      <c r="U27" s="13"/>
    </row>
    <row r="28" spans="1:21" ht="15.75">
      <c r="A28" s="74" t="s">
        <v>840</v>
      </c>
      <c r="B28" s="286" t="s">
        <v>773</v>
      </c>
      <c r="C28" s="286" t="s">
        <v>359</v>
      </c>
      <c r="D28" s="286" t="s">
        <v>71</v>
      </c>
      <c r="E28" s="292">
        <v>1998</v>
      </c>
      <c r="F28" s="50">
        <f>SUM(G28:L28)</f>
        <v>2</v>
      </c>
      <c r="G28" s="51"/>
      <c r="H28" s="52"/>
      <c r="I28" s="52">
        <v>1</v>
      </c>
      <c r="J28" s="53">
        <v>1</v>
      </c>
      <c r="K28" s="53"/>
      <c r="L28" s="59">
        <f>IF(M28&lt;5,0,-MIN(G28:K28))</f>
        <v>0</v>
      </c>
      <c r="M28" s="59">
        <f>COUNTA(G28:K28)</f>
        <v>2</v>
      </c>
      <c r="N28" s="13"/>
      <c r="O28" s="13"/>
      <c r="P28" s="13"/>
      <c r="Q28" s="13"/>
      <c r="R28" s="13"/>
      <c r="S28" s="13"/>
      <c r="T28" s="13"/>
      <c r="U28" s="13"/>
    </row>
    <row r="29" spans="1:21" ht="15.75">
      <c r="A29" s="74"/>
      <c r="B29" s="286"/>
      <c r="C29" s="286"/>
      <c r="D29" s="286"/>
      <c r="E29" s="292"/>
      <c r="F29" s="50">
        <f>SUM(G29:L29)</f>
        <v>0</v>
      </c>
      <c r="G29" s="51"/>
      <c r="H29" s="52"/>
      <c r="I29" s="52"/>
      <c r="J29" s="53"/>
      <c r="K29" s="53"/>
      <c r="L29" s="59">
        <f>IF(M29&lt;5,0,-MIN(G29:K29))</f>
        <v>0</v>
      </c>
      <c r="M29" s="59">
        <f>COUNTA(G29:K29)</f>
        <v>0</v>
      </c>
      <c r="N29" s="13"/>
      <c r="O29" s="13"/>
      <c r="P29" s="13"/>
      <c r="Q29" s="13"/>
      <c r="R29" s="13"/>
      <c r="S29" s="13"/>
      <c r="T29" s="13"/>
      <c r="U29" s="13"/>
    </row>
    <row r="30" spans="1:21" ht="15.75">
      <c r="A30" s="74"/>
      <c r="B30" s="286"/>
      <c r="C30" s="286"/>
      <c r="D30" s="286"/>
      <c r="E30" s="292"/>
      <c r="F30" s="50">
        <f>SUM(G30:L30)</f>
        <v>0</v>
      </c>
      <c r="G30" s="56"/>
      <c r="H30" s="52"/>
      <c r="I30" s="52"/>
      <c r="J30" s="53"/>
      <c r="K30" s="53"/>
      <c r="L30" s="59">
        <f>IF(M30&lt;5,0,-MIN(G30:K30))</f>
        <v>0</v>
      </c>
      <c r="M30" s="59">
        <f>COUNTA(G30:K30)</f>
        <v>0</v>
      </c>
      <c r="N30" s="13"/>
      <c r="O30" s="13"/>
      <c r="P30" s="13"/>
      <c r="Q30" s="13"/>
      <c r="R30" s="13"/>
      <c r="S30" s="13"/>
      <c r="T30" s="13"/>
      <c r="U30" s="13"/>
    </row>
    <row r="31" spans="1:21" ht="15.75">
      <c r="A31" s="74"/>
      <c r="B31" s="286"/>
      <c r="C31" s="286"/>
      <c r="D31" s="286"/>
      <c r="E31" s="292"/>
      <c r="F31" s="50">
        <f>SUM(G31:L31)</f>
        <v>0</v>
      </c>
      <c r="G31" s="51"/>
      <c r="H31" s="52"/>
      <c r="I31" s="52"/>
      <c r="J31" s="53"/>
      <c r="K31" s="53"/>
      <c r="L31" s="59">
        <f>IF(M31&lt;5,0,-MIN(G31:K31))</f>
        <v>0</v>
      </c>
      <c r="M31" s="59">
        <f>COUNTA(G31:K31)</f>
        <v>0</v>
      </c>
      <c r="N31" s="13"/>
      <c r="O31" s="13"/>
      <c r="P31" s="13"/>
      <c r="Q31" s="13"/>
      <c r="R31" s="13"/>
      <c r="S31" s="13"/>
      <c r="T31" s="13"/>
      <c r="U31" s="13"/>
    </row>
    <row r="32" spans="1:21" ht="15.75">
      <c r="A32" s="74"/>
      <c r="B32" s="286"/>
      <c r="C32" s="286"/>
      <c r="D32" s="286"/>
      <c r="E32" s="292"/>
      <c r="F32" s="50">
        <f>SUM(G32:L32)</f>
        <v>0</v>
      </c>
      <c r="G32" s="56"/>
      <c r="H32" s="52"/>
      <c r="I32" s="52"/>
      <c r="J32" s="53"/>
      <c r="K32" s="53"/>
      <c r="L32" s="59">
        <f>IF(M32&lt;5,0,-MIN(G32:K32))</f>
        <v>0</v>
      </c>
      <c r="M32" s="59">
        <f>COUNTA(G32:K32)</f>
        <v>0</v>
      </c>
      <c r="N32" s="13"/>
      <c r="O32" s="13"/>
      <c r="P32" s="13"/>
      <c r="Q32" s="13"/>
      <c r="R32" s="13"/>
      <c r="S32" s="13"/>
      <c r="T32" s="13"/>
      <c r="U32" s="13"/>
    </row>
    <row r="33" spans="1:21" ht="15.75">
      <c r="A33" s="74"/>
      <c r="B33" s="286"/>
      <c r="C33" s="286"/>
      <c r="D33" s="286"/>
      <c r="E33" s="292"/>
      <c r="F33" s="50">
        <f>SUM(G33:L33)</f>
        <v>0</v>
      </c>
      <c r="G33" s="56"/>
      <c r="H33" s="52"/>
      <c r="I33" s="52"/>
      <c r="J33" s="53"/>
      <c r="K33" s="53"/>
      <c r="L33" s="59">
        <f>IF(M33&lt;5,0,-MIN(G33:K33))</f>
        <v>0</v>
      </c>
      <c r="M33" s="59">
        <f>COUNTA(G33:K33)</f>
        <v>0</v>
      </c>
      <c r="N33" s="13"/>
      <c r="O33" s="13"/>
      <c r="P33" s="13"/>
      <c r="Q33" s="13"/>
      <c r="R33" s="13"/>
      <c r="S33" s="13"/>
      <c r="T33" s="13"/>
      <c r="U33" s="13"/>
    </row>
    <row r="34" spans="1:13" ht="15.75">
      <c r="A34" s="74"/>
      <c r="B34" s="286"/>
      <c r="C34" s="286"/>
      <c r="D34" s="286"/>
      <c r="E34" s="292"/>
      <c r="F34" s="61">
        <f>SUM(G34:L34)</f>
        <v>0</v>
      </c>
      <c r="G34" s="60"/>
      <c r="H34" s="60"/>
      <c r="I34" s="60"/>
      <c r="J34" s="65"/>
      <c r="K34" s="65"/>
      <c r="L34" s="59">
        <f>IF(M34&lt;5,0,-MIN(G34:K34))</f>
        <v>0</v>
      </c>
      <c r="M34" s="66">
        <f>COUNTA(G34:K34)</f>
        <v>0</v>
      </c>
    </row>
    <row r="35" spans="1:13" ht="15.75">
      <c r="A35" s="74"/>
      <c r="B35" s="286"/>
      <c r="C35" s="286"/>
      <c r="D35" s="286"/>
      <c r="E35" s="292"/>
      <c r="F35" s="61">
        <f>SUM(G35:L35)</f>
        <v>0</v>
      </c>
      <c r="G35" s="60"/>
      <c r="H35" s="60"/>
      <c r="I35" s="60"/>
      <c r="J35" s="65"/>
      <c r="K35" s="65"/>
      <c r="L35" s="59">
        <f>IF(M35&lt;5,0,-MIN(G35:K35))</f>
        <v>0</v>
      </c>
      <c r="M35" s="66">
        <f>COUNTA(G35:K35)</f>
        <v>0</v>
      </c>
    </row>
    <row r="36" spans="1:13" ht="15.75">
      <c r="A36" s="74"/>
      <c r="B36" s="286"/>
      <c r="C36" s="286"/>
      <c r="D36" s="286"/>
      <c r="E36" s="292"/>
      <c r="F36" s="61">
        <f>SUM(G36:L36)</f>
        <v>0</v>
      </c>
      <c r="G36" s="60"/>
      <c r="H36" s="60"/>
      <c r="I36" s="60"/>
      <c r="J36" s="63"/>
      <c r="K36" s="63"/>
      <c r="L36" s="59">
        <f>IF(M36&lt;5,0,-MIN(G36:K36))</f>
        <v>0</v>
      </c>
      <c r="M36" s="66">
        <f>COUNTA(G36:K36)</f>
        <v>0</v>
      </c>
    </row>
    <row r="37" spans="1:13" ht="15.75">
      <c r="A37" s="74"/>
      <c r="B37" s="286"/>
      <c r="C37" s="286"/>
      <c r="D37" s="286"/>
      <c r="E37" s="292"/>
      <c r="F37" s="61">
        <f>SUM(G37:L37)</f>
        <v>0</v>
      </c>
      <c r="G37" s="67"/>
      <c r="H37" s="60"/>
      <c r="I37" s="60"/>
      <c r="J37" s="63"/>
      <c r="K37" s="63"/>
      <c r="L37" s="59">
        <f>IF(M37&lt;5,0,-MIN(G37:K37))</f>
        <v>0</v>
      </c>
      <c r="M37" s="66">
        <f>COUNTA(G37:K37)</f>
        <v>0</v>
      </c>
    </row>
    <row r="38" spans="1:13" ht="15.75">
      <c r="A38" s="74"/>
      <c r="B38" s="286"/>
      <c r="C38" s="286"/>
      <c r="D38" s="286"/>
      <c r="E38" s="292"/>
      <c r="F38" s="61">
        <f>SUM(G38:L38)</f>
        <v>0</v>
      </c>
      <c r="G38" s="60"/>
      <c r="H38" s="60"/>
      <c r="I38" s="60"/>
      <c r="J38" s="65"/>
      <c r="K38" s="65"/>
      <c r="L38" s="59">
        <f>IF(M38&lt;5,0,-MIN(G38:K38))</f>
        <v>0</v>
      </c>
      <c r="M38" s="66">
        <f>COUNTA(G38:K38)</f>
        <v>0</v>
      </c>
    </row>
    <row r="39" spans="1:13" ht="15.75">
      <c r="A39" s="170"/>
      <c r="B39" s="286"/>
      <c r="C39" s="286"/>
      <c r="D39" s="286"/>
      <c r="E39" s="292"/>
      <c r="F39" s="40">
        <f>SUM(G39:L39)</f>
        <v>0</v>
      </c>
      <c r="G39" s="39"/>
      <c r="H39" s="39"/>
      <c r="I39" s="39"/>
      <c r="J39" s="349"/>
      <c r="K39" s="349"/>
      <c r="L39" s="23">
        <f>IF(M39&lt;5,0,-MIN(G39:K39))</f>
        <v>0</v>
      </c>
      <c r="M39" s="262">
        <f>COUNTA(G39:K39)</f>
        <v>0</v>
      </c>
    </row>
    <row r="40" spans="1:13" ht="15.75">
      <c r="A40" s="74"/>
      <c r="B40" s="286"/>
      <c r="C40" s="286"/>
      <c r="D40" s="286"/>
      <c r="E40" s="292"/>
      <c r="F40" s="27">
        <f>SUM(G40:L40)</f>
        <v>0</v>
      </c>
      <c r="G40" s="29"/>
      <c r="H40" s="26"/>
      <c r="I40" s="26"/>
      <c r="J40" s="34"/>
      <c r="K40" s="34"/>
      <c r="L40" s="14">
        <f>IF(M40&lt;5,0,-MIN(G40:K40))</f>
        <v>0</v>
      </c>
      <c r="M40" s="21">
        <f>COUNTA(G40:K40)</f>
        <v>0</v>
      </c>
    </row>
    <row r="41" spans="1:13" ht="15.75">
      <c r="A41" s="74"/>
      <c r="B41" s="286"/>
      <c r="C41" s="286"/>
      <c r="D41" s="286"/>
      <c r="E41" s="292"/>
      <c r="F41" s="27">
        <f>SUM(G41:L41)</f>
        <v>0</v>
      </c>
      <c r="G41" s="29"/>
      <c r="H41" s="26"/>
      <c r="I41" s="26"/>
      <c r="J41" s="28"/>
      <c r="K41" s="28"/>
      <c r="L41" s="14">
        <f>IF(M41&lt;5,0,-MIN(G41:K41))</f>
        <v>0</v>
      </c>
      <c r="M41" s="21">
        <f>COUNTA(G41:K41)</f>
        <v>0</v>
      </c>
    </row>
    <row r="42" spans="1:13" ht="15.75">
      <c r="A42" s="74"/>
      <c r="B42" s="286"/>
      <c r="C42" s="286"/>
      <c r="D42" s="286"/>
      <c r="E42" s="292"/>
      <c r="F42" s="27">
        <f>SUM(G42:L42)</f>
        <v>0</v>
      </c>
      <c r="G42" s="30"/>
      <c r="H42" s="26"/>
      <c r="I42" s="26"/>
      <c r="J42" s="34"/>
      <c r="K42" s="34"/>
      <c r="L42" s="14">
        <f>IF(M42&lt;5,0,-MIN(G42:K42))</f>
        <v>0</v>
      </c>
      <c r="M42" s="21">
        <f>COUNTA(G42:K42)</f>
        <v>0</v>
      </c>
    </row>
    <row r="43" spans="1:13" ht="15.75">
      <c r="A43" s="74"/>
      <c r="B43" s="286"/>
      <c r="C43" s="286"/>
      <c r="D43" s="286"/>
      <c r="E43" s="292"/>
      <c r="F43" s="27">
        <f>SUM(G43:L43)</f>
        <v>0</v>
      </c>
      <c r="G43" s="30"/>
      <c r="H43" s="26"/>
      <c r="I43" s="26"/>
      <c r="J43" s="34"/>
      <c r="K43" s="34"/>
      <c r="L43" s="14">
        <f>IF(M43&lt;5,0,-MIN(G43:K43))</f>
        <v>0</v>
      </c>
      <c r="M43" s="21">
        <f>COUNTA(G43:K43)</f>
        <v>0</v>
      </c>
    </row>
    <row r="44" spans="1:13" ht="15.75">
      <c r="A44" s="74"/>
      <c r="B44" s="286"/>
      <c r="C44" s="286"/>
      <c r="D44" s="286"/>
      <c r="E44" s="292"/>
      <c r="F44" s="27">
        <f>SUM(G44:L44)</f>
        <v>0</v>
      </c>
      <c r="G44" s="29"/>
      <c r="H44" s="26"/>
      <c r="I44" s="26"/>
      <c r="J44" s="28"/>
      <c r="K44" s="28"/>
      <c r="L44" s="14">
        <f>IF(M44&lt;5,0,-MIN(G44:K44))</f>
        <v>0</v>
      </c>
      <c r="M44" s="21">
        <f>COUNTA(G44:K44)</f>
        <v>0</v>
      </c>
    </row>
    <row r="45" spans="1:13" ht="15.75">
      <c r="A45" s="74"/>
      <c r="B45" s="286"/>
      <c r="C45" s="286"/>
      <c r="D45" s="286"/>
      <c r="E45" s="292"/>
      <c r="F45" s="27">
        <f>SUM(G45:L45)</f>
        <v>0</v>
      </c>
      <c r="G45" s="30"/>
      <c r="H45" s="26"/>
      <c r="I45" s="26"/>
      <c r="J45" s="28"/>
      <c r="K45" s="28"/>
      <c r="L45" s="14">
        <f>IF(M45&lt;5,0,-MIN(G45:K45))</f>
        <v>0</v>
      </c>
      <c r="M45" s="21">
        <f>COUNTA(G45:K45)</f>
        <v>0</v>
      </c>
    </row>
    <row r="46" spans="1:13" ht="15.75">
      <c r="A46" s="74"/>
      <c r="B46" s="286"/>
      <c r="C46" s="286"/>
      <c r="D46" s="286"/>
      <c r="E46" s="292"/>
      <c r="F46" s="27">
        <f>SUM(G46:L46)</f>
        <v>0</v>
      </c>
      <c r="G46" s="30"/>
      <c r="H46" s="26"/>
      <c r="I46" s="26"/>
      <c r="J46" s="34"/>
      <c r="K46" s="34"/>
      <c r="L46" s="14">
        <f>IF(M46&lt;5,0,-MIN(G46:K46))</f>
        <v>0</v>
      </c>
      <c r="M46" s="21">
        <f>COUNTA(G46:K46)</f>
        <v>0</v>
      </c>
    </row>
    <row r="47" spans="1:13" ht="15.75">
      <c r="A47" s="74"/>
      <c r="B47" s="286"/>
      <c r="C47" s="286"/>
      <c r="D47" s="286"/>
      <c r="E47" s="292"/>
      <c r="F47" s="27">
        <f>SUM(G47:L47)</f>
        <v>0</v>
      </c>
      <c r="G47" s="26"/>
      <c r="H47" s="26"/>
      <c r="I47" s="26"/>
      <c r="J47" s="28"/>
      <c r="K47" s="28"/>
      <c r="L47" s="14">
        <f>IF(M47&lt;5,0,-MIN(G47:K47))</f>
        <v>0</v>
      </c>
      <c r="M47" s="21">
        <f>COUNTA(G47:K47)</f>
        <v>0</v>
      </c>
    </row>
    <row r="48" spans="1:13" ht="15.75">
      <c r="A48" s="74"/>
      <c r="B48" s="286"/>
      <c r="C48" s="286"/>
      <c r="D48" s="286"/>
      <c r="E48" s="292"/>
      <c r="F48" s="27">
        <f>SUM(G48:L48)</f>
        <v>0</v>
      </c>
      <c r="G48" s="29"/>
      <c r="H48" s="26"/>
      <c r="I48" s="26"/>
      <c r="J48" s="28"/>
      <c r="K48" s="28"/>
      <c r="L48" s="14">
        <f>IF(M48&lt;5,0,-MIN(G48:K48))</f>
        <v>0</v>
      </c>
      <c r="M48" s="21">
        <f>COUNTA(G48:K48)</f>
        <v>0</v>
      </c>
    </row>
    <row r="49" spans="1:13" ht="15.75">
      <c r="A49" s="74"/>
      <c r="B49" s="286"/>
      <c r="C49" s="286"/>
      <c r="D49" s="286"/>
      <c r="E49" s="292"/>
      <c r="F49" s="27">
        <f>SUM(G49:L49)</f>
        <v>0</v>
      </c>
      <c r="G49" s="30"/>
      <c r="H49" s="26"/>
      <c r="I49" s="26"/>
      <c r="J49" s="28"/>
      <c r="K49" s="28"/>
      <c r="L49" s="14">
        <f>IF(M49&lt;5,0,-MIN(G49:K49))</f>
        <v>0</v>
      </c>
      <c r="M49" s="21">
        <f>COUNTA(G49:K49)</f>
        <v>0</v>
      </c>
    </row>
    <row r="50" spans="1:13" ht="15.75">
      <c r="A50" s="74"/>
      <c r="B50" s="286"/>
      <c r="C50" s="286"/>
      <c r="D50" s="286"/>
      <c r="E50" s="292"/>
      <c r="F50" s="27">
        <f>SUM(G50:L50)</f>
        <v>0</v>
      </c>
      <c r="G50" s="29"/>
      <c r="H50" s="26"/>
      <c r="I50" s="26"/>
      <c r="J50" s="28"/>
      <c r="K50" s="28"/>
      <c r="L50" s="14">
        <f>IF(M50&lt;5,0,-MIN(G50:K50))</f>
        <v>0</v>
      </c>
      <c r="M50" s="21">
        <f>COUNTA(G50:K50)</f>
        <v>0</v>
      </c>
    </row>
    <row r="51" spans="1:13" ht="15.75">
      <c r="A51" s="74"/>
      <c r="B51" s="286"/>
      <c r="C51" s="286"/>
      <c r="D51" s="286"/>
      <c r="E51" s="292"/>
      <c r="F51" s="27">
        <f>SUM(G51:L51)</f>
        <v>0</v>
      </c>
      <c r="G51" s="26"/>
      <c r="H51" s="26"/>
      <c r="I51" s="26"/>
      <c r="J51" s="34"/>
      <c r="K51" s="34"/>
      <c r="L51" s="14">
        <f>IF(M51&lt;5,0,-MIN(G51:K51))</f>
        <v>0</v>
      </c>
      <c r="M51" s="21">
        <f>COUNTA(G51:K51)</f>
        <v>0</v>
      </c>
    </row>
    <row r="52" spans="1:13" ht="15.75">
      <c r="A52" s="74"/>
      <c r="B52" s="286"/>
      <c r="C52" s="286"/>
      <c r="D52" s="286"/>
      <c r="E52" s="292"/>
      <c r="F52" s="27">
        <f>SUM(G52:L52)</f>
        <v>0</v>
      </c>
      <c r="G52" s="30"/>
      <c r="H52" s="26"/>
      <c r="I52" s="26"/>
      <c r="J52" s="34"/>
      <c r="K52" s="34"/>
      <c r="L52" s="14">
        <f>IF(M52&lt;5,0,-MIN(G52:K52))</f>
        <v>0</v>
      </c>
      <c r="M52" s="21">
        <f>COUNTA(G52:K52)</f>
        <v>0</v>
      </c>
    </row>
    <row r="53" spans="1:13" ht="15.75">
      <c r="A53" s="74"/>
      <c r="B53" s="286"/>
      <c r="C53" s="286"/>
      <c r="D53" s="286"/>
      <c r="E53" s="292"/>
      <c r="F53" s="27">
        <f>SUM(G53:L53)</f>
        <v>0</v>
      </c>
      <c r="G53" s="26"/>
      <c r="H53" s="26"/>
      <c r="I53" s="26"/>
      <c r="J53" s="28"/>
      <c r="K53" s="28"/>
      <c r="L53" s="14">
        <f>IF(M53&lt;5,0,-MIN(G53:K53))</f>
        <v>0</v>
      </c>
      <c r="M53" s="21">
        <f>COUNTA(G53:K53)</f>
        <v>0</v>
      </c>
    </row>
    <row r="54" spans="1:13" ht="15.75">
      <c r="A54" s="74"/>
      <c r="B54" s="286"/>
      <c r="C54" s="286"/>
      <c r="D54" s="286"/>
      <c r="E54" s="292"/>
      <c r="F54" s="27">
        <f>SUM(G54:L54)</f>
        <v>0</v>
      </c>
      <c r="G54" s="30"/>
      <c r="H54" s="26"/>
      <c r="I54" s="26"/>
      <c r="J54" s="34"/>
      <c r="K54" s="34"/>
      <c r="L54" s="14">
        <f>IF(M54&lt;5,0,-MIN(G54:K54))</f>
        <v>0</v>
      </c>
      <c r="M54" s="21">
        <f>COUNTA(G54:K54)</f>
        <v>0</v>
      </c>
    </row>
    <row r="55" spans="1:13" ht="15.75">
      <c r="A55" s="74"/>
      <c r="B55" s="286"/>
      <c r="C55" s="286"/>
      <c r="D55" s="286"/>
      <c r="E55" s="292"/>
      <c r="F55" s="27">
        <f>SUM(G55:L55)</f>
        <v>0</v>
      </c>
      <c r="G55" s="29"/>
      <c r="H55" s="26"/>
      <c r="I55" s="26"/>
      <c r="J55" s="34"/>
      <c r="K55" s="34"/>
      <c r="L55" s="14">
        <f>IF(M55&lt;5,0,-MIN(G55:K55))</f>
        <v>0</v>
      </c>
      <c r="M55" s="21">
        <f>COUNTA(G55:K55)</f>
        <v>0</v>
      </c>
    </row>
    <row r="56" spans="1:13" ht="15.75">
      <c r="A56" s="74"/>
      <c r="B56" s="286"/>
      <c r="C56" s="286"/>
      <c r="D56" s="286"/>
      <c r="E56" s="292"/>
      <c r="F56" s="27">
        <f>SUM(G56:L56)</f>
        <v>0</v>
      </c>
      <c r="G56" s="29"/>
      <c r="H56" s="26"/>
      <c r="I56" s="26"/>
      <c r="J56" s="28"/>
      <c r="K56" s="28"/>
      <c r="L56" s="14">
        <f>IF(M56&lt;5,0,-MIN(G56:K56))</f>
        <v>0</v>
      </c>
      <c r="M56" s="21">
        <f>COUNTA(G56:K56)</f>
        <v>0</v>
      </c>
    </row>
    <row r="57" spans="1:13" ht="15.75">
      <c r="A57" s="74"/>
      <c r="B57" s="286"/>
      <c r="C57" s="286"/>
      <c r="D57" s="286"/>
      <c r="E57" s="292"/>
      <c r="F57" s="27">
        <f>SUM(G57:L57)</f>
        <v>0</v>
      </c>
      <c r="G57" s="30"/>
      <c r="H57" s="26"/>
      <c r="I57" s="26"/>
      <c r="J57" s="34"/>
      <c r="K57" s="34"/>
      <c r="L57" s="14">
        <f>IF(M57&lt;5,0,-MIN(G57:K57))</f>
        <v>0</v>
      </c>
      <c r="M57" s="21">
        <f>COUNTA(G57:K57)</f>
        <v>0</v>
      </c>
    </row>
    <row r="58" spans="1:13" ht="15.75">
      <c r="A58" s="74"/>
      <c r="B58" s="286"/>
      <c r="C58" s="286"/>
      <c r="D58" s="286"/>
      <c r="E58" s="292"/>
      <c r="F58" s="27">
        <f>SUM(G58:L58)</f>
        <v>0</v>
      </c>
      <c r="G58" s="30"/>
      <c r="H58" s="26"/>
      <c r="I58" s="26"/>
      <c r="J58" s="34"/>
      <c r="K58" s="34"/>
      <c r="L58" s="14">
        <f>IF(M58&lt;5,0,-MIN(G58:K58))</f>
        <v>0</v>
      </c>
      <c r="M58" s="21">
        <f>COUNTA(G58:K58)</f>
        <v>0</v>
      </c>
    </row>
    <row r="59" spans="1:13" ht="15.75">
      <c r="A59" s="74"/>
      <c r="B59" s="286"/>
      <c r="C59" s="286"/>
      <c r="D59" s="286"/>
      <c r="E59" s="292"/>
      <c r="F59" s="27">
        <f>SUM(G59:L59)</f>
        <v>0</v>
      </c>
      <c r="G59" s="30"/>
      <c r="H59" s="26"/>
      <c r="I59" s="26"/>
      <c r="J59" s="34"/>
      <c r="K59" s="34"/>
      <c r="L59" s="14">
        <f>IF(M59&lt;5,0,-MIN(G59:K59))</f>
        <v>0</v>
      </c>
      <c r="M59" s="21">
        <f>COUNTA(G59:K59)</f>
        <v>0</v>
      </c>
    </row>
    <row r="60" spans="1:13" ht="15.75">
      <c r="A60" s="74"/>
      <c r="B60" s="286"/>
      <c r="C60" s="286"/>
      <c r="D60" s="286"/>
      <c r="E60" s="292"/>
      <c r="F60" s="27">
        <f>SUM(G60:L60)</f>
        <v>0</v>
      </c>
      <c r="G60" s="30"/>
      <c r="H60" s="26"/>
      <c r="I60" s="26"/>
      <c r="J60" s="34"/>
      <c r="K60" s="34"/>
      <c r="L60" s="14">
        <f>IF(M60&lt;5,0,-MIN(G60:K60))</f>
        <v>0</v>
      </c>
      <c r="M60" s="21">
        <f>COUNTA(G60:K60)</f>
        <v>0</v>
      </c>
    </row>
    <row r="61" spans="1:13" ht="15">
      <c r="A61" s="21"/>
      <c r="B61" s="286"/>
      <c r="C61" s="286"/>
      <c r="D61" s="286"/>
      <c r="E61" s="292"/>
      <c r="F61" s="27">
        <f>SUM(G61:L61)</f>
        <v>0</v>
      </c>
      <c r="G61" s="26"/>
      <c r="H61" s="26"/>
      <c r="I61" s="26"/>
      <c r="J61" s="28"/>
      <c r="K61" s="28"/>
      <c r="L61" s="14">
        <f>IF(M61&lt;5,0,-MIN(G61:K61))</f>
        <v>0</v>
      </c>
      <c r="M61" s="21">
        <f>COUNTA(G61:K61)</f>
        <v>0</v>
      </c>
    </row>
    <row r="62" spans="1:13" ht="15">
      <c r="A62" s="21"/>
      <c r="B62" s="286"/>
      <c r="C62" s="286"/>
      <c r="D62" s="286"/>
      <c r="E62" s="292"/>
      <c r="F62" s="27">
        <f>SUM(G62:L62)</f>
        <v>0</v>
      </c>
      <c r="G62" s="30"/>
      <c r="H62" s="26"/>
      <c r="I62" s="26"/>
      <c r="J62" s="34"/>
      <c r="K62" s="34"/>
      <c r="L62" s="14">
        <f>IF(M62&lt;5,0,-MIN(G62:K62))</f>
        <v>0</v>
      </c>
      <c r="M62" s="21">
        <f>COUNTA(G62:K62)</f>
        <v>0</v>
      </c>
    </row>
    <row r="63" spans="1:13" ht="15">
      <c r="A63" s="21"/>
      <c r="B63" s="286"/>
      <c r="C63" s="286"/>
      <c r="D63" s="286"/>
      <c r="E63" s="292"/>
      <c r="F63" s="27">
        <f>SUM(G63:L63)</f>
        <v>0</v>
      </c>
      <c r="G63" s="30"/>
      <c r="H63" s="26"/>
      <c r="I63" s="26"/>
      <c r="J63" s="34"/>
      <c r="K63" s="34"/>
      <c r="L63" s="14">
        <f>IF(M63&lt;5,0,-MIN(G63:K63))</f>
        <v>0</v>
      </c>
      <c r="M63" s="21">
        <f>COUNTA(G63:K63)</f>
        <v>0</v>
      </c>
    </row>
    <row r="64" spans="1:13" ht="15">
      <c r="A64" s="21"/>
      <c r="B64" s="286"/>
      <c r="C64" s="286"/>
      <c r="D64" s="286"/>
      <c r="E64" s="292"/>
      <c r="F64" s="27">
        <f>SUM(G64:L64)</f>
        <v>0</v>
      </c>
      <c r="G64" s="26"/>
      <c r="H64" s="26"/>
      <c r="I64" s="26"/>
      <c r="J64" s="28"/>
      <c r="K64" s="28"/>
      <c r="L64" s="14">
        <f>IF(M64&lt;5,0,-MIN(G64:K64))</f>
        <v>0</v>
      </c>
      <c r="M64" s="21">
        <f>COUNTA(G64:K64)</f>
        <v>0</v>
      </c>
    </row>
    <row r="65" spans="1:13" ht="15">
      <c r="A65" s="21"/>
      <c r="F65" s="27">
        <f>SUM(G65:L65)</f>
        <v>0</v>
      </c>
      <c r="G65" s="29"/>
      <c r="H65" s="26"/>
      <c r="I65" s="26"/>
      <c r="J65" s="28"/>
      <c r="K65" s="28"/>
      <c r="L65" s="14">
        <f>IF(M65&lt;5,0,-MIN(G65:K65))</f>
        <v>0</v>
      </c>
      <c r="M65" s="21">
        <f>COUNTA(G65:K65)</f>
        <v>0</v>
      </c>
    </row>
    <row r="66" spans="1:13" ht="15">
      <c r="A66" s="21"/>
      <c r="F66" s="27">
        <f>SUM(G66:L66)</f>
        <v>0</v>
      </c>
      <c r="G66" s="30"/>
      <c r="H66" s="26"/>
      <c r="I66" s="26"/>
      <c r="J66" s="34"/>
      <c r="K66" s="34"/>
      <c r="L66" s="14">
        <f>IF(M66&lt;5,0,-MIN(G66:K66))</f>
        <v>0</v>
      </c>
      <c r="M66" s="21">
        <f>COUNTA(G66:K66)</f>
        <v>0</v>
      </c>
    </row>
    <row r="67" spans="1:13" ht="15">
      <c r="A67" s="21"/>
      <c r="F67" s="27">
        <f>SUM(G67:L67)</f>
        <v>0</v>
      </c>
      <c r="G67" s="30"/>
      <c r="H67" s="26"/>
      <c r="I67" s="26"/>
      <c r="J67" s="34"/>
      <c r="K67" s="34"/>
      <c r="L67" s="14">
        <f>IF(M67&lt;5,0,-MIN(G67:K67))</f>
        <v>0</v>
      </c>
      <c r="M67" s="21">
        <f>COUNTA(G67:K67)</f>
        <v>0</v>
      </c>
    </row>
    <row r="68" spans="1:13" ht="15">
      <c r="A68" s="21"/>
      <c r="F68" s="27">
        <f>SUM(G68:L68)</f>
        <v>0</v>
      </c>
      <c r="G68" s="26"/>
      <c r="H68" s="26"/>
      <c r="I68" s="26"/>
      <c r="J68" s="28"/>
      <c r="K68" s="28"/>
      <c r="L68" s="14">
        <f>IF(M68&lt;5,0,-MIN(G68:K68))</f>
        <v>0</v>
      </c>
      <c r="M68" s="21">
        <f>COUNTA(G68:K68)</f>
        <v>0</v>
      </c>
    </row>
    <row r="69" spans="1:13" ht="15">
      <c r="A69" s="21"/>
      <c r="F69" s="27">
        <f>SUM(G69:L69)</f>
        <v>0</v>
      </c>
      <c r="G69" s="29"/>
      <c r="H69" s="26"/>
      <c r="I69" s="26"/>
      <c r="J69" s="34"/>
      <c r="K69" s="34"/>
      <c r="L69" s="14">
        <f>IF(M69&lt;5,0,-MIN(G69:K69))</f>
        <v>0</v>
      </c>
      <c r="M69" s="21">
        <f>COUNTA(G69:K69)</f>
        <v>0</v>
      </c>
    </row>
    <row r="70" spans="1:13" ht="15">
      <c r="A70" s="21"/>
      <c r="F70" s="27">
        <f>SUM(G70:L70)</f>
        <v>0</v>
      </c>
      <c r="G70" s="29"/>
      <c r="H70" s="26"/>
      <c r="I70" s="26"/>
      <c r="J70" s="28"/>
      <c r="K70" s="28"/>
      <c r="L70" s="14">
        <f>IF(M70&lt;5,0,-MIN(G70:K70))</f>
        <v>0</v>
      </c>
      <c r="M70" s="21">
        <f>COUNTA(G70:K70)</f>
        <v>0</v>
      </c>
    </row>
    <row r="141" spans="1:7" ht="12.75">
      <c r="A141" s="6"/>
      <c r="F141" s="6"/>
      <c r="G141" s="6"/>
    </row>
    <row r="142" spans="1:7" ht="12.75">
      <c r="A142" s="6"/>
      <c r="F142" s="6"/>
      <c r="G142" s="6"/>
    </row>
    <row r="143" spans="1:7" ht="12.75">
      <c r="A143" s="6"/>
      <c r="F143" s="6"/>
      <c r="G143" s="6"/>
    </row>
    <row r="144" spans="1:7" ht="12.75">
      <c r="A144" s="6"/>
      <c r="F144" s="6"/>
      <c r="G144" s="6"/>
    </row>
  </sheetData>
  <sheetProtection/>
  <autoFilter ref="A3:M3">
    <sortState ref="A4:M144">
      <sortCondition descending="1" sortBy="value" ref="M4:M144"/>
    </sortState>
  </autoFilter>
  <mergeCells count="2">
    <mergeCell ref="G2:K2"/>
    <mergeCell ref="A1:M1"/>
  </mergeCells>
  <printOptions/>
  <pageMargins left="0.19652777777777777" right="0.19652777777777777" top="0.19652777777777777" bottom="0.19652777777777777" header="0.5118055555555556" footer="0.5118055555555556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203"/>
  <sheetViews>
    <sheetView zoomScalePageLayoutView="0" workbookViewId="0" topLeftCell="A4">
      <selection activeCell="A1" sqref="A1:M23"/>
    </sheetView>
  </sheetViews>
  <sheetFormatPr defaultColWidth="9.00390625" defaultRowHeight="12.75"/>
  <cols>
    <col min="1" max="1" width="6.57421875" style="103" customWidth="1"/>
    <col min="2" max="2" width="31.28125" style="0" customWidth="1"/>
    <col min="3" max="3" width="13.57421875" style="0" customWidth="1"/>
    <col min="4" max="4" width="25.140625" style="0" customWidth="1"/>
    <col min="5" max="5" width="9.00390625" style="0" customWidth="1"/>
    <col min="6" max="6" width="8.140625" style="0" customWidth="1"/>
    <col min="7" max="11" width="4.00390625" style="0" customWidth="1"/>
    <col min="12" max="13" width="7.57421875" style="0" customWidth="1"/>
    <col min="14" max="18" width="6.140625" style="0" customWidth="1"/>
  </cols>
  <sheetData>
    <row r="1" spans="1:13" ht="30">
      <c r="A1" s="362" t="s">
        <v>16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</row>
    <row r="2" spans="1:20" ht="30.75">
      <c r="A2" s="74"/>
      <c r="B2" s="74"/>
      <c r="C2" s="74"/>
      <c r="D2" s="74"/>
      <c r="E2" s="74"/>
      <c r="F2" s="74"/>
      <c r="G2" s="363" t="s">
        <v>51</v>
      </c>
      <c r="H2" s="363"/>
      <c r="I2" s="363"/>
      <c r="J2" s="363"/>
      <c r="K2" s="363"/>
      <c r="L2" s="70"/>
      <c r="M2" s="70"/>
      <c r="N2" s="13" t="s">
        <v>26</v>
      </c>
      <c r="O2" s="2" t="s">
        <v>1</v>
      </c>
      <c r="P2" s="2" t="s">
        <v>2</v>
      </c>
      <c r="Q2" s="2" t="s">
        <v>3</v>
      </c>
      <c r="R2" s="2" t="s">
        <v>4</v>
      </c>
      <c r="S2" s="2" t="s">
        <v>5</v>
      </c>
      <c r="T2" s="13"/>
    </row>
    <row r="3" spans="1:20" ht="47.25">
      <c r="A3" s="46" t="s">
        <v>27</v>
      </c>
      <c r="B3" s="45" t="s">
        <v>28</v>
      </c>
      <c r="C3" s="45" t="s">
        <v>29</v>
      </c>
      <c r="D3" s="45" t="s">
        <v>30</v>
      </c>
      <c r="E3" s="46" t="s">
        <v>31</v>
      </c>
      <c r="F3" s="46" t="s">
        <v>32</v>
      </c>
      <c r="G3" s="46" t="s">
        <v>33</v>
      </c>
      <c r="H3" s="46" t="s">
        <v>34</v>
      </c>
      <c r="I3" s="46" t="s">
        <v>35</v>
      </c>
      <c r="J3" s="47" t="s">
        <v>36</v>
      </c>
      <c r="K3" s="47" t="s">
        <v>37</v>
      </c>
      <c r="L3" s="46" t="s">
        <v>50</v>
      </c>
      <c r="M3" s="46" t="s">
        <v>38</v>
      </c>
      <c r="N3" s="5">
        <f>COUNTIF(M3:M100,6)</f>
        <v>0</v>
      </c>
      <c r="O3" s="5">
        <f>COUNTIF(M3:M100,5)</f>
        <v>7</v>
      </c>
      <c r="P3" s="5">
        <f>COUNTIF(M3:M100,4)</f>
        <v>4</v>
      </c>
      <c r="Q3" s="5">
        <f>COUNTIF(M3:M100,3)</f>
        <v>1</v>
      </c>
      <c r="R3" s="5">
        <f>COUNTIF(M3:M100,2)</f>
        <v>1</v>
      </c>
      <c r="S3" s="5">
        <f>COUNTIF(M3:M100,1)</f>
        <v>7</v>
      </c>
      <c r="T3" s="13"/>
    </row>
    <row r="4" spans="1:20" ht="15.75">
      <c r="A4" s="74">
        <v>1</v>
      </c>
      <c r="B4" s="76" t="s">
        <v>441</v>
      </c>
      <c r="C4" s="76" t="s">
        <v>119</v>
      </c>
      <c r="D4" s="76" t="s">
        <v>358</v>
      </c>
      <c r="E4" s="90">
        <v>1995</v>
      </c>
      <c r="F4" s="50">
        <f>SUM(G4:L4)</f>
        <v>80</v>
      </c>
      <c r="G4" s="51">
        <v>20</v>
      </c>
      <c r="H4" s="51">
        <v>20</v>
      </c>
      <c r="I4" s="51">
        <v>16</v>
      </c>
      <c r="J4" s="51">
        <v>20</v>
      </c>
      <c r="K4" s="51">
        <v>20</v>
      </c>
      <c r="L4" s="59">
        <f>IF(M4&lt;5,0,-MIN(G4:K4))</f>
        <v>-16</v>
      </c>
      <c r="M4" s="50">
        <f>COUNTA(G4:K4)</f>
        <v>5</v>
      </c>
      <c r="N4" s="13"/>
      <c r="O4" s="13"/>
      <c r="P4" s="13"/>
      <c r="Q4" s="13"/>
      <c r="R4" s="13"/>
      <c r="S4" s="13"/>
      <c r="T4" s="13"/>
    </row>
    <row r="5" spans="1:20" ht="15.75">
      <c r="A5" s="74">
        <v>2</v>
      </c>
      <c r="B5" s="285" t="s">
        <v>406</v>
      </c>
      <c r="C5" s="285" t="s">
        <v>114</v>
      </c>
      <c r="D5" s="285" t="s">
        <v>358</v>
      </c>
      <c r="E5" s="163">
        <v>1996</v>
      </c>
      <c r="F5" s="50">
        <f>SUM(G5:L5)</f>
        <v>74</v>
      </c>
      <c r="G5" s="51">
        <v>18</v>
      </c>
      <c r="H5" s="51">
        <v>18</v>
      </c>
      <c r="I5" s="51">
        <v>20</v>
      </c>
      <c r="J5" s="51">
        <v>18</v>
      </c>
      <c r="K5" s="51">
        <v>16</v>
      </c>
      <c r="L5" s="59">
        <f>IF(M5&lt;5,0,-MIN(G5:K5))</f>
        <v>-16</v>
      </c>
      <c r="M5" s="50">
        <f>COUNTA(G5:K5)</f>
        <v>5</v>
      </c>
      <c r="N5" s="13"/>
      <c r="O5" s="13"/>
      <c r="P5" s="13"/>
      <c r="Q5" s="13"/>
      <c r="R5" s="13"/>
      <c r="S5" s="13"/>
      <c r="T5" s="13"/>
    </row>
    <row r="6" spans="1:20" ht="15.75">
      <c r="A6" s="74">
        <v>3</v>
      </c>
      <c r="B6" s="285" t="s">
        <v>442</v>
      </c>
      <c r="C6" s="285" t="s">
        <v>86</v>
      </c>
      <c r="D6" s="285" t="s">
        <v>276</v>
      </c>
      <c r="E6" s="163">
        <v>1996</v>
      </c>
      <c r="F6" s="50">
        <f>SUM(G6:L6)</f>
        <v>64</v>
      </c>
      <c r="G6" s="51">
        <v>15</v>
      </c>
      <c r="H6" s="51">
        <v>16</v>
      </c>
      <c r="I6" s="51">
        <v>18</v>
      </c>
      <c r="J6" s="51">
        <v>14</v>
      </c>
      <c r="K6" s="51">
        <v>15</v>
      </c>
      <c r="L6" s="59">
        <f>IF(M6&lt;5,0,-MIN(G6:K6))</f>
        <v>-14</v>
      </c>
      <c r="M6" s="50">
        <f>COUNTA(G6:K6)</f>
        <v>5</v>
      </c>
      <c r="N6" s="13"/>
      <c r="O6" s="13"/>
      <c r="P6" s="13"/>
      <c r="Q6" s="13"/>
      <c r="R6" s="13"/>
      <c r="S6" s="13"/>
      <c r="T6" s="13"/>
    </row>
    <row r="7" spans="1:20" ht="15.75">
      <c r="A7" s="74">
        <v>4</v>
      </c>
      <c r="B7" s="76" t="s">
        <v>128</v>
      </c>
      <c r="C7" s="76" t="s">
        <v>82</v>
      </c>
      <c r="D7" s="76" t="s">
        <v>71</v>
      </c>
      <c r="E7" s="90">
        <v>1995</v>
      </c>
      <c r="F7" s="50">
        <f>SUM(G7:L7)</f>
        <v>64</v>
      </c>
      <c r="G7" s="51">
        <v>16</v>
      </c>
      <c r="H7" s="51">
        <v>15</v>
      </c>
      <c r="I7" s="51">
        <v>15</v>
      </c>
      <c r="J7" s="51"/>
      <c r="K7" s="51">
        <v>18</v>
      </c>
      <c r="L7" s="59">
        <f>IF(M7&lt;5,0,-MIN(G7:K7))</f>
        <v>0</v>
      </c>
      <c r="M7" s="50">
        <f>COUNTA(G7:K7)</f>
        <v>4</v>
      </c>
      <c r="N7" s="13"/>
      <c r="O7" s="13"/>
      <c r="P7" s="13"/>
      <c r="Q7" s="13"/>
      <c r="R7" s="13"/>
      <c r="S7" s="13"/>
      <c r="T7" s="13"/>
    </row>
    <row r="8" spans="1:20" ht="15.75">
      <c r="A8" s="74">
        <v>5</v>
      </c>
      <c r="B8" s="285" t="s">
        <v>177</v>
      </c>
      <c r="C8" s="285" t="s">
        <v>171</v>
      </c>
      <c r="D8" s="285" t="s">
        <v>71</v>
      </c>
      <c r="E8" s="287">
        <v>1996</v>
      </c>
      <c r="F8" s="50">
        <f>SUM(G8:L8)</f>
        <v>56</v>
      </c>
      <c r="G8" s="51">
        <v>14</v>
      </c>
      <c r="H8" s="51">
        <v>14</v>
      </c>
      <c r="I8" s="51"/>
      <c r="J8" s="51">
        <v>15</v>
      </c>
      <c r="K8" s="51">
        <v>13</v>
      </c>
      <c r="L8" s="59">
        <f>IF(M8&lt;5,0,-MIN(G8:K8))</f>
        <v>0</v>
      </c>
      <c r="M8" s="50">
        <f>COUNTA(G8:K8)</f>
        <v>4</v>
      </c>
      <c r="N8" s="13"/>
      <c r="O8" s="13"/>
      <c r="P8" s="13"/>
      <c r="Q8" s="13"/>
      <c r="R8" s="13"/>
      <c r="S8" s="13"/>
      <c r="T8" s="13"/>
    </row>
    <row r="9" spans="1:20" ht="15.75">
      <c r="A9" s="74">
        <v>6</v>
      </c>
      <c r="B9" s="76" t="s">
        <v>444</v>
      </c>
      <c r="C9" s="76" t="s">
        <v>202</v>
      </c>
      <c r="D9" s="76" t="s">
        <v>287</v>
      </c>
      <c r="E9" s="90">
        <v>1996</v>
      </c>
      <c r="F9" s="50">
        <f>SUM(G9:L9)</f>
        <v>51</v>
      </c>
      <c r="G9" s="51">
        <v>11</v>
      </c>
      <c r="H9" s="51">
        <v>11</v>
      </c>
      <c r="I9" s="51">
        <v>14</v>
      </c>
      <c r="J9" s="51">
        <v>12</v>
      </c>
      <c r="K9" s="51">
        <v>14</v>
      </c>
      <c r="L9" s="59">
        <f>IF(M9&lt;5,0,-MIN(G9:K9))</f>
        <v>-11</v>
      </c>
      <c r="M9" s="50">
        <f>COUNTA(G9:K9)</f>
        <v>5</v>
      </c>
      <c r="N9" s="13"/>
      <c r="O9" s="13"/>
      <c r="P9" s="13"/>
      <c r="Q9" s="13"/>
      <c r="R9" s="13"/>
      <c r="S9" s="13"/>
      <c r="T9" s="13"/>
    </row>
    <row r="10" spans="1:20" ht="15.75">
      <c r="A10" s="74">
        <v>7</v>
      </c>
      <c r="B10" s="76" t="s">
        <v>139</v>
      </c>
      <c r="C10" s="76" t="s">
        <v>77</v>
      </c>
      <c r="D10" s="76" t="s">
        <v>103</v>
      </c>
      <c r="E10" s="90">
        <v>1996</v>
      </c>
      <c r="F10" s="50">
        <f>SUM(G10:L10)</f>
        <v>50</v>
      </c>
      <c r="G10" s="51">
        <v>13</v>
      </c>
      <c r="H10" s="51">
        <v>13</v>
      </c>
      <c r="I10" s="51">
        <v>12</v>
      </c>
      <c r="J10" s="51">
        <v>11</v>
      </c>
      <c r="K10" s="51">
        <v>12</v>
      </c>
      <c r="L10" s="59">
        <f>IF(M10&lt;5,0,-MIN(G10:K10))</f>
        <v>-11</v>
      </c>
      <c r="M10" s="50">
        <f>COUNTA(G10:K10)</f>
        <v>5</v>
      </c>
      <c r="N10" s="13"/>
      <c r="O10" s="13"/>
      <c r="P10" s="13"/>
      <c r="Q10" s="13"/>
      <c r="R10" s="13"/>
      <c r="S10" s="13"/>
      <c r="T10" s="13"/>
    </row>
    <row r="11" spans="1:20" ht="15.75">
      <c r="A11" s="74">
        <v>8</v>
      </c>
      <c r="B11" s="285" t="s">
        <v>247</v>
      </c>
      <c r="C11" s="285" t="s">
        <v>86</v>
      </c>
      <c r="D11" s="286" t="s">
        <v>71</v>
      </c>
      <c r="E11" s="292">
        <v>1995</v>
      </c>
      <c r="F11" s="50">
        <f>SUM(G11:L11)</f>
        <v>45</v>
      </c>
      <c r="G11" s="51">
        <v>10</v>
      </c>
      <c r="H11" s="51">
        <v>12</v>
      </c>
      <c r="I11" s="51">
        <v>13</v>
      </c>
      <c r="J11" s="51">
        <v>10</v>
      </c>
      <c r="K11" s="51">
        <v>10</v>
      </c>
      <c r="L11" s="59">
        <f>IF(M11&lt;5,0,-MIN(G11:K11))</f>
        <v>-10</v>
      </c>
      <c r="M11" s="50">
        <f>COUNTA(G11:K11)</f>
        <v>5</v>
      </c>
      <c r="N11" s="13"/>
      <c r="O11" s="13"/>
      <c r="P11" s="13"/>
      <c r="Q11" s="13"/>
      <c r="R11" s="13"/>
      <c r="S11" s="13"/>
      <c r="T11" s="13"/>
    </row>
    <row r="12" spans="1:20" ht="15.75">
      <c r="A12" s="74">
        <v>9</v>
      </c>
      <c r="B12" s="76" t="s">
        <v>443</v>
      </c>
      <c r="C12" s="76" t="s">
        <v>146</v>
      </c>
      <c r="D12" s="76" t="s">
        <v>103</v>
      </c>
      <c r="E12" s="90">
        <v>1995</v>
      </c>
      <c r="F12" s="50">
        <f>SUM(G12:L12)</f>
        <v>41</v>
      </c>
      <c r="G12" s="51">
        <v>12</v>
      </c>
      <c r="H12" s="51">
        <v>10</v>
      </c>
      <c r="I12" s="51">
        <v>11</v>
      </c>
      <c r="J12" s="51"/>
      <c r="K12" s="51">
        <v>8</v>
      </c>
      <c r="L12" s="59">
        <f>IF(M12&lt;5,0,-MIN(G12:K12))</f>
        <v>0</v>
      </c>
      <c r="M12" s="50">
        <f>COUNTA(G12:K12)</f>
        <v>4</v>
      </c>
      <c r="N12" s="13"/>
      <c r="O12" s="13"/>
      <c r="P12" s="13"/>
      <c r="Q12" s="13"/>
      <c r="R12" s="13"/>
      <c r="S12" s="13"/>
      <c r="T12" s="13"/>
    </row>
    <row r="13" spans="1:20" ht="15.75">
      <c r="A13" s="74">
        <v>10</v>
      </c>
      <c r="B13" s="285" t="s">
        <v>139</v>
      </c>
      <c r="C13" s="285" t="s">
        <v>68</v>
      </c>
      <c r="D13" s="285" t="s">
        <v>103</v>
      </c>
      <c r="E13" s="287">
        <v>1996</v>
      </c>
      <c r="F13" s="50">
        <f>SUM(G13:L13)</f>
        <v>35</v>
      </c>
      <c r="G13" s="51">
        <v>8</v>
      </c>
      <c r="H13" s="51">
        <v>9</v>
      </c>
      <c r="I13" s="51">
        <v>9</v>
      </c>
      <c r="J13" s="51">
        <v>8</v>
      </c>
      <c r="K13" s="51">
        <v>9</v>
      </c>
      <c r="L13" s="59">
        <f>IF(M13&lt;5,0,-MIN(G13:K13))</f>
        <v>-8</v>
      </c>
      <c r="M13" s="50">
        <f>COUNTA(G13:K13)</f>
        <v>5</v>
      </c>
      <c r="N13" s="13"/>
      <c r="O13" s="13"/>
      <c r="P13" s="13"/>
      <c r="Q13" s="13"/>
      <c r="R13" s="13"/>
      <c r="S13" s="13"/>
      <c r="T13" s="13"/>
    </row>
    <row r="14" spans="1:20" ht="15.75">
      <c r="A14" s="74">
        <v>11</v>
      </c>
      <c r="B14" s="285" t="s">
        <v>67</v>
      </c>
      <c r="C14" s="285" t="s">
        <v>121</v>
      </c>
      <c r="D14" s="285" t="s">
        <v>103</v>
      </c>
      <c r="E14" s="287">
        <v>1996</v>
      </c>
      <c r="F14" s="50">
        <f>SUM(G14:L14)</f>
        <v>24</v>
      </c>
      <c r="G14" s="51">
        <v>9</v>
      </c>
      <c r="H14" s="51"/>
      <c r="I14" s="51">
        <v>8</v>
      </c>
      <c r="J14" s="51">
        <v>7</v>
      </c>
      <c r="K14" s="51" t="s">
        <v>548</v>
      </c>
      <c r="L14" s="59">
        <f>IF(M14&lt;5,0,-MIN(G14:K14))</f>
        <v>0</v>
      </c>
      <c r="M14" s="50">
        <f>COUNTA(G14:K14)</f>
        <v>4</v>
      </c>
      <c r="N14" s="13"/>
      <c r="O14" s="13"/>
      <c r="P14" s="13"/>
      <c r="Q14" s="13"/>
      <c r="R14" s="13"/>
      <c r="S14" s="13"/>
      <c r="T14" s="13"/>
    </row>
    <row r="15" spans="1:20" ht="15.75">
      <c r="A15" s="74" t="s">
        <v>840</v>
      </c>
      <c r="B15" s="76" t="s">
        <v>786</v>
      </c>
      <c r="C15" s="76" t="s">
        <v>77</v>
      </c>
      <c r="D15" s="76" t="s">
        <v>60</v>
      </c>
      <c r="E15" s="90">
        <v>1995</v>
      </c>
      <c r="F15" s="50">
        <f>SUM(G15:L15)</f>
        <v>30</v>
      </c>
      <c r="G15" s="51"/>
      <c r="H15" s="51"/>
      <c r="I15" s="51">
        <v>10</v>
      </c>
      <c r="J15" s="51">
        <v>9</v>
      </c>
      <c r="K15" s="51">
        <v>11</v>
      </c>
      <c r="L15" s="59">
        <f>IF(M15&lt;5,0,-MIN(G15:K15))</f>
        <v>0</v>
      </c>
      <c r="M15" s="50">
        <f>COUNTA(G15:K15)</f>
        <v>3</v>
      </c>
      <c r="N15" s="13"/>
      <c r="O15" s="13"/>
      <c r="P15" s="13"/>
      <c r="Q15" s="13"/>
      <c r="R15" s="13"/>
      <c r="S15" s="13"/>
      <c r="T15" s="13"/>
    </row>
    <row r="16" spans="1:20" ht="15.75">
      <c r="A16" s="74" t="s">
        <v>840</v>
      </c>
      <c r="B16" s="76" t="s">
        <v>827</v>
      </c>
      <c r="C16" s="76" t="s">
        <v>125</v>
      </c>
      <c r="D16" s="76" t="s">
        <v>100</v>
      </c>
      <c r="E16" s="90">
        <v>1996</v>
      </c>
      <c r="F16" s="50">
        <f>SUM(G16:L16)</f>
        <v>16</v>
      </c>
      <c r="G16" s="51"/>
      <c r="H16" s="51"/>
      <c r="I16" s="51"/>
      <c r="J16" s="51">
        <v>16</v>
      </c>
      <c r="K16" s="51"/>
      <c r="L16" s="59">
        <f>IF(M16&lt;5,0,-MIN(G16:K16))</f>
        <v>0</v>
      </c>
      <c r="M16" s="50">
        <f>COUNTA(G16:K16)</f>
        <v>1</v>
      </c>
      <c r="N16" s="13"/>
      <c r="O16" s="13"/>
      <c r="P16" s="13"/>
      <c r="Q16" s="13"/>
      <c r="R16" s="13"/>
      <c r="S16" s="13"/>
      <c r="T16" s="13"/>
    </row>
    <row r="17" spans="1:20" ht="15.75">
      <c r="A17" s="74" t="s">
        <v>840</v>
      </c>
      <c r="B17" s="76" t="s">
        <v>160</v>
      </c>
      <c r="C17" s="76" t="s">
        <v>81</v>
      </c>
      <c r="D17" s="76" t="s">
        <v>60</v>
      </c>
      <c r="E17" s="90">
        <v>1995</v>
      </c>
      <c r="F17" s="50">
        <f>SUM(G17:L17)</f>
        <v>14</v>
      </c>
      <c r="G17" s="51"/>
      <c r="H17" s="51"/>
      <c r="I17" s="51">
        <v>7</v>
      </c>
      <c r="J17" s="51"/>
      <c r="K17" s="51">
        <v>7</v>
      </c>
      <c r="L17" s="59">
        <f>IF(M17&lt;5,0,-MIN(G17:K17))</f>
        <v>0</v>
      </c>
      <c r="M17" s="50">
        <f>COUNTA(G17:K17)</f>
        <v>2</v>
      </c>
      <c r="N17" s="13"/>
      <c r="O17" s="13"/>
      <c r="P17" s="13"/>
      <c r="Q17" s="13"/>
      <c r="R17" s="13"/>
      <c r="S17" s="13"/>
      <c r="T17" s="13"/>
    </row>
    <row r="18" spans="1:20" ht="15.75">
      <c r="A18" s="74" t="s">
        <v>840</v>
      </c>
      <c r="B18" s="76" t="s">
        <v>825</v>
      </c>
      <c r="C18" s="76" t="s">
        <v>66</v>
      </c>
      <c r="D18" s="76" t="s">
        <v>88</v>
      </c>
      <c r="E18" s="90">
        <v>1996</v>
      </c>
      <c r="F18" s="50">
        <f>SUM(G18:L18)</f>
        <v>13</v>
      </c>
      <c r="G18" s="51"/>
      <c r="H18" s="51"/>
      <c r="I18" s="51"/>
      <c r="J18" s="51">
        <v>13</v>
      </c>
      <c r="K18" s="51"/>
      <c r="L18" s="59">
        <f>IF(M18&lt;5,0,-MIN(G18:K18))</f>
        <v>0</v>
      </c>
      <c r="M18" s="50">
        <f>COUNTA(G18:K18)</f>
        <v>1</v>
      </c>
      <c r="N18" s="13"/>
      <c r="O18" s="13"/>
      <c r="P18" s="13"/>
      <c r="Q18" s="13"/>
      <c r="R18" s="13"/>
      <c r="S18" s="13"/>
      <c r="T18" s="13"/>
    </row>
    <row r="19" spans="1:20" ht="15.75">
      <c r="A19" s="74" t="s">
        <v>840</v>
      </c>
      <c r="B19" s="300" t="s">
        <v>445</v>
      </c>
      <c r="C19" s="300" t="s">
        <v>446</v>
      </c>
      <c r="D19" s="76" t="s">
        <v>252</v>
      </c>
      <c r="E19" s="90">
        <v>1996</v>
      </c>
      <c r="F19" s="50">
        <f>SUM(G19:L19)</f>
        <v>7</v>
      </c>
      <c r="G19" s="51">
        <v>7</v>
      </c>
      <c r="H19" s="51"/>
      <c r="I19" s="51"/>
      <c r="J19" s="51"/>
      <c r="K19" s="51"/>
      <c r="L19" s="59">
        <f>IF(M19&lt;5,0,-MIN(G19:K19))</f>
        <v>0</v>
      </c>
      <c r="M19" s="50">
        <f>COUNTA(G19:K19)</f>
        <v>1</v>
      </c>
      <c r="N19" s="13"/>
      <c r="O19" s="13"/>
      <c r="P19" s="13"/>
      <c r="Q19" s="13"/>
      <c r="R19" s="13"/>
      <c r="S19" s="13"/>
      <c r="T19" s="13"/>
    </row>
    <row r="20" spans="1:20" ht="15.75">
      <c r="A20" s="74" t="s">
        <v>840</v>
      </c>
      <c r="B20" s="55" t="s">
        <v>866</v>
      </c>
      <c r="C20" s="55" t="s">
        <v>833</v>
      </c>
      <c r="D20" s="55" t="s">
        <v>71</v>
      </c>
      <c r="E20" s="69">
        <v>1996</v>
      </c>
      <c r="F20" s="50">
        <f>SUM(G20:L20)</f>
        <v>6</v>
      </c>
      <c r="G20" s="51"/>
      <c r="H20" s="51"/>
      <c r="I20" s="51"/>
      <c r="J20" s="51"/>
      <c r="K20" s="51">
        <v>6</v>
      </c>
      <c r="L20" s="59">
        <f>IF(M20&lt;5,0,-MIN(G20:K20))</f>
        <v>0</v>
      </c>
      <c r="M20" s="50">
        <f>COUNTA(G20:K20)</f>
        <v>1</v>
      </c>
      <c r="N20" s="13"/>
      <c r="O20" s="13"/>
      <c r="P20" s="13"/>
      <c r="Q20" s="13"/>
      <c r="R20" s="13"/>
      <c r="S20" s="13"/>
      <c r="T20" s="13"/>
    </row>
    <row r="21" spans="1:20" ht="15.75">
      <c r="A21" s="74" t="s">
        <v>840</v>
      </c>
      <c r="B21" s="76" t="s">
        <v>243</v>
      </c>
      <c r="C21" s="76" t="s">
        <v>68</v>
      </c>
      <c r="D21" s="76" t="s">
        <v>252</v>
      </c>
      <c r="E21" s="90">
        <v>1996</v>
      </c>
      <c r="F21" s="50">
        <f>SUM(G21:L21)</f>
        <v>6</v>
      </c>
      <c r="G21" s="51">
        <v>6</v>
      </c>
      <c r="H21" s="51"/>
      <c r="I21" s="51"/>
      <c r="J21" s="51"/>
      <c r="K21" s="51"/>
      <c r="L21" s="59">
        <f>IF(M21&lt;5,0,-MIN(G21:K21))</f>
        <v>0</v>
      </c>
      <c r="M21" s="50">
        <f>COUNTA(G21:K21)</f>
        <v>1</v>
      </c>
      <c r="N21" s="13"/>
      <c r="O21" s="13"/>
      <c r="P21" s="13"/>
      <c r="Q21" s="13"/>
      <c r="R21" s="13"/>
      <c r="S21" s="13"/>
      <c r="T21" s="13"/>
    </row>
    <row r="22" spans="1:13" ht="15.75">
      <c r="A22" s="74" t="s">
        <v>840</v>
      </c>
      <c r="B22" s="285" t="s">
        <v>447</v>
      </c>
      <c r="C22" s="285" t="s">
        <v>448</v>
      </c>
      <c r="D22" s="76" t="s">
        <v>252</v>
      </c>
      <c r="E22" s="287">
        <v>1995</v>
      </c>
      <c r="F22" s="50">
        <f>SUM(G22:L22)</f>
        <v>5</v>
      </c>
      <c r="G22" s="51">
        <v>5</v>
      </c>
      <c r="H22" s="51"/>
      <c r="I22" s="51"/>
      <c r="J22" s="51"/>
      <c r="K22" s="51"/>
      <c r="L22" s="59">
        <f>IF(M22&lt;5,0,-MIN(G22:K22))</f>
        <v>0</v>
      </c>
      <c r="M22" s="50">
        <f>COUNTA(G22:K22)</f>
        <v>1</v>
      </c>
    </row>
    <row r="23" spans="1:13" ht="15.75">
      <c r="A23" s="74" t="s">
        <v>840</v>
      </c>
      <c r="B23" s="76" t="s">
        <v>826</v>
      </c>
      <c r="C23" s="76" t="s">
        <v>136</v>
      </c>
      <c r="D23" s="76" t="s">
        <v>100</v>
      </c>
      <c r="E23" s="90">
        <v>1996</v>
      </c>
      <c r="F23" s="50">
        <f>SUM(G23:L23)</f>
        <v>0</v>
      </c>
      <c r="G23" s="51"/>
      <c r="H23" s="51"/>
      <c r="I23" s="51"/>
      <c r="J23" s="51" t="s">
        <v>548</v>
      </c>
      <c r="K23" s="51"/>
      <c r="L23" s="59">
        <f>IF(M23&lt;5,0,-MIN(G23:K23))</f>
        <v>0</v>
      </c>
      <c r="M23" s="50">
        <f>COUNTA(G23:K23)</f>
        <v>1</v>
      </c>
    </row>
    <row r="24" spans="1:18" ht="15.75">
      <c r="A24" s="74"/>
      <c r="B24" s="55"/>
      <c r="C24" s="55"/>
      <c r="D24" s="55"/>
      <c r="E24" s="55"/>
      <c r="F24" s="50">
        <f>SUM(G24:L24)</f>
        <v>0</v>
      </c>
      <c r="G24" s="51"/>
      <c r="H24" s="51"/>
      <c r="I24" s="51"/>
      <c r="J24" s="51"/>
      <c r="K24" s="51"/>
      <c r="L24" s="59">
        <f>IF(M24&lt;5,0,-MIN(G24:K24))</f>
        <v>0</v>
      </c>
      <c r="M24" s="66">
        <f>COUNTA(G24:K24)</f>
        <v>0</v>
      </c>
      <c r="N24" s="6"/>
      <c r="O24" s="6"/>
      <c r="P24" s="6"/>
      <c r="Q24" s="6"/>
      <c r="R24" s="6"/>
    </row>
    <row r="25" spans="1:13" ht="15.75">
      <c r="A25" s="74"/>
      <c r="B25" s="55"/>
      <c r="C25" s="55"/>
      <c r="D25" s="55"/>
      <c r="E25" s="55"/>
      <c r="F25" s="50">
        <f>SUM(G25:L25)</f>
        <v>0</v>
      </c>
      <c r="G25" s="51"/>
      <c r="H25" s="51"/>
      <c r="I25" s="51"/>
      <c r="J25" s="51"/>
      <c r="K25" s="51"/>
      <c r="L25" s="59">
        <f>IF(M25&lt;5,0,-MIN(G25:K25))</f>
        <v>0</v>
      </c>
      <c r="M25" s="66">
        <f>COUNTA(G25:K25)</f>
        <v>0</v>
      </c>
    </row>
    <row r="26" spans="1:13" ht="15.75">
      <c r="A26" s="74"/>
      <c r="B26" s="55"/>
      <c r="C26" s="55"/>
      <c r="D26" s="55"/>
      <c r="E26" s="55"/>
      <c r="F26" s="50">
        <f>SUM(G26:L26)</f>
        <v>0</v>
      </c>
      <c r="G26" s="51"/>
      <c r="H26" s="51"/>
      <c r="I26" s="51"/>
      <c r="J26" s="51"/>
      <c r="K26" s="51"/>
      <c r="L26" s="59">
        <f>IF(M26&lt;5,0,-MIN(G26:K26))</f>
        <v>0</v>
      </c>
      <c r="M26" s="66">
        <f>COUNTA(G26:K26)</f>
        <v>0</v>
      </c>
    </row>
    <row r="27" spans="1:13" ht="15.75">
      <c r="A27" s="74"/>
      <c r="B27" s="55"/>
      <c r="C27" s="55"/>
      <c r="D27" s="55"/>
      <c r="E27" s="55"/>
      <c r="F27" s="50">
        <f>SUM(G27:L27)</f>
        <v>0</v>
      </c>
      <c r="G27" s="51"/>
      <c r="H27" s="51"/>
      <c r="I27" s="51"/>
      <c r="J27" s="51"/>
      <c r="K27" s="51"/>
      <c r="L27" s="59">
        <f>IF(M27&lt;5,0,-MIN(G27:K27))</f>
        <v>0</v>
      </c>
      <c r="M27" s="66">
        <f>COUNTA(G27:K27)</f>
        <v>0</v>
      </c>
    </row>
    <row r="28" spans="1:13" ht="15.75">
      <c r="A28" s="74"/>
      <c r="B28" s="55"/>
      <c r="C28" s="55"/>
      <c r="D28" s="55"/>
      <c r="E28" s="55"/>
      <c r="F28" s="50">
        <f>SUM(G28:L28)</f>
        <v>0</v>
      </c>
      <c r="G28" s="51"/>
      <c r="H28" s="51"/>
      <c r="I28" s="51"/>
      <c r="J28" s="51"/>
      <c r="K28" s="51"/>
      <c r="L28" s="59">
        <f>IF(M28&lt;5,0,-MIN(G28:K28))</f>
        <v>0</v>
      </c>
      <c r="M28" s="66">
        <f>COUNTA(G28:K28)</f>
        <v>0</v>
      </c>
    </row>
    <row r="29" spans="1:13" ht="15.75">
      <c r="A29" s="74"/>
      <c r="B29" s="55"/>
      <c r="C29" s="55"/>
      <c r="D29" s="55"/>
      <c r="E29" s="55"/>
      <c r="F29" s="50">
        <f>SUM(G29:L29)</f>
        <v>0</v>
      </c>
      <c r="G29" s="51"/>
      <c r="H29" s="51"/>
      <c r="I29" s="51"/>
      <c r="J29" s="51"/>
      <c r="K29" s="51"/>
      <c r="L29" s="59">
        <f>IF(M29&lt;5,0,-MIN(G29:K29))</f>
        <v>0</v>
      </c>
      <c r="M29" s="66">
        <f>COUNTA(G29:K29)</f>
        <v>0</v>
      </c>
    </row>
    <row r="30" spans="1:13" ht="15.75">
      <c r="A30" s="74"/>
      <c r="B30" s="55"/>
      <c r="C30" s="55"/>
      <c r="D30" s="55"/>
      <c r="E30" s="55"/>
      <c r="F30" s="50">
        <f>SUM(G30:L30)</f>
        <v>0</v>
      </c>
      <c r="G30" s="51"/>
      <c r="H30" s="51"/>
      <c r="I30" s="51"/>
      <c r="J30" s="51"/>
      <c r="K30" s="51"/>
      <c r="L30" s="59">
        <f>IF(M30&lt;5,0,-MIN(G30:K30))</f>
        <v>0</v>
      </c>
      <c r="M30" s="66">
        <f>COUNTA(G30:K30)</f>
        <v>0</v>
      </c>
    </row>
    <row r="31" spans="1:13" ht="15.75">
      <c r="A31" s="74"/>
      <c r="B31" s="55"/>
      <c r="C31" s="55"/>
      <c r="D31" s="55"/>
      <c r="E31" s="55"/>
      <c r="F31" s="50">
        <f>SUM(G31:L31)</f>
        <v>0</v>
      </c>
      <c r="G31" s="51"/>
      <c r="H31" s="51"/>
      <c r="I31" s="51"/>
      <c r="J31" s="51"/>
      <c r="K31" s="51"/>
      <c r="L31" s="59">
        <f>IF(M31&lt;5,0,-MIN(G31:K31))</f>
        <v>0</v>
      </c>
      <c r="M31" s="66">
        <f>COUNTA(G31:K31)</f>
        <v>0</v>
      </c>
    </row>
    <row r="32" spans="1:13" ht="15.75">
      <c r="A32" s="74"/>
      <c r="B32" s="55"/>
      <c r="C32" s="55"/>
      <c r="D32" s="55"/>
      <c r="E32" s="55"/>
      <c r="F32" s="50">
        <f>SUM(G32:L32)</f>
        <v>0</v>
      </c>
      <c r="G32" s="51"/>
      <c r="H32" s="51"/>
      <c r="I32" s="51"/>
      <c r="J32" s="51"/>
      <c r="K32" s="51"/>
      <c r="L32" s="59">
        <f>IF(M32&lt;5,0,-MIN(G32:K32))</f>
        <v>0</v>
      </c>
      <c r="M32" s="66">
        <f>COUNTA(G32:K32)</f>
        <v>0</v>
      </c>
    </row>
    <row r="33" spans="1:13" ht="15.75">
      <c r="A33" s="74"/>
      <c r="B33" s="55"/>
      <c r="C33" s="55"/>
      <c r="D33" s="55"/>
      <c r="E33" s="55"/>
      <c r="F33" s="50">
        <f>SUM(G33:L33)</f>
        <v>0</v>
      </c>
      <c r="G33" s="51"/>
      <c r="H33" s="51"/>
      <c r="I33" s="51"/>
      <c r="J33" s="51"/>
      <c r="K33" s="51"/>
      <c r="L33" s="59">
        <f>IF(M33&lt;5,0,-MIN(G33:K33))</f>
        <v>0</v>
      </c>
      <c r="M33" s="66">
        <f>COUNTA(G33:K33)</f>
        <v>0</v>
      </c>
    </row>
    <row r="34" spans="1:13" ht="15.75">
      <c r="A34" s="74"/>
      <c r="B34" s="55"/>
      <c r="C34" s="55"/>
      <c r="D34" s="55"/>
      <c r="E34" s="55"/>
      <c r="F34" s="50">
        <f>SUM(G34:L34)</f>
        <v>0</v>
      </c>
      <c r="G34" s="51"/>
      <c r="H34" s="51"/>
      <c r="I34" s="51"/>
      <c r="J34" s="51"/>
      <c r="K34" s="51"/>
      <c r="L34" s="59">
        <f>IF(M34&lt;5,0,-MIN(G34:K34))</f>
        <v>0</v>
      </c>
      <c r="M34" s="66">
        <f>COUNTA(G34:K34)</f>
        <v>0</v>
      </c>
    </row>
    <row r="35" spans="1:13" ht="15.75">
      <c r="A35" s="74"/>
      <c r="B35" s="55"/>
      <c r="C35" s="55"/>
      <c r="D35" s="55"/>
      <c r="E35" s="55"/>
      <c r="F35" s="50">
        <f>SUM(G35:L35)</f>
        <v>0</v>
      </c>
      <c r="G35" s="51"/>
      <c r="H35" s="51"/>
      <c r="I35" s="51"/>
      <c r="J35" s="51"/>
      <c r="K35" s="51"/>
      <c r="L35" s="59">
        <f>IF(M35&lt;5,0,-MIN(G35:K35))</f>
        <v>0</v>
      </c>
      <c r="M35" s="66">
        <f>COUNTA(G35:K35)</f>
        <v>0</v>
      </c>
    </row>
    <row r="36" spans="1:13" ht="15.75">
      <c r="A36" s="74"/>
      <c r="B36" s="55"/>
      <c r="C36" s="55"/>
      <c r="D36" s="55"/>
      <c r="E36" s="55"/>
      <c r="F36" s="50">
        <f>SUM(G36:L36)</f>
        <v>0</v>
      </c>
      <c r="G36" s="51"/>
      <c r="H36" s="51"/>
      <c r="I36" s="51"/>
      <c r="J36" s="51"/>
      <c r="K36" s="51"/>
      <c r="L36" s="59">
        <f>IF(M36&lt;5,0,-MIN(G36:K36))</f>
        <v>0</v>
      </c>
      <c r="M36" s="66">
        <f>COUNTA(G36:K36)</f>
        <v>0</v>
      </c>
    </row>
    <row r="37" spans="1:13" ht="15.75">
      <c r="A37" s="74"/>
      <c r="B37" s="55"/>
      <c r="C37" s="55"/>
      <c r="D37" s="55"/>
      <c r="E37" s="55"/>
      <c r="F37" s="50">
        <f>SUM(G37:L37)</f>
        <v>0</v>
      </c>
      <c r="G37" s="51"/>
      <c r="H37" s="51"/>
      <c r="I37" s="51"/>
      <c r="J37" s="51"/>
      <c r="K37" s="51"/>
      <c r="L37" s="59">
        <f>IF(M37&lt;5,0,-MIN(G37:K37))</f>
        <v>0</v>
      </c>
      <c r="M37" s="66">
        <f>COUNTA(G37:K37)</f>
        <v>0</v>
      </c>
    </row>
    <row r="38" spans="1:13" ht="15.75">
      <c r="A38" s="74"/>
      <c r="B38" s="55"/>
      <c r="C38" s="55"/>
      <c r="D38" s="55"/>
      <c r="E38" s="55"/>
      <c r="F38" s="50">
        <f>SUM(G38:L38)</f>
        <v>0</v>
      </c>
      <c r="G38" s="51"/>
      <c r="H38" s="51"/>
      <c r="I38" s="51"/>
      <c r="J38" s="51"/>
      <c r="K38" s="51"/>
      <c r="L38" s="59">
        <f>IF(M38&lt;5,0,-MIN(G38:K38))</f>
        <v>0</v>
      </c>
      <c r="M38" s="66">
        <f>COUNTA(G38:K38)</f>
        <v>0</v>
      </c>
    </row>
    <row r="39" spans="1:13" ht="15.75">
      <c r="A39" s="74"/>
      <c r="B39" s="55"/>
      <c r="C39" s="55"/>
      <c r="D39" s="55"/>
      <c r="E39" s="55"/>
      <c r="F39" s="50">
        <f>SUM(G39:L39)</f>
        <v>0</v>
      </c>
      <c r="G39" s="51"/>
      <c r="H39" s="51"/>
      <c r="I39" s="51"/>
      <c r="J39" s="51"/>
      <c r="K39" s="51"/>
      <c r="L39" s="59">
        <f>IF(M39&lt;5,0,-MIN(G39:K39))</f>
        <v>0</v>
      </c>
      <c r="M39" s="66">
        <f>COUNTA(G39:K39)</f>
        <v>0</v>
      </c>
    </row>
    <row r="40" spans="1:13" ht="15.75">
      <c r="A40" s="74"/>
      <c r="B40" s="55"/>
      <c r="C40" s="55"/>
      <c r="D40" s="55"/>
      <c r="E40" s="55"/>
      <c r="F40" s="50">
        <f>SUM(G40:L40)</f>
        <v>0</v>
      </c>
      <c r="G40" s="51"/>
      <c r="H40" s="51"/>
      <c r="I40" s="51"/>
      <c r="J40" s="51"/>
      <c r="K40" s="51"/>
      <c r="L40" s="59">
        <f>IF(M40&lt;5,0,-MIN(G40:K40))</f>
        <v>0</v>
      </c>
      <c r="M40" s="66">
        <f>COUNTA(G40:K40)</f>
        <v>0</v>
      </c>
    </row>
    <row r="41" spans="1:13" ht="15.75">
      <c r="A41" s="74"/>
      <c r="B41" s="55"/>
      <c r="C41" s="55"/>
      <c r="D41" s="55"/>
      <c r="E41" s="55"/>
      <c r="F41" s="50">
        <f>SUM(G41:L41)</f>
        <v>0</v>
      </c>
      <c r="G41" s="51"/>
      <c r="H41" s="51"/>
      <c r="I41" s="51"/>
      <c r="J41" s="51"/>
      <c r="K41" s="51"/>
      <c r="L41" s="59">
        <f>IF(M41&lt;5,0,-MIN(G41:K41))</f>
        <v>0</v>
      </c>
      <c r="M41" s="66">
        <f>COUNTA(G41:K41)</f>
        <v>0</v>
      </c>
    </row>
    <row r="42" spans="1:13" ht="15.75">
      <c r="A42" s="99"/>
      <c r="B42" s="55"/>
      <c r="C42" s="55"/>
      <c r="D42" s="55"/>
      <c r="E42" s="55"/>
      <c r="F42" s="50">
        <f>SUM(G42:L42)</f>
        <v>0</v>
      </c>
      <c r="G42" s="51"/>
      <c r="H42" s="51"/>
      <c r="I42" s="51"/>
      <c r="J42" s="51"/>
      <c r="K42" s="51"/>
      <c r="L42" s="59">
        <f>IF(M42&lt;5,0,-MIN(G42:K42))</f>
        <v>0</v>
      </c>
      <c r="M42" s="66">
        <f>COUNTA(G42:K42)</f>
        <v>0</v>
      </c>
    </row>
    <row r="43" spans="1:13" ht="15.75">
      <c r="A43" s="265"/>
      <c r="F43" s="79">
        <f>SUM(G43:L43)</f>
        <v>0</v>
      </c>
      <c r="G43" s="80"/>
      <c r="H43" s="80"/>
      <c r="I43" s="80"/>
      <c r="J43" s="80"/>
      <c r="K43" s="80"/>
      <c r="L43" s="23">
        <f>IF(M43&lt;5,0,-MIN(G43:K43))</f>
        <v>0</v>
      </c>
      <c r="M43" s="262">
        <f>COUNTA(G43:K43)</f>
        <v>0</v>
      </c>
    </row>
    <row r="44" spans="1:13" ht="15.75">
      <c r="A44" s="100"/>
      <c r="F44" s="50">
        <f>SUM(G44:L44)</f>
        <v>0</v>
      </c>
      <c r="G44" s="51"/>
      <c r="H44" s="51"/>
      <c r="I44" s="51"/>
      <c r="J44" s="51"/>
      <c r="K44" s="51"/>
      <c r="L44" s="14">
        <f>IF(M44&lt;5,0,-MIN(G44:K44))</f>
        <v>0</v>
      </c>
      <c r="M44" s="21">
        <f>COUNTA(G44:K44)</f>
        <v>0</v>
      </c>
    </row>
    <row r="45" spans="1:13" ht="15.75">
      <c r="A45" s="100"/>
      <c r="F45" s="50">
        <f>SUM(G45:L45)</f>
        <v>0</v>
      </c>
      <c r="G45" s="29"/>
      <c r="H45" s="26"/>
      <c r="I45" s="26"/>
      <c r="J45" s="34"/>
      <c r="K45" s="34"/>
      <c r="L45" s="14">
        <f>IF(M45&lt;5,0,-MIN(G45:K45))</f>
        <v>0</v>
      </c>
      <c r="M45" s="21">
        <f>COUNTA(G45:K45)</f>
        <v>0</v>
      </c>
    </row>
    <row r="46" spans="1:13" ht="15.75">
      <c r="A46" s="100"/>
      <c r="F46" s="50">
        <f>SUM(G46:L46)</f>
        <v>0</v>
      </c>
      <c r="G46" s="29"/>
      <c r="H46" s="26"/>
      <c r="I46" s="26"/>
      <c r="J46" s="28"/>
      <c r="K46" s="28"/>
      <c r="L46" s="14">
        <f>IF(M46&lt;5,0,-MIN(G46:K46))</f>
        <v>0</v>
      </c>
      <c r="M46" s="21">
        <f>COUNTA(G46:K46)</f>
        <v>0</v>
      </c>
    </row>
    <row r="47" spans="1:13" ht="15.75">
      <c r="A47" s="100"/>
      <c r="F47" s="50">
        <f>SUM(G47:L47)</f>
        <v>0</v>
      </c>
      <c r="G47" s="30"/>
      <c r="H47" s="26"/>
      <c r="I47" s="26"/>
      <c r="J47" s="34"/>
      <c r="K47" s="34"/>
      <c r="L47" s="14">
        <f>IF(M47&lt;5,0,-MIN(G47:K47))</f>
        <v>0</v>
      </c>
      <c r="M47" s="21">
        <f>COUNTA(G47:K47)</f>
        <v>0</v>
      </c>
    </row>
    <row r="48" spans="1:13" ht="15.75">
      <c r="A48" s="100"/>
      <c r="F48" s="50">
        <f>SUM(G48:L48)</f>
        <v>0</v>
      </c>
      <c r="G48" s="30"/>
      <c r="H48" s="26"/>
      <c r="I48" s="26"/>
      <c r="J48" s="34"/>
      <c r="K48" s="34"/>
      <c r="L48" s="14">
        <f>IF(M48&lt;5,0,-MIN(G48:K48))</f>
        <v>0</v>
      </c>
      <c r="M48" s="21">
        <f>COUNTA(G48:K48)</f>
        <v>0</v>
      </c>
    </row>
    <row r="49" spans="1:13" ht="15.75">
      <c r="A49" s="100"/>
      <c r="F49" s="50">
        <f>SUM(G49:L49)</f>
        <v>0</v>
      </c>
      <c r="G49" s="29"/>
      <c r="H49" s="26"/>
      <c r="I49" s="26"/>
      <c r="J49" s="28"/>
      <c r="K49" s="28"/>
      <c r="L49" s="14">
        <f>IF(M49&lt;5,0,-MIN(G49:K49))</f>
        <v>0</v>
      </c>
      <c r="M49" s="21">
        <f>COUNTA(G49:K49)</f>
        <v>0</v>
      </c>
    </row>
    <row r="50" spans="1:13" ht="15">
      <c r="A50" s="100"/>
      <c r="F50" s="27">
        <f>SUM(G50:L50)</f>
        <v>0</v>
      </c>
      <c r="G50" s="30"/>
      <c r="H50" s="26"/>
      <c r="I50" s="26"/>
      <c r="J50" s="28"/>
      <c r="K50" s="28"/>
      <c r="L50" s="14">
        <f>IF(M50&lt;5,0,-MIN(G50:K50))</f>
        <v>0</v>
      </c>
      <c r="M50" s="21">
        <f>COUNTA(G50:K50)</f>
        <v>0</v>
      </c>
    </row>
    <row r="51" spans="1:13" ht="15">
      <c r="A51" s="100"/>
      <c r="F51" s="27">
        <f>SUM(G51:L51)</f>
        <v>0</v>
      </c>
      <c r="G51" s="30"/>
      <c r="H51" s="26"/>
      <c r="I51" s="26"/>
      <c r="J51" s="34"/>
      <c r="K51" s="34"/>
      <c r="L51" s="14">
        <f>IF(M51&lt;5,0,-MIN(G51:K51))</f>
        <v>0</v>
      </c>
      <c r="M51" s="21">
        <f>COUNTA(G51:K51)</f>
        <v>0</v>
      </c>
    </row>
    <row r="52" spans="1:13" ht="15">
      <c r="A52" s="100"/>
      <c r="F52" s="27">
        <f>SUM(G52:L52)</f>
        <v>0</v>
      </c>
      <c r="G52" s="26"/>
      <c r="H52" s="26"/>
      <c r="I52" s="26"/>
      <c r="J52" s="28"/>
      <c r="K52" s="28"/>
      <c r="L52" s="14">
        <f>IF(M52&lt;5,0,-MIN(G52:K52))</f>
        <v>0</v>
      </c>
      <c r="M52" s="21">
        <f>COUNTA(G52:K52)</f>
        <v>0</v>
      </c>
    </row>
    <row r="53" spans="1:13" ht="15">
      <c r="A53" s="100"/>
      <c r="F53" s="27">
        <f>SUM(G53:L53)</f>
        <v>0</v>
      </c>
      <c r="G53" s="29"/>
      <c r="H53" s="26"/>
      <c r="I53" s="26"/>
      <c r="J53" s="28"/>
      <c r="K53" s="28"/>
      <c r="L53" s="14">
        <f>IF(M53&lt;5,0,-MIN(G53:K53))</f>
        <v>0</v>
      </c>
      <c r="M53" s="21">
        <f>COUNTA(G53:K53)</f>
        <v>0</v>
      </c>
    </row>
    <row r="54" spans="1:13" ht="15">
      <c r="A54" s="100"/>
      <c r="F54" s="27">
        <f>SUM(G54:L54)</f>
        <v>0</v>
      </c>
      <c r="G54" s="30"/>
      <c r="H54" s="26"/>
      <c r="I54" s="26"/>
      <c r="J54" s="28"/>
      <c r="K54" s="28"/>
      <c r="L54" s="14">
        <f>IF(M54&lt;5,0,-MIN(G54:K54))</f>
        <v>0</v>
      </c>
      <c r="M54" s="21">
        <f>COUNTA(G54:K54)</f>
        <v>0</v>
      </c>
    </row>
    <row r="55" spans="1:13" ht="15">
      <c r="A55" s="100"/>
      <c r="F55" s="27">
        <f>SUM(G55:L55)</f>
        <v>0</v>
      </c>
      <c r="G55" s="29"/>
      <c r="H55" s="26"/>
      <c r="I55" s="26"/>
      <c r="J55" s="28"/>
      <c r="K55" s="28"/>
      <c r="L55" s="14">
        <f>IF(M55&lt;5,0,-MIN(G55:K55))</f>
        <v>0</v>
      </c>
      <c r="M55" s="21">
        <f>COUNTA(G55:K55)</f>
        <v>0</v>
      </c>
    </row>
    <row r="56" spans="1:13" ht="15">
      <c r="A56" s="100"/>
      <c r="F56" s="27">
        <f>SUM(G56:L56)</f>
        <v>0</v>
      </c>
      <c r="G56" s="26"/>
      <c r="H56" s="26"/>
      <c r="I56" s="26"/>
      <c r="J56" s="34"/>
      <c r="K56" s="34"/>
      <c r="L56" s="14">
        <f>IF(M56&lt;5,0,-MIN(G56:K56))</f>
        <v>0</v>
      </c>
      <c r="M56" s="21">
        <f>COUNTA(G56:K56)</f>
        <v>0</v>
      </c>
    </row>
    <row r="57" spans="1:13" ht="15">
      <c r="A57" s="100"/>
      <c r="F57" s="27">
        <f>SUM(G57:L57)</f>
        <v>0</v>
      </c>
      <c r="G57" s="30"/>
      <c r="H57" s="26"/>
      <c r="I57" s="26"/>
      <c r="J57" s="34"/>
      <c r="K57" s="34"/>
      <c r="L57" s="14">
        <f>IF(M57&lt;5,0,-MIN(G57:K57))</f>
        <v>0</v>
      </c>
      <c r="M57" s="21">
        <f>COUNTA(G57:K57)</f>
        <v>0</v>
      </c>
    </row>
    <row r="58" spans="1:13" ht="15">
      <c r="A58" s="100"/>
      <c r="F58" s="27">
        <f>SUM(G58:L58)</f>
        <v>0</v>
      </c>
      <c r="G58" s="26"/>
      <c r="H58" s="26"/>
      <c r="I58" s="26"/>
      <c r="J58" s="28"/>
      <c r="K58" s="28"/>
      <c r="L58" s="14">
        <f>IF(M58&lt;5,0,-MIN(G58:K58))</f>
        <v>0</v>
      </c>
      <c r="M58" s="21">
        <f>COUNTA(G58:K58)</f>
        <v>0</v>
      </c>
    </row>
    <row r="59" spans="1:13" ht="15">
      <c r="A59" s="100"/>
      <c r="F59" s="27">
        <f>SUM(G59:L59)</f>
        <v>0</v>
      </c>
      <c r="G59" s="30"/>
      <c r="H59" s="26"/>
      <c r="I59" s="26"/>
      <c r="J59" s="34"/>
      <c r="K59" s="34"/>
      <c r="L59" s="14">
        <f>IF(M59&lt;5,0,-MIN(G59:K59))</f>
        <v>0</v>
      </c>
      <c r="M59" s="21">
        <f>COUNTA(G59:K59)</f>
        <v>0</v>
      </c>
    </row>
    <row r="60" spans="1:13" ht="15">
      <c r="A60" s="100"/>
      <c r="F60" s="27">
        <f>SUM(G60:L60)</f>
        <v>0</v>
      </c>
      <c r="G60" s="29"/>
      <c r="H60" s="26"/>
      <c r="I60" s="26"/>
      <c r="J60" s="34"/>
      <c r="K60" s="34"/>
      <c r="L60" s="14">
        <f>IF(M60&lt;5,0,-MIN(G60:K60))</f>
        <v>0</v>
      </c>
      <c r="M60" s="21">
        <f>COUNTA(G60:K60)</f>
        <v>0</v>
      </c>
    </row>
    <row r="61" spans="1:13" ht="15">
      <c r="A61" s="100"/>
      <c r="F61" s="27">
        <f>SUM(G61:L61)</f>
        <v>0</v>
      </c>
      <c r="G61" s="29"/>
      <c r="H61" s="26"/>
      <c r="I61" s="26"/>
      <c r="J61" s="28"/>
      <c r="K61" s="28"/>
      <c r="L61" s="14">
        <f>IF(M61&lt;5,0,-MIN(G61:K61))</f>
        <v>0</v>
      </c>
      <c r="M61" s="21">
        <f>COUNTA(G61:K61)</f>
        <v>0</v>
      </c>
    </row>
    <row r="62" spans="1:13" ht="15">
      <c r="A62" s="100"/>
      <c r="F62" s="27">
        <f>SUM(G62:L62)</f>
        <v>0</v>
      </c>
      <c r="G62" s="30"/>
      <c r="H62" s="26"/>
      <c r="I62" s="26"/>
      <c r="J62" s="34"/>
      <c r="K62" s="34"/>
      <c r="L62" s="14">
        <f>IF(M62&lt;5,0,-MIN(G62:K62))</f>
        <v>0</v>
      </c>
      <c r="M62" s="21">
        <f>COUNTA(G62:K62)</f>
        <v>0</v>
      </c>
    </row>
    <row r="63" spans="1:13" ht="15">
      <c r="A63" s="100"/>
      <c r="F63" s="27">
        <f>SUM(G63:L63)</f>
        <v>0</v>
      </c>
      <c r="G63" s="30"/>
      <c r="H63" s="26"/>
      <c r="I63" s="26"/>
      <c r="J63" s="34"/>
      <c r="K63" s="34"/>
      <c r="L63" s="14">
        <f>IF(M63&lt;5,0,-MIN(G63:K63))</f>
        <v>0</v>
      </c>
      <c r="M63" s="21">
        <f>COUNTA(G63:K63)</f>
        <v>0</v>
      </c>
    </row>
    <row r="64" spans="1:13" ht="15">
      <c r="A64" s="100"/>
      <c r="F64" s="27">
        <f>SUM(G64:L64)</f>
        <v>0</v>
      </c>
      <c r="G64" s="30"/>
      <c r="H64" s="26"/>
      <c r="I64" s="26"/>
      <c r="J64" s="34"/>
      <c r="K64" s="34"/>
      <c r="L64" s="14">
        <f>IF(M64&lt;5,0,-MIN(G64:K64))</f>
        <v>0</v>
      </c>
      <c r="M64" s="21">
        <f>COUNTA(G64:K64)</f>
        <v>0</v>
      </c>
    </row>
    <row r="65" spans="1:13" ht="15">
      <c r="A65" s="100"/>
      <c r="F65" s="27">
        <f>SUM(G65:L65)</f>
        <v>0</v>
      </c>
      <c r="G65" s="30"/>
      <c r="H65" s="26"/>
      <c r="I65" s="26"/>
      <c r="J65" s="34"/>
      <c r="K65" s="34"/>
      <c r="L65" s="14">
        <f>IF(M65&lt;5,0,-MIN(G65:K65))</f>
        <v>0</v>
      </c>
      <c r="M65" s="21">
        <f>COUNTA(G65:K65)</f>
        <v>0</v>
      </c>
    </row>
    <row r="66" spans="1:13" ht="15">
      <c r="A66" s="100"/>
      <c r="F66" s="27">
        <f>SUM(G66:L66)</f>
        <v>0</v>
      </c>
      <c r="G66" s="26"/>
      <c r="H66" s="26"/>
      <c r="I66" s="26"/>
      <c r="J66" s="28"/>
      <c r="K66" s="28"/>
      <c r="L66" s="14">
        <f>IF(M66&lt;5,0,-MIN(G66:K66))</f>
        <v>0</v>
      </c>
      <c r="M66" s="21">
        <f>COUNTA(G66:K66)</f>
        <v>0</v>
      </c>
    </row>
    <row r="67" spans="1:13" ht="15">
      <c r="A67" s="100"/>
      <c r="F67" s="27">
        <f>SUM(G67:L67)</f>
        <v>0</v>
      </c>
      <c r="G67" s="30"/>
      <c r="H67" s="26"/>
      <c r="I67" s="26"/>
      <c r="J67" s="34"/>
      <c r="K67" s="34"/>
      <c r="L67" s="14">
        <f>IF(M67&lt;5,0,-MIN(G67:K67))</f>
        <v>0</v>
      </c>
      <c r="M67" s="21">
        <f>COUNTA(G67:K67)</f>
        <v>0</v>
      </c>
    </row>
    <row r="68" spans="1:13" ht="15">
      <c r="A68" s="100"/>
      <c r="F68" s="27">
        <f>SUM(G68:L68)</f>
        <v>0</v>
      </c>
      <c r="G68" s="30"/>
      <c r="H68" s="26"/>
      <c r="I68" s="26"/>
      <c r="J68" s="34"/>
      <c r="K68" s="34"/>
      <c r="L68" s="14">
        <f>IF(M68&lt;5,0,-MIN(G68:K68))</f>
        <v>0</v>
      </c>
      <c r="M68" s="21">
        <f>COUNTA(G68:K68)</f>
        <v>0</v>
      </c>
    </row>
    <row r="69" spans="1:13" ht="15">
      <c r="A69" s="100"/>
      <c r="F69" s="27">
        <f>SUM(G69:L69)</f>
        <v>0</v>
      </c>
      <c r="G69" s="26"/>
      <c r="H69" s="26"/>
      <c r="I69" s="26"/>
      <c r="J69" s="28"/>
      <c r="K69" s="28"/>
      <c r="L69" s="14">
        <f>IF(M69&lt;5,0,-MIN(G69:K69))</f>
        <v>0</v>
      </c>
      <c r="M69" s="21">
        <f>COUNTA(G69:K69)</f>
        <v>0</v>
      </c>
    </row>
    <row r="70" spans="1:13" ht="15">
      <c r="A70" s="100"/>
      <c r="F70" s="27">
        <f>SUM(G70:L70)</f>
        <v>0</v>
      </c>
      <c r="G70" s="29"/>
      <c r="H70" s="26"/>
      <c r="I70" s="26"/>
      <c r="J70" s="28"/>
      <c r="K70" s="28"/>
      <c r="L70" s="14">
        <f>IF(M70&lt;5,0,-MIN(G70:K70))</f>
        <v>0</v>
      </c>
      <c r="M70" s="21">
        <f>COUNTA(G70:K70)</f>
        <v>0</v>
      </c>
    </row>
    <row r="71" spans="1:13" ht="15">
      <c r="A71" s="100"/>
      <c r="F71" s="27">
        <f>SUM(G71:L71)</f>
        <v>0</v>
      </c>
      <c r="G71" s="30"/>
      <c r="H71" s="26"/>
      <c r="I71" s="26"/>
      <c r="J71" s="34"/>
      <c r="K71" s="34"/>
      <c r="L71" s="14">
        <f>IF(M71&lt;5,0,-MIN(G71:K71))</f>
        <v>0</v>
      </c>
      <c r="M71" s="21">
        <f>COUNTA(G71:K71)</f>
        <v>0</v>
      </c>
    </row>
    <row r="72" spans="1:13" ht="15">
      <c r="A72" s="100"/>
      <c r="F72" s="27">
        <f>SUM(G72:L72)</f>
        <v>0</v>
      </c>
      <c r="G72" s="30"/>
      <c r="H72" s="26"/>
      <c r="I72" s="26"/>
      <c r="J72" s="34"/>
      <c r="K72" s="34"/>
      <c r="L72" s="14">
        <f>IF(M72&lt;5,0,-MIN(G72:K72))</f>
        <v>0</v>
      </c>
      <c r="M72" s="21">
        <f>COUNTA(G72:K72)</f>
        <v>0</v>
      </c>
    </row>
    <row r="73" spans="1:13" ht="15">
      <c r="A73" s="100"/>
      <c r="F73" s="27">
        <f>SUM(G73:L73)</f>
        <v>0</v>
      </c>
      <c r="G73" s="26"/>
      <c r="H73" s="26"/>
      <c r="I73" s="26"/>
      <c r="J73" s="28"/>
      <c r="K73" s="28"/>
      <c r="L73" s="14">
        <f>IF(M73&lt;5,0,-MIN(G73:K73))</f>
        <v>0</v>
      </c>
      <c r="M73" s="21">
        <f>COUNTA(G73:K73)</f>
        <v>0</v>
      </c>
    </row>
    <row r="74" spans="1:13" ht="15">
      <c r="A74" s="100"/>
      <c r="F74" s="27">
        <f>SUM(G74:L74)</f>
        <v>0</v>
      </c>
      <c r="G74" s="29"/>
      <c r="H74" s="26"/>
      <c r="I74" s="26"/>
      <c r="J74" s="34"/>
      <c r="K74" s="34"/>
      <c r="L74" s="14">
        <f>IF(M74&lt;5,0,-MIN(G74:K74))</f>
        <v>0</v>
      </c>
      <c r="M74" s="21">
        <f>COUNTA(G74:K74)</f>
        <v>0</v>
      </c>
    </row>
    <row r="75" spans="1:13" ht="15">
      <c r="A75" s="100"/>
      <c r="F75" s="27">
        <f>SUM(G75:L75)</f>
        <v>0</v>
      </c>
      <c r="G75" s="29"/>
      <c r="H75" s="26"/>
      <c r="I75" s="26"/>
      <c r="J75" s="28"/>
      <c r="K75" s="28"/>
      <c r="L75" s="14">
        <f>IF(M75&lt;5,0,-MIN(G75:K75))</f>
        <v>0</v>
      </c>
      <c r="M75" s="21">
        <f>COUNTA(G75:K75)</f>
        <v>0</v>
      </c>
    </row>
    <row r="142" spans="1:8" ht="12.75">
      <c r="A142" s="7"/>
      <c r="F142" s="6"/>
      <c r="G142" s="6"/>
      <c r="H142" s="6"/>
    </row>
    <row r="143" spans="1:6" ht="12.75">
      <c r="A143" s="102"/>
      <c r="F143" s="35"/>
    </row>
    <row r="144" spans="1:6" ht="12.75">
      <c r="A144" s="102"/>
      <c r="F144" s="35"/>
    </row>
    <row r="145" spans="1:6" ht="12.75">
      <c r="A145" s="102"/>
      <c r="F145" s="35"/>
    </row>
    <row r="146" spans="1:6" ht="12.75">
      <c r="A146" s="102"/>
      <c r="F146" s="35"/>
    </row>
    <row r="147" spans="1:6" ht="12.75">
      <c r="A147" s="102"/>
      <c r="F147" s="35"/>
    </row>
    <row r="148" spans="1:6" ht="12.75">
      <c r="A148" s="102"/>
      <c r="F148" s="35"/>
    </row>
    <row r="149" spans="1:6" ht="12.75">
      <c r="A149" s="102"/>
      <c r="F149" s="35"/>
    </row>
    <row r="150" spans="1:6" ht="12.75">
      <c r="A150" s="102"/>
      <c r="F150" s="35"/>
    </row>
    <row r="151" spans="1:6" ht="12.75">
      <c r="A151" s="102"/>
      <c r="F151" s="35"/>
    </row>
    <row r="152" spans="1:6" ht="12.75">
      <c r="A152" s="102"/>
      <c r="F152" s="35"/>
    </row>
    <row r="153" spans="1:6" ht="12.75">
      <c r="A153" s="102"/>
      <c r="F153" s="35"/>
    </row>
    <row r="154" spans="1:6" ht="12.75">
      <c r="A154" s="102"/>
      <c r="F154" s="35"/>
    </row>
    <row r="155" spans="1:6" ht="12.75">
      <c r="A155" s="102"/>
      <c r="F155" s="35"/>
    </row>
    <row r="156" spans="1:6" ht="12.75">
      <c r="A156" s="102"/>
      <c r="F156" s="35"/>
    </row>
    <row r="157" spans="1:6" ht="12.75">
      <c r="A157" s="102"/>
      <c r="F157" s="35"/>
    </row>
    <row r="158" spans="1:6" ht="12.75">
      <c r="A158" s="102"/>
      <c r="F158" s="35"/>
    </row>
    <row r="159" spans="1:6" ht="12.75">
      <c r="A159" s="102"/>
      <c r="F159" s="35"/>
    </row>
    <row r="160" spans="1:6" ht="12.75">
      <c r="A160" s="102"/>
      <c r="F160" s="35"/>
    </row>
    <row r="161" spans="1:6" ht="12.75">
      <c r="A161" s="102"/>
      <c r="F161" s="35"/>
    </row>
    <row r="162" spans="1:6" ht="12.75">
      <c r="A162" s="102"/>
      <c r="F162" s="35"/>
    </row>
    <row r="163" spans="1:6" ht="12.75">
      <c r="A163" s="102"/>
      <c r="F163" s="35"/>
    </row>
    <row r="164" spans="1:6" ht="12.75">
      <c r="A164" s="102"/>
      <c r="F164" s="35"/>
    </row>
    <row r="165" spans="1:6" ht="12.75">
      <c r="A165" s="102"/>
      <c r="F165" s="35"/>
    </row>
    <row r="166" spans="1:6" ht="12.75">
      <c r="A166" s="102"/>
      <c r="F166" s="35"/>
    </row>
    <row r="167" spans="1:6" ht="12.75">
      <c r="A167" s="102"/>
      <c r="F167" s="35"/>
    </row>
    <row r="168" spans="1:6" ht="12.75">
      <c r="A168" s="102"/>
      <c r="F168" s="35"/>
    </row>
    <row r="169" spans="1:6" ht="12.75">
      <c r="A169" s="102"/>
      <c r="F169" s="35"/>
    </row>
    <row r="170" spans="1:6" ht="12.75">
      <c r="A170" s="102"/>
      <c r="F170" s="35"/>
    </row>
    <row r="171" spans="1:6" ht="12.75">
      <c r="A171" s="102"/>
      <c r="F171" s="35"/>
    </row>
    <row r="172" spans="1:6" ht="12.75">
      <c r="A172" s="102"/>
      <c r="F172" s="35"/>
    </row>
    <row r="173" spans="1:6" ht="12.75">
      <c r="A173" s="102"/>
      <c r="F173" s="35"/>
    </row>
    <row r="174" spans="1:6" ht="12.75">
      <c r="A174" s="102"/>
      <c r="F174" s="35"/>
    </row>
    <row r="175" spans="1:6" ht="12.75">
      <c r="A175" s="102"/>
      <c r="F175" s="35"/>
    </row>
    <row r="176" spans="1:6" ht="12.75">
      <c r="A176" s="102"/>
      <c r="F176" s="35"/>
    </row>
    <row r="177" spans="1:6" ht="12.75">
      <c r="A177" s="102"/>
      <c r="F177" s="35"/>
    </row>
    <row r="178" spans="1:6" ht="12.75">
      <c r="A178" s="102"/>
      <c r="F178" s="35"/>
    </row>
    <row r="179" spans="1:6" ht="12.75">
      <c r="A179" s="102"/>
      <c r="F179" s="35"/>
    </row>
    <row r="180" spans="1:6" ht="12.75">
      <c r="A180" s="102"/>
      <c r="F180" s="35"/>
    </row>
    <row r="181" spans="1:6" ht="12.75">
      <c r="A181" s="102"/>
      <c r="F181" s="35"/>
    </row>
    <row r="182" spans="1:6" ht="12.75">
      <c r="A182" s="102"/>
      <c r="F182" s="35"/>
    </row>
    <row r="183" spans="1:6" ht="12.75">
      <c r="A183" s="102"/>
      <c r="F183" s="35"/>
    </row>
    <row r="184" spans="1:6" ht="12.75">
      <c r="A184" s="102"/>
      <c r="F184" s="35"/>
    </row>
    <row r="185" spans="1:6" ht="12.75">
      <c r="A185" s="102"/>
      <c r="F185" s="35"/>
    </row>
    <row r="186" spans="1:6" ht="12.75">
      <c r="A186" s="102"/>
      <c r="F186" s="35"/>
    </row>
    <row r="187" spans="1:6" ht="12.75">
      <c r="A187" s="102"/>
      <c r="F187" s="35"/>
    </row>
    <row r="188" spans="1:6" ht="12.75">
      <c r="A188" s="102"/>
      <c r="F188" s="35"/>
    </row>
    <row r="189" spans="1:6" ht="12.75">
      <c r="A189" s="102"/>
      <c r="F189" s="35"/>
    </row>
    <row r="190" spans="1:6" ht="12.75">
      <c r="A190" s="102"/>
      <c r="F190" s="35"/>
    </row>
    <row r="191" spans="1:6" ht="12.75">
      <c r="A191" s="102"/>
      <c r="F191" s="35"/>
    </row>
    <row r="192" spans="1:6" ht="12.75">
      <c r="A192" s="102"/>
      <c r="F192" s="35"/>
    </row>
    <row r="193" spans="1:6" ht="12.75">
      <c r="A193" s="102"/>
      <c r="F193" s="35"/>
    </row>
    <row r="194" spans="1:6" ht="12.75">
      <c r="A194" s="102"/>
      <c r="F194" s="35"/>
    </row>
    <row r="195" spans="1:6" ht="12.75">
      <c r="A195" s="102"/>
      <c r="F195" s="35"/>
    </row>
    <row r="196" spans="1:6" ht="12.75">
      <c r="A196" s="102"/>
      <c r="F196" s="35"/>
    </row>
    <row r="197" spans="1:6" ht="12.75">
      <c r="A197" s="102"/>
      <c r="F197" s="35"/>
    </row>
    <row r="198" spans="1:6" ht="12.75">
      <c r="A198" s="102"/>
      <c r="F198" s="35"/>
    </row>
    <row r="199" spans="1:6" ht="12.75">
      <c r="A199" s="102"/>
      <c r="F199" s="35"/>
    </row>
    <row r="200" spans="1:6" ht="12.75">
      <c r="A200" s="102"/>
      <c r="F200" s="35"/>
    </row>
    <row r="201" spans="1:6" ht="12.75">
      <c r="A201" s="102"/>
      <c r="F201" s="35"/>
    </row>
    <row r="202" spans="1:6" ht="12.75">
      <c r="A202" s="102"/>
      <c r="F202" s="35"/>
    </row>
    <row r="203" spans="1:6" ht="12.75">
      <c r="A203" s="102"/>
      <c r="F203" s="35"/>
    </row>
  </sheetData>
  <sheetProtection/>
  <autoFilter ref="A3:M3">
    <sortState ref="A4:M203">
      <sortCondition descending="1" sortBy="value" ref="M4:M203"/>
    </sortState>
  </autoFilter>
  <mergeCells count="2">
    <mergeCell ref="A1:M1"/>
    <mergeCell ref="G2:K2"/>
  </mergeCells>
  <printOptions/>
  <pageMargins left="0.2" right="0.14027777777777778" top="0.19652777777777777" bottom="0.19652777777777777" header="0.5118055555555556" footer="0.5118055555555556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75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6.57421875" style="103" customWidth="1"/>
    <col min="2" max="2" width="18.28125" style="0" customWidth="1"/>
    <col min="3" max="3" width="10.7109375" style="0" customWidth="1"/>
    <col min="4" max="4" width="29.00390625" style="0" customWidth="1"/>
    <col min="5" max="5" width="10.57421875" style="0" customWidth="1"/>
    <col min="6" max="6" width="9.140625" style="0" customWidth="1"/>
    <col min="7" max="7" width="4.140625" style="0" customWidth="1"/>
    <col min="8" max="8" width="3.8515625" style="0" customWidth="1"/>
    <col min="9" max="11" width="4.00390625" style="0" customWidth="1"/>
    <col min="12" max="12" width="8.00390625" style="0" customWidth="1"/>
    <col min="13" max="13" width="7.57421875" style="0" customWidth="1"/>
    <col min="14" max="18" width="6.140625" style="0" customWidth="1"/>
  </cols>
  <sheetData>
    <row r="1" spans="1:13" ht="30">
      <c r="A1" s="362" t="s">
        <v>17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</row>
    <row r="2" spans="1:20" ht="30.75" customHeight="1">
      <c r="A2" s="74"/>
      <c r="B2" s="74"/>
      <c r="C2" s="74"/>
      <c r="D2" s="74"/>
      <c r="E2" s="74"/>
      <c r="F2" s="74"/>
      <c r="G2" s="364" t="s">
        <v>51</v>
      </c>
      <c r="H2" s="364"/>
      <c r="I2" s="364"/>
      <c r="J2" s="364"/>
      <c r="K2" s="364"/>
      <c r="L2" s="70"/>
      <c r="M2" s="70"/>
      <c r="N2" s="13" t="s">
        <v>26</v>
      </c>
      <c r="O2" s="2" t="s">
        <v>1</v>
      </c>
      <c r="P2" s="2" t="s">
        <v>2</v>
      </c>
      <c r="Q2" s="2" t="s">
        <v>3</v>
      </c>
      <c r="R2" s="2" t="s">
        <v>4</v>
      </c>
      <c r="S2" s="2" t="s">
        <v>5</v>
      </c>
      <c r="T2" s="13"/>
    </row>
    <row r="3" spans="1:20" ht="47.25">
      <c r="A3" s="46" t="s">
        <v>27</v>
      </c>
      <c r="B3" s="45" t="s">
        <v>28</v>
      </c>
      <c r="C3" s="45" t="s">
        <v>29</v>
      </c>
      <c r="D3" s="45" t="s">
        <v>30</v>
      </c>
      <c r="E3" s="46" t="s">
        <v>31</v>
      </c>
      <c r="F3" s="46" t="s">
        <v>32</v>
      </c>
      <c r="G3" s="46" t="s">
        <v>33</v>
      </c>
      <c r="H3" s="46" t="s">
        <v>34</v>
      </c>
      <c r="I3" s="46" t="s">
        <v>35</v>
      </c>
      <c r="J3" s="47" t="s">
        <v>36</v>
      </c>
      <c r="K3" s="47" t="s">
        <v>37</v>
      </c>
      <c r="L3" s="46" t="s">
        <v>50</v>
      </c>
      <c r="M3" s="46" t="s">
        <v>38</v>
      </c>
      <c r="N3" s="5">
        <f>COUNTIF(M3:M100,6)</f>
        <v>0</v>
      </c>
      <c r="O3" s="5">
        <f>COUNTIF(M3:M100,5)</f>
        <v>3</v>
      </c>
      <c r="P3" s="5">
        <f>COUNTIF(M3:M100,4)</f>
        <v>4</v>
      </c>
      <c r="Q3" s="5">
        <f>COUNTIF(M3:M100,3)</f>
        <v>4</v>
      </c>
      <c r="R3" s="5">
        <f>COUNTIF(M3:M100,2)</f>
        <v>1</v>
      </c>
      <c r="S3" s="5">
        <f>COUNTIF(M3:M100,1)</f>
        <v>1</v>
      </c>
      <c r="T3" s="13"/>
    </row>
    <row r="4" spans="1:20" ht="15.75">
      <c r="A4" s="74">
        <v>1</v>
      </c>
      <c r="B4" s="76" t="s">
        <v>449</v>
      </c>
      <c r="C4" s="76" t="s">
        <v>433</v>
      </c>
      <c r="D4" s="76" t="s">
        <v>60</v>
      </c>
      <c r="E4" s="90">
        <v>1995</v>
      </c>
      <c r="F4" s="50">
        <f>SUM(G4:L4)</f>
        <v>80</v>
      </c>
      <c r="G4" s="56">
        <v>20</v>
      </c>
      <c r="H4" s="52">
        <v>20</v>
      </c>
      <c r="I4" s="52">
        <v>20</v>
      </c>
      <c r="J4" s="53"/>
      <c r="K4" s="53">
        <v>20</v>
      </c>
      <c r="L4" s="59">
        <f>IF(M4&lt;5,0,-MIN(G4:K4))</f>
        <v>0</v>
      </c>
      <c r="M4" s="59">
        <f>COUNTA(G4:K4)</f>
        <v>4</v>
      </c>
      <c r="N4" s="13"/>
      <c r="O4" s="13"/>
      <c r="P4" s="13"/>
      <c r="Q4" s="13"/>
      <c r="R4" s="13"/>
      <c r="S4" s="13"/>
      <c r="T4" s="13"/>
    </row>
    <row r="5" spans="1:20" ht="15.75">
      <c r="A5" s="74">
        <v>2</v>
      </c>
      <c r="B5" s="286" t="s">
        <v>450</v>
      </c>
      <c r="C5" s="286" t="s">
        <v>335</v>
      </c>
      <c r="D5" s="286" t="s">
        <v>60</v>
      </c>
      <c r="E5" s="163">
        <v>1996</v>
      </c>
      <c r="F5" s="50">
        <f>SUM(G5:L5)</f>
        <v>70</v>
      </c>
      <c r="G5" s="56">
        <v>18</v>
      </c>
      <c r="H5" s="52">
        <v>16</v>
      </c>
      <c r="I5" s="52">
        <v>18</v>
      </c>
      <c r="J5" s="53">
        <v>18</v>
      </c>
      <c r="K5" s="53"/>
      <c r="L5" s="59">
        <f>IF(M5&lt;5,0,-MIN(G5:K5))</f>
        <v>0</v>
      </c>
      <c r="M5" s="59">
        <f>COUNTA(G5:K5)</f>
        <v>4</v>
      </c>
      <c r="N5" s="13"/>
      <c r="O5" s="13"/>
      <c r="P5" s="13"/>
      <c r="Q5" s="13"/>
      <c r="R5" s="13"/>
      <c r="S5" s="13"/>
      <c r="T5" s="13"/>
    </row>
    <row r="6" spans="1:20" ht="15.75">
      <c r="A6" s="74">
        <v>3</v>
      </c>
      <c r="B6" s="76" t="s">
        <v>58</v>
      </c>
      <c r="C6" s="76" t="s">
        <v>355</v>
      </c>
      <c r="D6" s="76" t="s">
        <v>60</v>
      </c>
      <c r="E6" s="90">
        <v>1996</v>
      </c>
      <c r="F6" s="50">
        <f>SUM(G6:L6)</f>
        <v>58</v>
      </c>
      <c r="G6" s="51">
        <v>13</v>
      </c>
      <c r="H6" s="52">
        <v>14</v>
      </c>
      <c r="I6" s="52">
        <v>16</v>
      </c>
      <c r="J6" s="53">
        <v>15</v>
      </c>
      <c r="K6" s="53"/>
      <c r="L6" s="59">
        <f>IF(M6&lt;5,0,-MIN(G6:K6))</f>
        <v>0</v>
      </c>
      <c r="M6" s="59">
        <f>COUNTA(G6:K6)</f>
        <v>4</v>
      </c>
      <c r="N6" s="13"/>
      <c r="O6" s="13"/>
      <c r="P6" s="13"/>
      <c r="Q6" s="13"/>
      <c r="R6" s="13"/>
      <c r="S6" s="13"/>
      <c r="T6" s="13"/>
    </row>
    <row r="7" spans="1:20" ht="15.75">
      <c r="A7" s="74">
        <v>4</v>
      </c>
      <c r="B7" s="55" t="s">
        <v>509</v>
      </c>
      <c r="C7" s="55" t="s">
        <v>415</v>
      </c>
      <c r="D7" s="55" t="s">
        <v>358</v>
      </c>
      <c r="E7" s="163">
        <v>1995</v>
      </c>
      <c r="F7" s="50">
        <f>SUM(G7:L7)</f>
        <v>55</v>
      </c>
      <c r="G7" s="51">
        <v>0</v>
      </c>
      <c r="H7" s="52">
        <v>13</v>
      </c>
      <c r="I7" s="52">
        <v>14</v>
      </c>
      <c r="J7" s="53">
        <v>13</v>
      </c>
      <c r="K7" s="53">
        <v>15</v>
      </c>
      <c r="L7" s="59">
        <f>IF(M7&lt;5,0,-MIN(G7:K7))</f>
        <v>0</v>
      </c>
      <c r="M7" s="59">
        <f>COUNTA(G7:K7)</f>
        <v>5</v>
      </c>
      <c r="N7" s="13"/>
      <c r="O7" s="13"/>
      <c r="P7" s="13"/>
      <c r="Q7" s="13"/>
      <c r="R7" s="13"/>
      <c r="S7" s="13"/>
      <c r="T7" s="13"/>
    </row>
    <row r="8" spans="1:20" ht="15.75">
      <c r="A8" s="74">
        <v>5</v>
      </c>
      <c r="B8" s="301" t="s">
        <v>581</v>
      </c>
      <c r="C8" s="301" t="s">
        <v>415</v>
      </c>
      <c r="D8" s="286" t="s">
        <v>276</v>
      </c>
      <c r="E8" s="323">
        <v>1996</v>
      </c>
      <c r="F8" s="50">
        <f>SUM(G8:L8)</f>
        <v>54</v>
      </c>
      <c r="G8" s="51"/>
      <c r="H8" s="52">
        <v>12</v>
      </c>
      <c r="I8" s="52">
        <v>15</v>
      </c>
      <c r="J8" s="53">
        <v>14</v>
      </c>
      <c r="K8" s="53">
        <v>13</v>
      </c>
      <c r="L8" s="59">
        <f>IF(M8&lt;5,0,-MIN(G8:K8))</f>
        <v>0</v>
      </c>
      <c r="M8" s="59">
        <f>COUNTA(G8:K8)</f>
        <v>4</v>
      </c>
      <c r="N8" s="13"/>
      <c r="O8" s="13"/>
      <c r="P8" s="13"/>
      <c r="Q8" s="13"/>
      <c r="R8" s="13"/>
      <c r="S8" s="13"/>
      <c r="T8" s="13"/>
    </row>
    <row r="9" spans="1:20" ht="15.75">
      <c r="A9" s="74">
        <v>6</v>
      </c>
      <c r="B9" s="285" t="s">
        <v>74</v>
      </c>
      <c r="C9" s="285" t="s">
        <v>453</v>
      </c>
      <c r="D9" s="286" t="s">
        <v>88</v>
      </c>
      <c r="E9" s="163">
        <v>1995</v>
      </c>
      <c r="F9" s="50">
        <f>SUM(G9:L9)</f>
        <v>46</v>
      </c>
      <c r="G9" s="51">
        <v>12</v>
      </c>
      <c r="H9" s="52">
        <v>11</v>
      </c>
      <c r="I9" s="59">
        <v>11</v>
      </c>
      <c r="J9" s="52">
        <v>9</v>
      </c>
      <c r="K9" s="53">
        <v>12</v>
      </c>
      <c r="L9" s="59">
        <f>IF(M9&lt;5,0,-MIN(G9:K9))</f>
        <v>-9</v>
      </c>
      <c r="M9" s="59">
        <f>COUNTA(G9:K9)</f>
        <v>5</v>
      </c>
      <c r="N9" s="13"/>
      <c r="O9" s="13"/>
      <c r="P9" s="13"/>
      <c r="Q9" s="13"/>
      <c r="R9" s="13"/>
      <c r="S9" s="13"/>
      <c r="T9" s="13"/>
    </row>
    <row r="10" spans="1:20" ht="15.75">
      <c r="A10" s="74">
        <v>7</v>
      </c>
      <c r="B10" s="286" t="s">
        <v>452</v>
      </c>
      <c r="C10" s="286" t="s">
        <v>348</v>
      </c>
      <c r="D10" s="286" t="s">
        <v>358</v>
      </c>
      <c r="E10" s="163">
        <v>1996</v>
      </c>
      <c r="F10" s="50">
        <f>SUM(G10:L10)</f>
        <v>41</v>
      </c>
      <c r="G10" s="51">
        <v>14</v>
      </c>
      <c r="H10" s="52" t="s">
        <v>548</v>
      </c>
      <c r="I10" s="59">
        <v>13</v>
      </c>
      <c r="J10" s="52">
        <v>11</v>
      </c>
      <c r="K10" s="53">
        <v>14</v>
      </c>
      <c r="L10" s="59">
        <f>IF(M10&lt;5,0,-MIN(G10:K10))</f>
        <v>-11</v>
      </c>
      <c r="M10" s="59">
        <f>COUNTA(G10:K10)</f>
        <v>5</v>
      </c>
      <c r="N10" s="13"/>
      <c r="O10" s="13"/>
      <c r="P10" s="13"/>
      <c r="Q10" s="13"/>
      <c r="R10" s="13"/>
      <c r="S10" s="13"/>
      <c r="T10" s="13"/>
    </row>
    <row r="11" spans="1:20" ht="15.75">
      <c r="A11" s="74" t="s">
        <v>840</v>
      </c>
      <c r="B11" s="55" t="s">
        <v>150</v>
      </c>
      <c r="C11" s="55" t="s">
        <v>330</v>
      </c>
      <c r="D11" s="286" t="s">
        <v>103</v>
      </c>
      <c r="E11" s="163">
        <v>1995</v>
      </c>
      <c r="F11" s="50">
        <f>SUM(G11:L11)</f>
        <v>54</v>
      </c>
      <c r="G11" s="51">
        <v>16</v>
      </c>
      <c r="H11" s="52">
        <v>18</v>
      </c>
      <c r="I11" s="52"/>
      <c r="J11" s="53">
        <v>20</v>
      </c>
      <c r="K11" s="53"/>
      <c r="L11" s="59">
        <f>IF(M11&lt;5,0,-MIN(G11:K11))</f>
        <v>0</v>
      </c>
      <c r="M11" s="59">
        <f>COUNTA(G11:K11)</f>
        <v>3</v>
      </c>
      <c r="N11" s="13"/>
      <c r="O11" s="13"/>
      <c r="P11" s="13"/>
      <c r="Q11" s="13"/>
      <c r="R11" s="13"/>
      <c r="S11" s="13"/>
      <c r="T11" s="13"/>
    </row>
    <row r="12" spans="1:20" ht="15.75">
      <c r="A12" s="74" t="s">
        <v>840</v>
      </c>
      <c r="B12" s="286" t="s">
        <v>441</v>
      </c>
      <c r="C12" s="286" t="s">
        <v>451</v>
      </c>
      <c r="D12" s="286" t="s">
        <v>358</v>
      </c>
      <c r="E12" s="163">
        <v>1996</v>
      </c>
      <c r="F12" s="50">
        <f>SUM(G12:L12)</f>
        <v>43</v>
      </c>
      <c r="G12" s="51">
        <v>15</v>
      </c>
      <c r="H12" s="52"/>
      <c r="I12" s="52"/>
      <c r="J12" s="53">
        <v>12</v>
      </c>
      <c r="K12" s="53">
        <v>16</v>
      </c>
      <c r="L12" s="59">
        <f>IF(M12&lt;5,0,-MIN(G12:K12))</f>
        <v>0</v>
      </c>
      <c r="M12" s="59">
        <f>COUNTA(G12:K12)</f>
        <v>3</v>
      </c>
      <c r="N12" s="13"/>
      <c r="O12" s="13"/>
      <c r="P12" s="13"/>
      <c r="Q12" s="13"/>
      <c r="R12" s="13"/>
      <c r="S12" s="13"/>
      <c r="T12" s="13"/>
    </row>
    <row r="13" spans="1:20" ht="15.75">
      <c r="A13" s="74" t="s">
        <v>840</v>
      </c>
      <c r="B13" s="76" t="s">
        <v>662</v>
      </c>
      <c r="C13" s="76" t="s">
        <v>277</v>
      </c>
      <c r="D13" s="76" t="s">
        <v>88</v>
      </c>
      <c r="E13" s="323">
        <v>1996</v>
      </c>
      <c r="F13" s="50">
        <f>SUM(G13:L13)</f>
        <v>37</v>
      </c>
      <c r="G13" s="51"/>
      <c r="H13" s="52">
        <v>15</v>
      </c>
      <c r="I13" s="52">
        <v>12</v>
      </c>
      <c r="J13" s="53">
        <v>10</v>
      </c>
      <c r="K13" s="53"/>
      <c r="L13" s="59">
        <f>IF(M13&lt;5,0,-MIN(G13:K13))</f>
        <v>0</v>
      </c>
      <c r="M13" s="59">
        <f>COUNTA(G13:K13)</f>
        <v>3</v>
      </c>
      <c r="N13" s="13"/>
      <c r="O13" s="13"/>
      <c r="P13" s="13"/>
      <c r="Q13" s="13"/>
      <c r="R13" s="13"/>
      <c r="S13" s="13"/>
      <c r="T13" s="13"/>
    </row>
    <row r="14" spans="1:20" ht="15.75">
      <c r="A14" s="74" t="s">
        <v>840</v>
      </c>
      <c r="B14" s="76" t="s">
        <v>828</v>
      </c>
      <c r="C14" s="76" t="s">
        <v>323</v>
      </c>
      <c r="D14" s="76" t="s">
        <v>100</v>
      </c>
      <c r="E14" s="323">
        <v>1995</v>
      </c>
      <c r="F14" s="50">
        <f>SUM(G14:L14)</f>
        <v>34</v>
      </c>
      <c r="G14" s="51"/>
      <c r="H14" s="52"/>
      <c r="I14" s="52"/>
      <c r="J14" s="53">
        <v>16</v>
      </c>
      <c r="K14" s="53">
        <v>18</v>
      </c>
      <c r="L14" s="59">
        <f>IF(M14&lt;5,0,-MIN(G14:K14))</f>
        <v>0</v>
      </c>
      <c r="M14" s="59">
        <f>COUNTA(G14:K14)</f>
        <v>2</v>
      </c>
      <c r="N14" s="13"/>
      <c r="O14" s="13"/>
      <c r="P14" s="13"/>
      <c r="Q14" s="13"/>
      <c r="R14" s="13"/>
      <c r="S14" s="13"/>
      <c r="T14" s="13"/>
    </row>
    <row r="15" spans="1:20" ht="15.75">
      <c r="A15" s="74" t="s">
        <v>840</v>
      </c>
      <c r="B15" s="76" t="s">
        <v>234</v>
      </c>
      <c r="C15" s="76" t="s">
        <v>359</v>
      </c>
      <c r="D15" s="76" t="s">
        <v>252</v>
      </c>
      <c r="E15" s="90">
        <v>1995</v>
      </c>
      <c r="F15" s="50">
        <f>SUM(G15:L15)</f>
        <v>31</v>
      </c>
      <c r="G15" s="51">
        <v>11</v>
      </c>
      <c r="H15" s="52">
        <v>10</v>
      </c>
      <c r="I15" s="52">
        <v>10</v>
      </c>
      <c r="J15" s="53"/>
      <c r="K15" s="53"/>
      <c r="L15" s="59">
        <f>IF(M15&lt;5,0,-MIN(G15:K15))</f>
        <v>0</v>
      </c>
      <c r="M15" s="59">
        <f>COUNTA(G15:K15)</f>
        <v>3</v>
      </c>
      <c r="N15" s="13"/>
      <c r="O15" s="13"/>
      <c r="P15" s="13"/>
      <c r="Q15" s="13"/>
      <c r="R15" s="13"/>
      <c r="S15" s="13"/>
      <c r="T15" s="13"/>
    </row>
    <row r="16" spans="1:20" ht="15.75">
      <c r="A16" s="74" t="s">
        <v>840</v>
      </c>
      <c r="B16" s="301" t="s">
        <v>454</v>
      </c>
      <c r="C16" s="301" t="s">
        <v>455</v>
      </c>
      <c r="D16" s="76" t="s">
        <v>252</v>
      </c>
      <c r="E16" s="90">
        <v>1996</v>
      </c>
      <c r="F16" s="50">
        <f>SUM(G16:L16)</f>
        <v>10</v>
      </c>
      <c r="G16" s="51">
        <v>10</v>
      </c>
      <c r="H16" s="52"/>
      <c r="I16" s="52"/>
      <c r="J16" s="53"/>
      <c r="K16" s="53"/>
      <c r="L16" s="59">
        <f>IF(M16&lt;5,0,-MIN(G16:K16))</f>
        <v>0</v>
      </c>
      <c r="M16" s="59">
        <f>COUNTA(G16:K16)</f>
        <v>1</v>
      </c>
      <c r="N16" s="13"/>
      <c r="O16" s="13"/>
      <c r="P16" s="13"/>
      <c r="Q16" s="13"/>
      <c r="R16" s="13"/>
      <c r="S16" s="13"/>
      <c r="T16" s="13"/>
    </row>
    <row r="17" spans="1:20" ht="15.75">
      <c r="A17" s="74"/>
      <c r="B17" s="55"/>
      <c r="C17" s="55"/>
      <c r="D17" s="55"/>
      <c r="E17" s="55"/>
      <c r="F17" s="50">
        <f>SUM(G17:L17)</f>
        <v>0</v>
      </c>
      <c r="G17" s="51"/>
      <c r="H17" s="52"/>
      <c r="I17" s="52"/>
      <c r="J17" s="58"/>
      <c r="K17" s="58"/>
      <c r="L17" s="59">
        <f>IF(M17&lt;5,0,-MIN(G17:K17))</f>
        <v>0</v>
      </c>
      <c r="M17" s="59">
        <f>COUNTA(G17:K17)</f>
        <v>0</v>
      </c>
      <c r="N17" s="13"/>
      <c r="O17" s="13"/>
      <c r="P17" s="13"/>
      <c r="Q17" s="13"/>
      <c r="R17" s="13"/>
      <c r="S17" s="13"/>
      <c r="T17" s="13"/>
    </row>
    <row r="18" spans="1:20" ht="15.75">
      <c r="A18" s="74"/>
      <c r="B18" s="55"/>
      <c r="C18" s="55"/>
      <c r="D18" s="55"/>
      <c r="E18" s="55"/>
      <c r="F18" s="50">
        <f>SUM(G18:L18)</f>
        <v>0</v>
      </c>
      <c r="G18" s="51"/>
      <c r="H18" s="52"/>
      <c r="I18" s="52"/>
      <c r="J18" s="58"/>
      <c r="K18" s="58"/>
      <c r="L18" s="59">
        <f>IF(M18&lt;5,0,-MIN(G18:K18))</f>
        <v>0</v>
      </c>
      <c r="M18" s="59">
        <f>COUNTA(G18:K18)</f>
        <v>0</v>
      </c>
      <c r="N18" s="13"/>
      <c r="O18" s="13"/>
      <c r="P18" s="13"/>
      <c r="Q18" s="13"/>
      <c r="R18" s="13"/>
      <c r="S18" s="13"/>
      <c r="T18" s="13"/>
    </row>
    <row r="19" spans="1:20" ht="15.75">
      <c r="A19" s="74"/>
      <c r="B19" s="55"/>
      <c r="C19" s="55"/>
      <c r="D19" s="55"/>
      <c r="E19" s="55"/>
      <c r="F19" s="50">
        <f>SUM(G19:L19)</f>
        <v>0</v>
      </c>
      <c r="G19" s="51"/>
      <c r="H19" s="52"/>
      <c r="I19" s="52"/>
      <c r="J19" s="53"/>
      <c r="K19" s="53"/>
      <c r="L19" s="59">
        <f>IF(M19&lt;5,0,-MIN(G19:K19))</f>
        <v>0</v>
      </c>
      <c r="M19" s="59">
        <f>COUNTA(G19:K19)</f>
        <v>0</v>
      </c>
      <c r="N19" s="13"/>
      <c r="O19" s="13"/>
      <c r="P19" s="13"/>
      <c r="Q19" s="13"/>
      <c r="R19" s="13"/>
      <c r="S19" s="13"/>
      <c r="T19" s="13"/>
    </row>
    <row r="20" spans="1:20" ht="15.75">
      <c r="A20" s="74"/>
      <c r="B20" s="55"/>
      <c r="C20" s="55"/>
      <c r="D20" s="55"/>
      <c r="E20" s="55"/>
      <c r="F20" s="50">
        <f>SUM(G20:L20)</f>
        <v>0</v>
      </c>
      <c r="G20" s="51"/>
      <c r="H20" s="52"/>
      <c r="I20" s="52"/>
      <c r="J20" s="58"/>
      <c r="K20" s="58"/>
      <c r="L20" s="59">
        <f>IF(M20&lt;5,0,-MIN(G20:K20))</f>
        <v>0</v>
      </c>
      <c r="M20" s="59">
        <f>COUNTA(G20:K20)</f>
        <v>0</v>
      </c>
      <c r="N20" s="13"/>
      <c r="O20" s="13"/>
      <c r="P20" s="13"/>
      <c r="Q20" s="13"/>
      <c r="R20" s="13"/>
      <c r="S20" s="13"/>
      <c r="T20" s="13"/>
    </row>
    <row r="21" spans="1:20" ht="15.75">
      <c r="A21" s="74"/>
      <c r="B21" s="55"/>
      <c r="C21" s="55"/>
      <c r="D21" s="55"/>
      <c r="E21" s="55"/>
      <c r="F21" s="50">
        <f>SUM(G21:L21)</f>
        <v>0</v>
      </c>
      <c r="G21" s="56"/>
      <c r="H21" s="52"/>
      <c r="I21" s="52"/>
      <c r="J21" s="53"/>
      <c r="K21" s="53"/>
      <c r="L21" s="59">
        <f>IF(M21&lt;5,0,-MIN(G21:K21))</f>
        <v>0</v>
      </c>
      <c r="M21" s="59">
        <f>COUNTA(G21:K21)</f>
        <v>0</v>
      </c>
      <c r="N21" s="13"/>
      <c r="O21" s="13"/>
      <c r="P21" s="13"/>
      <c r="Q21" s="13"/>
      <c r="R21" s="13"/>
      <c r="S21" s="13"/>
      <c r="T21" s="13"/>
    </row>
    <row r="22" spans="1:20" ht="15.75">
      <c r="A22" s="74"/>
      <c r="B22" s="55"/>
      <c r="C22" s="55"/>
      <c r="D22" s="55"/>
      <c r="E22" s="55"/>
      <c r="F22" s="50">
        <f>SUM(G22:L22)</f>
        <v>0</v>
      </c>
      <c r="G22" s="51"/>
      <c r="H22" s="52"/>
      <c r="I22" s="51"/>
      <c r="J22" s="53"/>
      <c r="K22" s="53"/>
      <c r="L22" s="59">
        <f>IF(M22&lt;5,0,-MIN(G22:K22))</f>
        <v>0</v>
      </c>
      <c r="M22" s="59">
        <f>COUNTA(G22:K22)</f>
        <v>0</v>
      </c>
      <c r="N22" s="13"/>
      <c r="O22" s="13"/>
      <c r="P22" s="13"/>
      <c r="Q22" s="13"/>
      <c r="R22" s="13"/>
      <c r="S22" s="13"/>
      <c r="T22" s="13"/>
    </row>
    <row r="23" spans="1:20" ht="15.75">
      <c r="A23" s="74"/>
      <c r="B23" s="55"/>
      <c r="C23" s="55"/>
      <c r="D23" s="55"/>
      <c r="E23" s="55"/>
      <c r="F23" s="50">
        <f>SUM(G23:L23)</f>
        <v>0</v>
      </c>
      <c r="G23" s="51"/>
      <c r="H23" s="52"/>
      <c r="I23" s="52"/>
      <c r="J23" s="53"/>
      <c r="K23" s="53"/>
      <c r="L23" s="59">
        <f>IF(M23&lt;5,0,-MIN(G23:K23))</f>
        <v>0</v>
      </c>
      <c r="M23" s="59">
        <f>COUNTA(G23:K23)</f>
        <v>0</v>
      </c>
      <c r="N23" s="13"/>
      <c r="O23" s="13"/>
      <c r="P23" s="13"/>
      <c r="Q23" s="13"/>
      <c r="R23" s="13"/>
      <c r="S23" s="13"/>
      <c r="T23" s="13"/>
    </row>
    <row r="24" spans="1:20" ht="15.75">
      <c r="A24" s="74"/>
      <c r="B24" s="55"/>
      <c r="C24" s="55"/>
      <c r="D24" s="55"/>
      <c r="E24" s="55"/>
      <c r="F24" s="50">
        <f>SUM(G24:L24)</f>
        <v>0</v>
      </c>
      <c r="G24" s="51"/>
      <c r="H24" s="52"/>
      <c r="I24" s="52"/>
      <c r="J24" s="53"/>
      <c r="K24" s="53"/>
      <c r="L24" s="59">
        <f>IF(M24&lt;5,0,-MIN(G24:K24))</f>
        <v>0</v>
      </c>
      <c r="M24" s="59">
        <f>COUNTA(G24:K24)</f>
        <v>0</v>
      </c>
      <c r="N24" s="5"/>
      <c r="O24" s="5"/>
      <c r="P24" s="5"/>
      <c r="Q24" s="5"/>
      <c r="R24" s="5"/>
      <c r="S24" s="13"/>
      <c r="T24" s="13"/>
    </row>
    <row r="25" spans="1:20" ht="15.75">
      <c r="A25" s="74"/>
      <c r="B25" s="55"/>
      <c r="C25" s="55"/>
      <c r="D25" s="55"/>
      <c r="E25" s="55"/>
      <c r="F25" s="50">
        <f>SUM(G25:L25)</f>
        <v>0</v>
      </c>
      <c r="G25" s="51"/>
      <c r="H25" s="52"/>
      <c r="I25" s="52"/>
      <c r="J25" s="58"/>
      <c r="K25" s="58"/>
      <c r="L25" s="59">
        <f>IF(M25&lt;5,0,-MIN(G25:K25))</f>
        <v>0</v>
      </c>
      <c r="M25" s="59">
        <f>COUNTA(G25:K25)</f>
        <v>0</v>
      </c>
      <c r="N25" s="13"/>
      <c r="O25" s="13"/>
      <c r="P25" s="13"/>
      <c r="Q25" s="13"/>
      <c r="R25" s="13"/>
      <c r="S25" s="13"/>
      <c r="T25" s="13"/>
    </row>
    <row r="26" spans="1:20" ht="15.75">
      <c r="A26" s="74"/>
      <c r="B26" s="55"/>
      <c r="C26" s="55"/>
      <c r="D26" s="55"/>
      <c r="E26" s="55"/>
      <c r="F26" s="50">
        <f>SUM(G26:L26)</f>
        <v>0</v>
      </c>
      <c r="G26" s="51"/>
      <c r="H26" s="52"/>
      <c r="I26" s="52"/>
      <c r="J26" s="53"/>
      <c r="K26" s="53"/>
      <c r="L26" s="59">
        <f>IF(M26&lt;5,0,-MIN(G26:K26))</f>
        <v>0</v>
      </c>
      <c r="M26" s="59">
        <f>COUNTA(G26:K26)</f>
        <v>0</v>
      </c>
      <c r="N26" s="13"/>
      <c r="O26" s="13"/>
      <c r="P26" s="13"/>
      <c r="Q26" s="13"/>
      <c r="R26" s="13"/>
      <c r="S26" s="13"/>
      <c r="T26" s="13"/>
    </row>
    <row r="27" spans="1:20" ht="15.75">
      <c r="A27" s="74"/>
      <c r="B27" s="55"/>
      <c r="C27" s="55"/>
      <c r="D27" s="55"/>
      <c r="E27" s="55"/>
      <c r="F27" s="50">
        <f>SUM(G27:L27)</f>
        <v>0</v>
      </c>
      <c r="G27" s="51"/>
      <c r="H27" s="52"/>
      <c r="I27" s="52"/>
      <c r="J27" s="58"/>
      <c r="K27" s="58"/>
      <c r="L27" s="59">
        <f>IF(M27&lt;5,0,-MIN(G27:K27))</f>
        <v>0</v>
      </c>
      <c r="M27" s="59">
        <f>COUNTA(G27:K27)</f>
        <v>0</v>
      </c>
      <c r="N27" s="13"/>
      <c r="O27" s="13"/>
      <c r="P27" s="13"/>
      <c r="Q27" s="13"/>
      <c r="R27" s="13"/>
      <c r="S27" s="13"/>
      <c r="T27" s="13"/>
    </row>
    <row r="28" spans="1:20" ht="15.75">
      <c r="A28" s="74"/>
      <c r="B28" s="55"/>
      <c r="C28" s="55"/>
      <c r="D28" s="55"/>
      <c r="E28" s="55"/>
      <c r="F28" s="50">
        <f>SUM(G28:L28)</f>
        <v>0</v>
      </c>
      <c r="G28" s="51"/>
      <c r="H28" s="52"/>
      <c r="I28" s="52"/>
      <c r="J28" s="53"/>
      <c r="K28" s="53"/>
      <c r="L28" s="59">
        <f>IF(M28&lt;5,0,-MIN(G28:K28))</f>
        <v>0</v>
      </c>
      <c r="M28" s="59">
        <f>COUNTA(G28:K28)</f>
        <v>0</v>
      </c>
      <c r="N28" s="13"/>
      <c r="O28" s="13"/>
      <c r="P28" s="13"/>
      <c r="Q28" s="13"/>
      <c r="R28" s="13"/>
      <c r="S28" s="13"/>
      <c r="T28" s="13"/>
    </row>
    <row r="29" spans="1:20" ht="15.75">
      <c r="A29" s="74"/>
      <c r="B29" s="55"/>
      <c r="C29" s="55"/>
      <c r="D29" s="55"/>
      <c r="E29" s="55"/>
      <c r="F29" s="50">
        <f>SUM(G29:L29)</f>
        <v>0</v>
      </c>
      <c r="G29" s="64"/>
      <c r="H29" s="52"/>
      <c r="I29" s="52"/>
      <c r="J29" s="53"/>
      <c r="K29" s="53"/>
      <c r="L29" s="59">
        <f>IF(M29&lt;5,0,-MIN(G29:K29))</f>
        <v>0</v>
      </c>
      <c r="M29" s="59">
        <f>COUNTA(G29:K29)</f>
        <v>0</v>
      </c>
      <c r="N29" s="13"/>
      <c r="O29" s="13"/>
      <c r="P29" s="13"/>
      <c r="Q29" s="13"/>
      <c r="R29" s="13"/>
      <c r="S29" s="13"/>
      <c r="T29" s="13"/>
    </row>
    <row r="30" spans="1:13" ht="15">
      <c r="A30" s="99"/>
      <c r="B30" s="55"/>
      <c r="C30" s="55"/>
      <c r="D30" s="55"/>
      <c r="E30" s="55"/>
      <c r="F30" s="61">
        <f>SUM(G30:L30)</f>
        <v>0</v>
      </c>
      <c r="G30" s="62"/>
      <c r="H30" s="60"/>
      <c r="I30" s="60"/>
      <c r="J30" s="63"/>
      <c r="K30" s="63"/>
      <c r="L30" s="59">
        <f>IF(M30&lt;5,0,-MIN(G30:K30))</f>
        <v>0</v>
      </c>
      <c r="M30" s="66">
        <f>COUNTA(G30:K30)</f>
        <v>0</v>
      </c>
    </row>
    <row r="31" spans="1:13" ht="15">
      <c r="A31" s="265"/>
      <c r="F31" s="40">
        <f>SUM(G31:L31)</f>
        <v>0</v>
      </c>
      <c r="G31" s="41"/>
      <c r="H31" s="39"/>
      <c r="I31" s="39"/>
      <c r="J31" s="42"/>
      <c r="K31" s="42"/>
      <c r="L31" s="23">
        <f>IF(M31&lt;5,0,-MIN(G31:K31))</f>
        <v>0</v>
      </c>
      <c r="M31" s="262">
        <f>COUNTA(G31:K31)</f>
        <v>0</v>
      </c>
    </row>
    <row r="32" spans="1:13" ht="15">
      <c r="A32" s="100"/>
      <c r="F32" s="27">
        <f>SUM(G32:L32)</f>
        <v>0</v>
      </c>
      <c r="G32" s="29"/>
      <c r="H32" s="26"/>
      <c r="I32" s="26"/>
      <c r="J32" s="34"/>
      <c r="K32" s="34"/>
      <c r="L32" s="14">
        <f>IF(M32&lt;5,0,-MIN(G32:K32))</f>
        <v>0</v>
      </c>
      <c r="M32" s="21">
        <f>COUNTA(G32:K32)</f>
        <v>0</v>
      </c>
    </row>
    <row r="33" spans="1:13" ht="15">
      <c r="A33" s="100"/>
      <c r="F33" s="27">
        <f>SUM(G33:L33)</f>
        <v>0</v>
      </c>
      <c r="G33" s="29"/>
      <c r="H33" s="26"/>
      <c r="I33" s="26"/>
      <c r="J33" s="28"/>
      <c r="K33" s="28"/>
      <c r="L33" s="14">
        <f>IF(M33&lt;5,0,-MIN(G33:K33))</f>
        <v>0</v>
      </c>
      <c r="M33" s="21">
        <f>COUNTA(G33:K33)</f>
        <v>0</v>
      </c>
    </row>
    <row r="34" spans="1:13" ht="15">
      <c r="A34" s="100"/>
      <c r="F34" s="27">
        <f>SUM(G34:L34)</f>
        <v>0</v>
      </c>
      <c r="G34" s="29"/>
      <c r="H34" s="26"/>
      <c r="I34" s="26"/>
      <c r="J34" s="28"/>
      <c r="K34" s="28"/>
      <c r="L34" s="14">
        <f>IF(M34&lt;5,0,-MIN(G34:K34))</f>
        <v>0</v>
      </c>
      <c r="M34" s="21">
        <f>COUNTA(G34:K34)</f>
        <v>0</v>
      </c>
    </row>
    <row r="35" spans="1:13" ht="15">
      <c r="A35" s="100"/>
      <c r="F35" s="27">
        <f>SUM(G35:L35)</f>
        <v>0</v>
      </c>
      <c r="G35" s="30"/>
      <c r="H35" s="26"/>
      <c r="I35" s="26"/>
      <c r="J35" s="28"/>
      <c r="K35" s="28"/>
      <c r="L35" s="14">
        <f>IF(M35&lt;5,0,-MIN(G35:K35))</f>
        <v>0</v>
      </c>
      <c r="M35" s="21">
        <f>COUNTA(G35:K35)</f>
        <v>0</v>
      </c>
    </row>
    <row r="36" spans="1:13" ht="15">
      <c r="A36" s="100"/>
      <c r="F36" s="27">
        <f>SUM(G36:L36)</f>
        <v>0</v>
      </c>
      <c r="G36" s="29"/>
      <c r="H36" s="26"/>
      <c r="I36" s="26"/>
      <c r="J36" s="28"/>
      <c r="K36" s="28"/>
      <c r="L36" s="14">
        <f>IF(M36&lt;5,0,-MIN(G36:K36))</f>
        <v>0</v>
      </c>
      <c r="M36" s="21">
        <f>COUNTA(G36:K36)</f>
        <v>0</v>
      </c>
    </row>
    <row r="37" spans="1:13" ht="15">
      <c r="A37" s="100"/>
      <c r="F37" s="27">
        <f>SUM(G37:L37)</f>
        <v>0</v>
      </c>
      <c r="G37" s="30"/>
      <c r="H37" s="26"/>
      <c r="I37" s="26"/>
      <c r="J37" s="28"/>
      <c r="K37" s="28"/>
      <c r="L37" s="14">
        <f>IF(M37&lt;5,0,-MIN(G37:K37))</f>
        <v>0</v>
      </c>
      <c r="M37" s="21">
        <f>COUNTA(G37:K37)</f>
        <v>0</v>
      </c>
    </row>
    <row r="38" spans="1:13" ht="15">
      <c r="A38" s="100"/>
      <c r="F38" s="27">
        <f>SUM(G38:L38)</f>
        <v>0</v>
      </c>
      <c r="G38" s="30"/>
      <c r="H38" s="26"/>
      <c r="I38" s="26"/>
      <c r="J38" s="28"/>
      <c r="K38" s="28"/>
      <c r="L38" s="14">
        <f>IF(M38&lt;5,0,-MIN(G38:K38))</f>
        <v>0</v>
      </c>
      <c r="M38" s="21">
        <f>COUNTA(G38:K38)</f>
        <v>0</v>
      </c>
    </row>
    <row r="39" spans="1:13" ht="15">
      <c r="A39" s="100"/>
      <c r="F39" s="27">
        <f>SUM(G39:L39)</f>
        <v>0</v>
      </c>
      <c r="G39" s="26"/>
      <c r="H39" s="26"/>
      <c r="I39" s="26"/>
      <c r="J39" s="34"/>
      <c r="K39" s="34"/>
      <c r="L39" s="14">
        <f>IF(M39&lt;5,0,-MIN(G39:K39))</f>
        <v>0</v>
      </c>
      <c r="M39" s="21">
        <f>COUNTA(G39:K39)</f>
        <v>0</v>
      </c>
    </row>
    <row r="40" spans="1:13" ht="15">
      <c r="A40" s="100"/>
      <c r="F40" s="27">
        <f>SUM(G40:L40)</f>
        <v>0</v>
      </c>
      <c r="G40" s="26"/>
      <c r="H40" s="26"/>
      <c r="I40" s="26"/>
      <c r="J40" s="34"/>
      <c r="K40" s="34"/>
      <c r="L40" s="14">
        <f>IF(M40&lt;5,0,-MIN(G40:K40))</f>
        <v>0</v>
      </c>
      <c r="M40" s="21">
        <f>COUNTA(G40:K40)</f>
        <v>0</v>
      </c>
    </row>
    <row r="41" spans="1:13" ht="15">
      <c r="A41" s="100"/>
      <c r="F41" s="27">
        <f>SUM(G41:L41)</f>
        <v>0</v>
      </c>
      <c r="G41" s="26"/>
      <c r="H41" s="26"/>
      <c r="I41" s="26"/>
      <c r="J41" s="28"/>
      <c r="K41" s="28"/>
      <c r="L41" s="14">
        <f>IF(M41&lt;5,0,-MIN(G41:K41))</f>
        <v>0</v>
      </c>
      <c r="M41" s="21">
        <f>COUNTA(G41:K41)</f>
        <v>0</v>
      </c>
    </row>
    <row r="42" spans="1:13" ht="15">
      <c r="A42" s="100"/>
      <c r="F42" s="27">
        <f>SUM(G42:L42)</f>
        <v>0</v>
      </c>
      <c r="G42" s="30"/>
      <c r="H42" s="26"/>
      <c r="I42" s="26"/>
      <c r="J42" s="28"/>
      <c r="K42" s="28"/>
      <c r="L42" s="14">
        <f>IF(M42&lt;5,0,-MIN(G42:K42))</f>
        <v>0</v>
      </c>
      <c r="M42" s="21">
        <f>COUNTA(G42:K42)</f>
        <v>0</v>
      </c>
    </row>
    <row r="43" spans="1:13" ht="15">
      <c r="A43" s="100"/>
      <c r="F43" s="27">
        <f>SUM(G43:L43)</f>
        <v>0</v>
      </c>
      <c r="G43" s="26"/>
      <c r="H43" s="26"/>
      <c r="I43" s="26"/>
      <c r="J43" s="34"/>
      <c r="K43" s="34"/>
      <c r="L43" s="14">
        <f>IF(M43&lt;5,0,-MIN(G43:K43))</f>
        <v>0</v>
      </c>
      <c r="M43" s="21">
        <f>COUNTA(G43:K43)</f>
        <v>0</v>
      </c>
    </row>
    <row r="44" spans="1:13" ht="15">
      <c r="A44" s="100"/>
      <c r="F44" s="27">
        <f>SUM(G44:L44)</f>
        <v>0</v>
      </c>
      <c r="G44" s="26"/>
      <c r="H44" s="26"/>
      <c r="I44" s="26"/>
      <c r="J44" s="34"/>
      <c r="K44" s="34"/>
      <c r="L44" s="14">
        <f>IF(M44&lt;5,0,-MIN(G44:K44))</f>
        <v>0</v>
      </c>
      <c r="M44" s="21">
        <f>COUNTA(G44:K44)</f>
        <v>0</v>
      </c>
    </row>
    <row r="45" spans="1:13" ht="15">
      <c r="A45" s="100"/>
      <c r="F45" s="27">
        <f>SUM(G45:L45)</f>
        <v>0</v>
      </c>
      <c r="G45" s="29"/>
      <c r="H45" s="26"/>
      <c r="I45" s="26"/>
      <c r="J45" s="34"/>
      <c r="K45" s="34"/>
      <c r="L45" s="14">
        <f>IF(M45&lt;5,0,-MIN(G45:K45))</f>
        <v>0</v>
      </c>
      <c r="M45" s="21">
        <f>COUNTA(G45:K45)</f>
        <v>0</v>
      </c>
    </row>
    <row r="46" spans="1:13" ht="15">
      <c r="A46" s="100"/>
      <c r="F46" s="27">
        <f>SUM(G46:L46)</f>
        <v>0</v>
      </c>
      <c r="G46" s="29"/>
      <c r="H46" s="26"/>
      <c r="I46" s="26"/>
      <c r="J46" s="28"/>
      <c r="K46" s="28"/>
      <c r="L46" s="14">
        <f>IF(M46&lt;5,0,-MIN(G46:K46))</f>
        <v>0</v>
      </c>
      <c r="M46" s="21">
        <f>COUNTA(G46:K46)</f>
        <v>0</v>
      </c>
    </row>
    <row r="47" spans="1:13" ht="15">
      <c r="A47" s="100"/>
      <c r="F47" s="27">
        <f>SUM(G47:L47)</f>
        <v>0</v>
      </c>
      <c r="G47" s="30"/>
      <c r="H47" s="26"/>
      <c r="I47" s="26"/>
      <c r="J47" s="34"/>
      <c r="K47" s="34"/>
      <c r="L47" s="14">
        <f>IF(M47&lt;5,0,-MIN(G47:K47))</f>
        <v>0</v>
      </c>
      <c r="M47" s="21">
        <f>COUNTA(G47:K47)</f>
        <v>0</v>
      </c>
    </row>
    <row r="48" spans="1:13" ht="15">
      <c r="A48" s="100"/>
      <c r="F48" s="27">
        <f>SUM(G48:L48)</f>
        <v>0</v>
      </c>
      <c r="G48" s="30"/>
      <c r="H48" s="26"/>
      <c r="I48" s="26"/>
      <c r="J48" s="34"/>
      <c r="K48" s="34"/>
      <c r="L48" s="14">
        <f>IF(M48&lt;5,0,-MIN(G48:K48))</f>
        <v>0</v>
      </c>
      <c r="M48" s="21">
        <f>COUNTA(G48:K48)</f>
        <v>0</v>
      </c>
    </row>
    <row r="49" spans="1:13" ht="15">
      <c r="A49" s="100"/>
      <c r="F49" s="27">
        <f>SUM(G49:L49)</f>
        <v>0</v>
      </c>
      <c r="G49" s="29"/>
      <c r="H49" s="26"/>
      <c r="I49" s="26"/>
      <c r="J49" s="28"/>
      <c r="K49" s="28"/>
      <c r="L49" s="14">
        <f>IF(M49&lt;5,0,-MIN(G49:K49))</f>
        <v>0</v>
      </c>
      <c r="M49" s="21">
        <f>COUNTA(G49:K49)</f>
        <v>0</v>
      </c>
    </row>
    <row r="50" spans="1:13" ht="15">
      <c r="A50" s="100"/>
      <c r="F50" s="27">
        <f>SUM(G50:L50)</f>
        <v>0</v>
      </c>
      <c r="G50" s="30"/>
      <c r="H50" s="26"/>
      <c r="I50" s="26"/>
      <c r="J50" s="28"/>
      <c r="K50" s="28"/>
      <c r="L50" s="14">
        <f>IF(M50&lt;5,0,-MIN(G50:K50))</f>
        <v>0</v>
      </c>
      <c r="M50" s="21">
        <f>COUNTA(G50:K50)</f>
        <v>0</v>
      </c>
    </row>
    <row r="51" spans="1:13" ht="15">
      <c r="A51" s="100"/>
      <c r="F51" s="27">
        <f>SUM(G51:L51)</f>
        <v>0</v>
      </c>
      <c r="G51" s="30"/>
      <c r="H51" s="26"/>
      <c r="I51" s="26"/>
      <c r="J51" s="34"/>
      <c r="K51" s="34"/>
      <c r="L51" s="14">
        <f>IF(M51&lt;5,0,-MIN(G51:K51))</f>
        <v>0</v>
      </c>
      <c r="M51" s="21">
        <f>COUNTA(G51:K51)</f>
        <v>0</v>
      </c>
    </row>
    <row r="52" spans="1:13" ht="15">
      <c r="A52" s="100"/>
      <c r="F52" s="27">
        <f>SUM(G52:L52)</f>
        <v>0</v>
      </c>
      <c r="G52" s="26"/>
      <c r="H52" s="26"/>
      <c r="I52" s="26"/>
      <c r="J52" s="28"/>
      <c r="K52" s="28"/>
      <c r="L52" s="14">
        <f>IF(M52&lt;5,0,-MIN(G52:K52))</f>
        <v>0</v>
      </c>
      <c r="M52" s="21">
        <f>COUNTA(G52:K52)</f>
        <v>0</v>
      </c>
    </row>
    <row r="53" spans="1:13" ht="15">
      <c r="A53" s="100"/>
      <c r="F53" s="27">
        <f>SUM(G53:L53)</f>
        <v>0</v>
      </c>
      <c r="G53" s="29"/>
      <c r="H53" s="26"/>
      <c r="I53" s="26"/>
      <c r="J53" s="28"/>
      <c r="K53" s="28"/>
      <c r="L53" s="14">
        <f>IF(M53&lt;5,0,-MIN(G53:K53))</f>
        <v>0</v>
      </c>
      <c r="M53" s="21">
        <f>COUNTA(G53:K53)</f>
        <v>0</v>
      </c>
    </row>
    <row r="54" spans="1:13" ht="15">
      <c r="A54" s="100"/>
      <c r="F54" s="27">
        <f>SUM(G54:L54)</f>
        <v>0</v>
      </c>
      <c r="G54" s="30"/>
      <c r="H54" s="26"/>
      <c r="I54" s="26"/>
      <c r="J54" s="28"/>
      <c r="K54" s="28"/>
      <c r="L54" s="14">
        <f>IF(M54&lt;5,0,-MIN(G54:K54))</f>
        <v>0</v>
      </c>
      <c r="M54" s="21">
        <f>COUNTA(G54:K54)</f>
        <v>0</v>
      </c>
    </row>
    <row r="55" spans="1:13" ht="15">
      <c r="A55" s="100"/>
      <c r="F55" s="27">
        <f>SUM(G55:L55)</f>
        <v>0</v>
      </c>
      <c r="G55" s="29"/>
      <c r="H55" s="26"/>
      <c r="I55" s="26"/>
      <c r="J55" s="28"/>
      <c r="K55" s="28"/>
      <c r="L55" s="14">
        <f>IF(M55&lt;5,0,-MIN(G55:K55))</f>
        <v>0</v>
      </c>
      <c r="M55" s="21">
        <f>COUNTA(G55:K55)</f>
        <v>0</v>
      </c>
    </row>
    <row r="56" spans="1:13" ht="15">
      <c r="A56" s="100"/>
      <c r="F56" s="27">
        <f>SUM(G56:L56)</f>
        <v>0</v>
      </c>
      <c r="G56" s="26"/>
      <c r="H56" s="26"/>
      <c r="I56" s="26"/>
      <c r="J56" s="34"/>
      <c r="K56" s="34"/>
      <c r="L56" s="14">
        <f>IF(M56&lt;5,0,-MIN(G56:K56))</f>
        <v>0</v>
      </c>
      <c r="M56" s="21">
        <f>COUNTA(G56:K56)</f>
        <v>0</v>
      </c>
    </row>
    <row r="57" spans="1:13" ht="15">
      <c r="A57" s="100"/>
      <c r="F57" s="27">
        <f>SUM(G57:L57)</f>
        <v>0</v>
      </c>
      <c r="G57" s="30"/>
      <c r="H57" s="26"/>
      <c r="I57" s="26"/>
      <c r="J57" s="34"/>
      <c r="K57" s="34"/>
      <c r="L57" s="14">
        <f>IF(M57&lt;5,0,-MIN(G57:K57))</f>
        <v>0</v>
      </c>
      <c r="M57" s="21">
        <f>COUNTA(G57:K57)</f>
        <v>0</v>
      </c>
    </row>
    <row r="58" spans="1:13" ht="15">
      <c r="A58" s="100"/>
      <c r="F58" s="27">
        <f>SUM(G58:L58)</f>
        <v>0</v>
      </c>
      <c r="G58" s="26"/>
      <c r="H58" s="26"/>
      <c r="I58" s="26"/>
      <c r="J58" s="28"/>
      <c r="K58" s="28"/>
      <c r="L58" s="14">
        <f>IF(M58&lt;5,0,-MIN(G58:K58))</f>
        <v>0</v>
      </c>
      <c r="M58" s="21">
        <f>COUNTA(G58:K58)</f>
        <v>0</v>
      </c>
    </row>
    <row r="59" spans="1:13" ht="15">
      <c r="A59" s="100"/>
      <c r="F59" s="27">
        <f>SUM(G59:L59)</f>
        <v>0</v>
      </c>
      <c r="G59" s="30"/>
      <c r="H59" s="26"/>
      <c r="I59" s="26"/>
      <c r="J59" s="34"/>
      <c r="K59" s="34"/>
      <c r="L59" s="14">
        <f>IF(M59&lt;5,0,-MIN(G59:K59))</f>
        <v>0</v>
      </c>
      <c r="M59" s="21">
        <f>COUNTA(G59:K59)</f>
        <v>0</v>
      </c>
    </row>
    <row r="60" spans="1:13" ht="15">
      <c r="A60" s="100"/>
      <c r="F60" s="27">
        <f>SUM(G60:L60)</f>
        <v>0</v>
      </c>
      <c r="G60" s="29"/>
      <c r="H60" s="26"/>
      <c r="I60" s="26"/>
      <c r="J60" s="34"/>
      <c r="K60" s="34"/>
      <c r="L60" s="14">
        <f>IF(M60&lt;5,0,-MIN(G60:K60))</f>
        <v>0</v>
      </c>
      <c r="M60" s="21">
        <f>COUNTA(G60:K60)</f>
        <v>0</v>
      </c>
    </row>
    <row r="61" spans="1:13" ht="15">
      <c r="A61" s="100"/>
      <c r="F61" s="27">
        <f>SUM(G61:L61)</f>
        <v>0</v>
      </c>
      <c r="G61" s="29"/>
      <c r="H61" s="26"/>
      <c r="I61" s="26"/>
      <c r="J61" s="28"/>
      <c r="K61" s="28"/>
      <c r="L61" s="14">
        <f>IF(M61&lt;5,0,-MIN(G61:K61))</f>
        <v>0</v>
      </c>
      <c r="M61" s="21">
        <f>COUNTA(G61:K61)</f>
        <v>0</v>
      </c>
    </row>
    <row r="62" spans="1:13" ht="15">
      <c r="A62" s="100"/>
      <c r="F62" s="27">
        <f>SUM(G62:L62)</f>
        <v>0</v>
      </c>
      <c r="G62" s="30"/>
      <c r="H62" s="26"/>
      <c r="I62" s="26"/>
      <c r="J62" s="34"/>
      <c r="K62" s="34"/>
      <c r="L62" s="14">
        <f>IF(M62&lt;5,0,-MIN(G62:K62))</f>
        <v>0</v>
      </c>
      <c r="M62" s="21">
        <f>COUNTA(G62:K62)</f>
        <v>0</v>
      </c>
    </row>
    <row r="63" spans="1:13" ht="15">
      <c r="A63" s="100"/>
      <c r="F63" s="27">
        <f>SUM(G63:L63)</f>
        <v>0</v>
      </c>
      <c r="G63" s="30"/>
      <c r="H63" s="26"/>
      <c r="I63" s="26"/>
      <c r="J63" s="34"/>
      <c r="K63" s="34"/>
      <c r="L63" s="14">
        <f>IF(M63&lt;5,0,-MIN(G63:K63))</f>
        <v>0</v>
      </c>
      <c r="M63" s="21">
        <f>COUNTA(G63:K63)</f>
        <v>0</v>
      </c>
    </row>
    <row r="64" spans="1:13" ht="15">
      <c r="A64" s="100"/>
      <c r="F64" s="27">
        <f>SUM(G64:L64)</f>
        <v>0</v>
      </c>
      <c r="G64" s="30"/>
      <c r="H64" s="26"/>
      <c r="I64" s="26"/>
      <c r="J64" s="34"/>
      <c r="K64" s="34"/>
      <c r="L64" s="14">
        <f>IF(M64&lt;5,0,-MIN(G64:K64))</f>
        <v>0</v>
      </c>
      <c r="M64" s="21">
        <f>COUNTA(G64:K64)</f>
        <v>0</v>
      </c>
    </row>
    <row r="65" spans="1:13" ht="15">
      <c r="A65" s="100"/>
      <c r="F65" s="27">
        <f>SUM(G65:L65)</f>
        <v>0</v>
      </c>
      <c r="G65" s="30"/>
      <c r="H65" s="26"/>
      <c r="I65" s="26"/>
      <c r="J65" s="34"/>
      <c r="K65" s="34"/>
      <c r="L65" s="14">
        <f>IF(M65&lt;5,0,-MIN(G65:K65))</f>
        <v>0</v>
      </c>
      <c r="M65" s="21">
        <f>COUNTA(G65:K65)</f>
        <v>0</v>
      </c>
    </row>
    <row r="66" spans="1:13" ht="15">
      <c r="A66" s="100"/>
      <c r="F66" s="27">
        <f>SUM(G66:L66)</f>
        <v>0</v>
      </c>
      <c r="G66" s="26"/>
      <c r="H66" s="26"/>
      <c r="I66" s="26"/>
      <c r="J66" s="28"/>
      <c r="K66" s="28"/>
      <c r="L66" s="14">
        <f>IF(M66&lt;5,0,-MIN(G66:K66))</f>
        <v>0</v>
      </c>
      <c r="M66" s="21">
        <f>COUNTA(G66:K66)</f>
        <v>0</v>
      </c>
    </row>
    <row r="67" spans="1:13" ht="15">
      <c r="A67" s="100"/>
      <c r="F67" s="27">
        <f>SUM(G67:L67)</f>
        <v>0</v>
      </c>
      <c r="G67" s="30"/>
      <c r="H67" s="26"/>
      <c r="I67" s="26"/>
      <c r="J67" s="34"/>
      <c r="K67" s="34"/>
      <c r="L67" s="14">
        <f>IF(M67&lt;5,0,-MIN(G67:K67))</f>
        <v>0</v>
      </c>
      <c r="M67" s="21">
        <f>COUNTA(G67:K67)</f>
        <v>0</v>
      </c>
    </row>
    <row r="68" spans="1:13" ht="15">
      <c r="A68" s="100"/>
      <c r="F68" s="27">
        <f>SUM(G68:L68)</f>
        <v>0</v>
      </c>
      <c r="G68" s="30"/>
      <c r="H68" s="26"/>
      <c r="I68" s="26"/>
      <c r="J68" s="34"/>
      <c r="K68" s="34"/>
      <c r="L68" s="14">
        <f>IF(M68&lt;5,0,-MIN(G68:K68))</f>
        <v>0</v>
      </c>
      <c r="M68" s="21">
        <f>COUNTA(G68:K68)</f>
        <v>0</v>
      </c>
    </row>
    <row r="69" spans="1:13" ht="15">
      <c r="A69" s="100"/>
      <c r="F69" s="27">
        <f>SUM(G69:L69)</f>
        <v>0</v>
      </c>
      <c r="G69" s="26"/>
      <c r="H69" s="26"/>
      <c r="I69" s="26"/>
      <c r="J69" s="28"/>
      <c r="K69" s="28"/>
      <c r="L69" s="14">
        <f>IF(M69&lt;5,0,-MIN(G69:K69))</f>
        <v>0</v>
      </c>
      <c r="M69" s="21">
        <f>COUNTA(G69:K69)</f>
        <v>0</v>
      </c>
    </row>
    <row r="70" spans="1:13" ht="15">
      <c r="A70" s="100"/>
      <c r="F70" s="27">
        <f>SUM(G70:L70)</f>
        <v>0</v>
      </c>
      <c r="G70" s="29"/>
      <c r="H70" s="26"/>
      <c r="I70" s="26"/>
      <c r="J70" s="28"/>
      <c r="K70" s="28"/>
      <c r="L70" s="14">
        <f>IF(M70&lt;5,0,-MIN(G70:K70))</f>
        <v>0</v>
      </c>
      <c r="M70" s="21">
        <f>COUNTA(G70:K70)</f>
        <v>0</v>
      </c>
    </row>
    <row r="71" spans="1:13" ht="15">
      <c r="A71" s="100"/>
      <c r="F71" s="27">
        <f>SUM(G71:L71)</f>
        <v>0</v>
      </c>
      <c r="G71" s="30"/>
      <c r="H71" s="26"/>
      <c r="I71" s="26"/>
      <c r="J71" s="34"/>
      <c r="K71" s="34"/>
      <c r="L71" s="14">
        <f>IF(M71&lt;5,0,-MIN(G71:K71))</f>
        <v>0</v>
      </c>
      <c r="M71" s="21">
        <f>COUNTA(G71:K71)</f>
        <v>0</v>
      </c>
    </row>
    <row r="72" spans="1:13" ht="15">
      <c r="A72" s="100"/>
      <c r="F72" s="27">
        <f>SUM(G72:L72)</f>
        <v>0</v>
      </c>
      <c r="G72" s="30"/>
      <c r="H72" s="26"/>
      <c r="I72" s="26"/>
      <c r="J72" s="34"/>
      <c r="K72" s="34"/>
      <c r="L72" s="14">
        <f>IF(M72&lt;5,0,-MIN(G72:K72))</f>
        <v>0</v>
      </c>
      <c r="M72" s="21">
        <f>COUNTA(G72:K72)</f>
        <v>0</v>
      </c>
    </row>
    <row r="73" spans="1:13" ht="15">
      <c r="A73" s="100"/>
      <c r="F73" s="27">
        <f>SUM(G73:L73)</f>
        <v>0</v>
      </c>
      <c r="G73" s="26"/>
      <c r="H73" s="26"/>
      <c r="I73" s="26"/>
      <c r="J73" s="28"/>
      <c r="K73" s="28"/>
      <c r="L73" s="14">
        <f>IF(M73&lt;5,0,-MIN(G73:K73))</f>
        <v>0</v>
      </c>
      <c r="M73" s="21">
        <f>COUNTA(G73:K73)</f>
        <v>0</v>
      </c>
    </row>
    <row r="74" spans="1:13" ht="15">
      <c r="A74" s="100"/>
      <c r="F74" s="27">
        <f>SUM(G74:L74)</f>
        <v>0</v>
      </c>
      <c r="G74" s="29"/>
      <c r="H74" s="26"/>
      <c r="I74" s="26"/>
      <c r="J74" s="34"/>
      <c r="K74" s="34"/>
      <c r="L74" s="14">
        <f>IF(M74&lt;5,0,-MIN(G74:K74))</f>
        <v>0</v>
      </c>
      <c r="M74" s="21">
        <f>COUNTA(G74:K74)</f>
        <v>0</v>
      </c>
    </row>
    <row r="75" spans="1:13" ht="15">
      <c r="A75" s="100"/>
      <c r="F75" s="27">
        <f>SUM(G75:L75)</f>
        <v>0</v>
      </c>
      <c r="G75" s="29"/>
      <c r="H75" s="26"/>
      <c r="I75" s="26"/>
      <c r="J75" s="28"/>
      <c r="K75" s="28"/>
      <c r="L75" s="14">
        <f>IF(M75&lt;5,0,-MIN(G75:K75))</f>
        <v>0</v>
      </c>
      <c r="M75" s="21">
        <f>COUNTA(G75:K75)</f>
        <v>0</v>
      </c>
    </row>
  </sheetData>
  <sheetProtection/>
  <autoFilter ref="A3:M3">
    <sortState ref="A4:M75">
      <sortCondition descending="1" sortBy="value" ref="M4:M75"/>
    </sortState>
  </autoFilter>
  <mergeCells count="2">
    <mergeCell ref="A1:M1"/>
    <mergeCell ref="G2:K2"/>
  </mergeCells>
  <printOptions/>
  <pageMargins left="0.15972222222222224" right="0.12986111111111112" top="0.19652777777777777" bottom="0.19652777777777777" header="0.5118055555555556" footer="0.5118055555555556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99"/>
  <sheetViews>
    <sheetView zoomScalePageLayoutView="0" workbookViewId="0" topLeftCell="A1">
      <selection activeCell="A34" sqref="A34:M36"/>
    </sheetView>
  </sheetViews>
  <sheetFormatPr defaultColWidth="9.140625" defaultRowHeight="12.75"/>
  <cols>
    <col min="1" max="1" width="6.57421875" style="98" customWidth="1"/>
    <col min="2" max="2" width="24.57421875" style="85" customWidth="1"/>
    <col min="3" max="3" width="13.28125" style="85" customWidth="1"/>
    <col min="4" max="4" width="29.00390625" style="84" customWidth="1"/>
    <col min="5" max="5" width="9.7109375" style="85" customWidth="1"/>
    <col min="6" max="6" width="9.421875" style="69" customWidth="1"/>
    <col min="7" max="7" width="4.00390625" style="69" customWidth="1"/>
    <col min="8" max="8" width="4.140625" style="69" customWidth="1"/>
    <col min="9" max="9" width="3.8515625" style="55" customWidth="1"/>
    <col min="10" max="11" width="4.00390625" style="55" customWidth="1"/>
    <col min="12" max="13" width="7.57421875" style="55" customWidth="1"/>
    <col min="14" max="14" width="6.140625" style="0" customWidth="1"/>
    <col min="15" max="15" width="14.421875" style="0" bestFit="1" customWidth="1"/>
    <col min="16" max="16" width="14.140625" style="0" bestFit="1" customWidth="1"/>
    <col min="17" max="18" width="6.140625" style="0" customWidth="1"/>
  </cols>
  <sheetData>
    <row r="1" spans="1:13" ht="30">
      <c r="A1" s="362" t="s">
        <v>18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</row>
    <row r="2" spans="1:20" ht="30.75">
      <c r="A2" s="74"/>
      <c r="B2" s="74"/>
      <c r="C2" s="74"/>
      <c r="D2" s="74"/>
      <c r="E2" s="74"/>
      <c r="F2" s="74"/>
      <c r="G2" s="364" t="s">
        <v>51</v>
      </c>
      <c r="H2" s="364"/>
      <c r="I2" s="364"/>
      <c r="J2" s="364"/>
      <c r="K2" s="364"/>
      <c r="L2" s="70"/>
      <c r="M2" s="70"/>
      <c r="N2" s="13" t="s">
        <v>26</v>
      </c>
      <c r="O2" s="2" t="s">
        <v>1</v>
      </c>
      <c r="P2" s="2" t="s">
        <v>2</v>
      </c>
      <c r="Q2" s="2" t="s">
        <v>3</v>
      </c>
      <c r="R2" s="2" t="s">
        <v>4</v>
      </c>
      <c r="S2" s="2" t="s">
        <v>5</v>
      </c>
      <c r="T2" s="13"/>
    </row>
    <row r="3" spans="1:19" ht="47.25">
      <c r="A3" s="46" t="s">
        <v>27</v>
      </c>
      <c r="B3" s="45" t="s">
        <v>28</v>
      </c>
      <c r="C3" s="45" t="s">
        <v>29</v>
      </c>
      <c r="D3" s="45" t="s">
        <v>30</v>
      </c>
      <c r="E3" s="46" t="s">
        <v>31</v>
      </c>
      <c r="F3" s="46" t="s">
        <v>32</v>
      </c>
      <c r="G3" s="46" t="s">
        <v>33</v>
      </c>
      <c r="H3" s="46" t="s">
        <v>34</v>
      </c>
      <c r="I3" s="46" t="s">
        <v>35</v>
      </c>
      <c r="J3" s="47" t="s">
        <v>36</v>
      </c>
      <c r="K3" s="47" t="s">
        <v>37</v>
      </c>
      <c r="L3" s="46" t="s">
        <v>50</v>
      </c>
      <c r="M3" s="46" t="s">
        <v>38</v>
      </c>
      <c r="N3" s="5">
        <f>COUNTIF(M4:M103,6)</f>
        <v>0</v>
      </c>
      <c r="O3" s="5">
        <f>COUNTIF(M4:M103,5)</f>
        <v>8</v>
      </c>
      <c r="P3" s="5">
        <f>COUNTIF(M4:M103,4)</f>
        <v>6</v>
      </c>
      <c r="Q3" s="5">
        <f>COUNTIF(M4:M103,3)</f>
        <v>9</v>
      </c>
      <c r="R3" s="5">
        <f>COUNTIF(M4:M103,2)</f>
        <v>11</v>
      </c>
      <c r="S3" s="5">
        <f>COUNTIF(M4:M103,1)</f>
        <v>6</v>
      </c>
    </row>
    <row r="4" spans="1:20" ht="15.75">
      <c r="A4" s="74">
        <v>1</v>
      </c>
      <c r="B4" s="76" t="s">
        <v>226</v>
      </c>
      <c r="C4" s="76" t="s">
        <v>64</v>
      </c>
      <c r="D4" s="76" t="s">
        <v>252</v>
      </c>
      <c r="E4" s="90">
        <v>1970</v>
      </c>
      <c r="F4" s="50">
        <f>SUM(G4:L4)</f>
        <v>80</v>
      </c>
      <c r="G4" s="51">
        <v>20</v>
      </c>
      <c r="H4" s="52">
        <v>20</v>
      </c>
      <c r="I4" s="51">
        <v>20</v>
      </c>
      <c r="J4" s="53">
        <v>20</v>
      </c>
      <c r="K4" s="53">
        <v>20</v>
      </c>
      <c r="L4" s="59">
        <f>IF(M4&lt;5,0,-MIN(G4:K4))</f>
        <v>-20</v>
      </c>
      <c r="M4" s="59">
        <f>COUNTA(G4:K4)</f>
        <v>5</v>
      </c>
      <c r="T4" s="13"/>
    </row>
    <row r="5" spans="1:20" ht="15.75">
      <c r="A5" s="74">
        <v>2</v>
      </c>
      <c r="B5" s="76" t="s">
        <v>96</v>
      </c>
      <c r="C5" s="76" t="s">
        <v>456</v>
      </c>
      <c r="D5" s="55" t="s">
        <v>457</v>
      </c>
      <c r="E5" s="90">
        <v>1973</v>
      </c>
      <c r="F5" s="50">
        <f>SUM(G5:L5)</f>
        <v>72</v>
      </c>
      <c r="G5" s="51">
        <v>18</v>
      </c>
      <c r="H5" s="52">
        <v>18</v>
      </c>
      <c r="I5" s="52">
        <v>18</v>
      </c>
      <c r="J5" s="53">
        <v>16</v>
      </c>
      <c r="K5" s="53">
        <v>18</v>
      </c>
      <c r="L5" s="59">
        <f>IF(M5&lt;5,0,-MIN(G5:K5))</f>
        <v>-16</v>
      </c>
      <c r="M5" s="59">
        <f>COUNTA(G5:K5)</f>
        <v>5</v>
      </c>
      <c r="N5" s="13"/>
      <c r="T5" s="13"/>
    </row>
    <row r="6" spans="1:20" ht="15.75">
      <c r="A6" s="74">
        <v>3</v>
      </c>
      <c r="B6" s="76" t="s">
        <v>459</v>
      </c>
      <c r="C6" s="76" t="s">
        <v>182</v>
      </c>
      <c r="D6" s="76" t="s">
        <v>103</v>
      </c>
      <c r="E6" s="90">
        <v>1971</v>
      </c>
      <c r="F6" s="50">
        <f>SUM(G6:L6)</f>
        <v>61</v>
      </c>
      <c r="G6" s="51">
        <v>14</v>
      </c>
      <c r="H6" s="52">
        <v>16</v>
      </c>
      <c r="I6" s="52">
        <v>16</v>
      </c>
      <c r="J6" s="53"/>
      <c r="K6" s="53">
        <v>15</v>
      </c>
      <c r="L6" s="59">
        <f>IF(M6&lt;5,0,-MIN(G6:K6))</f>
        <v>0</v>
      </c>
      <c r="M6" s="59">
        <f>COUNTA(G6:K6)</f>
        <v>4</v>
      </c>
      <c r="N6" s="5"/>
      <c r="O6" s="5"/>
      <c r="P6" s="5"/>
      <c r="Q6" s="5"/>
      <c r="R6" s="5"/>
      <c r="S6" s="13"/>
      <c r="T6" s="13"/>
    </row>
    <row r="7" spans="1:20" ht="15.75">
      <c r="A7" s="74">
        <v>4</v>
      </c>
      <c r="B7" s="76" t="s">
        <v>461</v>
      </c>
      <c r="C7" s="76" t="s">
        <v>64</v>
      </c>
      <c r="D7" s="76" t="s">
        <v>71</v>
      </c>
      <c r="E7" s="90">
        <v>1977</v>
      </c>
      <c r="F7" s="50">
        <f>SUM(G7:L7)</f>
        <v>59</v>
      </c>
      <c r="G7" s="56">
        <v>11</v>
      </c>
      <c r="H7" s="51"/>
      <c r="I7" s="52">
        <v>14</v>
      </c>
      <c r="J7" s="53">
        <v>18</v>
      </c>
      <c r="K7" s="53">
        <v>16</v>
      </c>
      <c r="L7" s="59">
        <f>IF(M7&lt;5,0,-MIN(G7:K7))</f>
        <v>0</v>
      </c>
      <c r="M7" s="59">
        <f>COUNTA(G7:K7)</f>
        <v>4</v>
      </c>
      <c r="N7" s="13"/>
      <c r="O7" s="13"/>
      <c r="P7" s="13"/>
      <c r="Q7" s="13"/>
      <c r="R7" s="13"/>
      <c r="S7" s="13"/>
      <c r="T7" s="13"/>
    </row>
    <row r="8" spans="1:20" ht="15.75">
      <c r="A8" s="74">
        <v>5</v>
      </c>
      <c r="B8" s="76" t="s">
        <v>231</v>
      </c>
      <c r="C8" s="76" t="s">
        <v>68</v>
      </c>
      <c r="D8" s="286" t="s">
        <v>78</v>
      </c>
      <c r="E8" s="292">
        <v>1969</v>
      </c>
      <c r="F8" s="50">
        <f>SUM(G8:L8)</f>
        <v>52</v>
      </c>
      <c r="G8" s="51">
        <v>12</v>
      </c>
      <c r="H8" s="52">
        <v>15</v>
      </c>
      <c r="I8" s="52">
        <v>12</v>
      </c>
      <c r="J8" s="53">
        <v>13</v>
      </c>
      <c r="K8" s="53">
        <v>11</v>
      </c>
      <c r="L8" s="59">
        <f>IF(M8&lt;5,0,-MIN(G8:K8))</f>
        <v>-11</v>
      </c>
      <c r="M8" s="59">
        <f>COUNTA(G8:K8)</f>
        <v>5</v>
      </c>
      <c r="N8" s="13"/>
      <c r="O8" s="13"/>
      <c r="P8" s="13"/>
      <c r="Q8" s="13"/>
      <c r="R8" s="13"/>
      <c r="S8" s="13"/>
      <c r="T8" s="13"/>
    </row>
    <row r="9" spans="1:20" ht="15.75">
      <c r="A9" s="74">
        <v>6</v>
      </c>
      <c r="B9" s="76" t="s">
        <v>141</v>
      </c>
      <c r="C9" s="76" t="s">
        <v>462</v>
      </c>
      <c r="D9" s="286" t="s">
        <v>71</v>
      </c>
      <c r="E9" s="292">
        <v>1974</v>
      </c>
      <c r="F9" s="50">
        <f>SUM(G9:L9)</f>
        <v>50</v>
      </c>
      <c r="G9" s="56">
        <v>9</v>
      </c>
      <c r="H9" s="52">
        <v>10</v>
      </c>
      <c r="I9" s="52">
        <v>11</v>
      </c>
      <c r="J9" s="53">
        <v>15</v>
      </c>
      <c r="K9" s="53">
        <v>14</v>
      </c>
      <c r="L9" s="59">
        <f>IF(M9&lt;5,0,-MIN(G9:K9))</f>
        <v>-9</v>
      </c>
      <c r="M9" s="59">
        <f>COUNTA(G9:K9)</f>
        <v>5</v>
      </c>
      <c r="N9" s="13"/>
      <c r="O9" s="13"/>
      <c r="P9" s="13"/>
      <c r="Q9" s="13"/>
      <c r="R9" s="13"/>
      <c r="S9" s="13"/>
      <c r="T9" s="13"/>
    </row>
    <row r="10" spans="1:20" ht="15.75" customHeight="1">
      <c r="A10" s="74">
        <v>7</v>
      </c>
      <c r="B10" s="76" t="s">
        <v>221</v>
      </c>
      <c r="C10" s="76" t="s">
        <v>146</v>
      </c>
      <c r="D10" s="94" t="s">
        <v>103</v>
      </c>
      <c r="E10" s="292">
        <v>1976</v>
      </c>
      <c r="F10" s="50">
        <f>SUM(G10:L10)</f>
        <v>44</v>
      </c>
      <c r="G10" s="51">
        <v>8</v>
      </c>
      <c r="H10" s="52">
        <v>12</v>
      </c>
      <c r="I10" s="52">
        <v>9</v>
      </c>
      <c r="J10" s="53">
        <v>11</v>
      </c>
      <c r="K10" s="53">
        <v>12</v>
      </c>
      <c r="L10" s="59">
        <f>IF(M10&lt;5,0,-MIN(G10:K10))</f>
        <v>-8</v>
      </c>
      <c r="M10" s="59">
        <f>COUNTA(G10:K10)</f>
        <v>5</v>
      </c>
      <c r="N10" s="13"/>
      <c r="O10" s="282"/>
      <c r="P10" s="282"/>
      <c r="Q10" s="282"/>
      <c r="R10" s="283"/>
      <c r="S10" s="13"/>
      <c r="T10" s="13"/>
    </row>
    <row r="11" spans="1:20" ht="15.75">
      <c r="A11" s="74">
        <v>8</v>
      </c>
      <c r="B11" s="76" t="s">
        <v>682</v>
      </c>
      <c r="C11" s="76" t="s">
        <v>687</v>
      </c>
      <c r="D11" s="55" t="s">
        <v>276</v>
      </c>
      <c r="E11" s="85">
        <v>1973</v>
      </c>
      <c r="F11" s="50">
        <f>SUM(G11:L11)</f>
        <v>27</v>
      </c>
      <c r="G11" s="56"/>
      <c r="H11" s="52">
        <v>8</v>
      </c>
      <c r="I11" s="52">
        <v>6</v>
      </c>
      <c r="J11" s="53">
        <v>10</v>
      </c>
      <c r="K11" s="53">
        <v>3</v>
      </c>
      <c r="L11" s="59">
        <f>IF(M11&lt;5,0,-MIN(G11:K11))</f>
        <v>0</v>
      </c>
      <c r="M11" s="59">
        <f>COUNTA(G11:K11)</f>
        <v>4</v>
      </c>
      <c r="N11" s="13"/>
      <c r="O11" s="282"/>
      <c r="P11" s="282"/>
      <c r="Q11" s="282"/>
      <c r="R11" s="283"/>
      <c r="S11" s="13"/>
      <c r="T11" s="13"/>
    </row>
    <row r="12" spans="1:20" ht="15.75">
      <c r="A12" s="74">
        <v>9</v>
      </c>
      <c r="B12" s="76" t="s">
        <v>102</v>
      </c>
      <c r="C12" s="76" t="s">
        <v>66</v>
      </c>
      <c r="D12" s="76" t="s">
        <v>103</v>
      </c>
      <c r="E12" s="90">
        <v>1971</v>
      </c>
      <c r="F12" s="50">
        <f>SUM(G12:L12)</f>
        <v>25</v>
      </c>
      <c r="G12" s="56">
        <v>5</v>
      </c>
      <c r="H12" s="52">
        <v>6</v>
      </c>
      <c r="I12" s="52"/>
      <c r="J12" s="53">
        <v>9</v>
      </c>
      <c r="K12" s="53">
        <v>5</v>
      </c>
      <c r="L12" s="59">
        <f>IF(M12&lt;5,0,-MIN(G12:K12))</f>
        <v>0</v>
      </c>
      <c r="M12" s="59">
        <f>COUNTA(G12:K12)</f>
        <v>4</v>
      </c>
      <c r="N12" s="13"/>
      <c r="O12" s="282"/>
      <c r="P12" s="282"/>
      <c r="Q12" s="282"/>
      <c r="R12" s="283"/>
      <c r="S12" s="13"/>
      <c r="T12" s="13"/>
    </row>
    <row r="13" spans="1:20" ht="15.75">
      <c r="A13" s="74">
        <v>10</v>
      </c>
      <c r="B13" s="76" t="s">
        <v>172</v>
      </c>
      <c r="C13" s="76" t="s">
        <v>202</v>
      </c>
      <c r="D13" s="76" t="s">
        <v>252</v>
      </c>
      <c r="E13" s="90">
        <v>1978</v>
      </c>
      <c r="F13" s="50">
        <f>SUM(G13:L13)</f>
        <v>13</v>
      </c>
      <c r="G13" s="51">
        <v>4</v>
      </c>
      <c r="H13" s="52">
        <v>2</v>
      </c>
      <c r="I13" s="52"/>
      <c r="J13" s="53">
        <v>6</v>
      </c>
      <c r="K13" s="53">
        <v>1</v>
      </c>
      <c r="L13" s="59">
        <f>IF(M13&lt;5,0,-MIN(G13:K13))</f>
        <v>0</v>
      </c>
      <c r="M13" s="59">
        <f>COUNTA(G13:K13)</f>
        <v>4</v>
      </c>
      <c r="N13" s="13"/>
      <c r="O13" s="282"/>
      <c r="P13" s="282"/>
      <c r="Q13" s="282"/>
      <c r="R13" s="283"/>
      <c r="S13" s="13"/>
      <c r="T13" s="13"/>
    </row>
    <row r="14" spans="1:20" ht="15.75">
      <c r="A14" s="74">
        <v>11</v>
      </c>
      <c r="B14" s="76" t="s">
        <v>365</v>
      </c>
      <c r="C14" s="76" t="s">
        <v>182</v>
      </c>
      <c r="D14" s="76" t="s">
        <v>78</v>
      </c>
      <c r="E14" s="90">
        <v>1970</v>
      </c>
      <c r="F14" s="50">
        <f>SUM(G14:L14)</f>
        <v>6</v>
      </c>
      <c r="G14" s="56">
        <v>1</v>
      </c>
      <c r="H14" s="52">
        <v>1</v>
      </c>
      <c r="I14" s="52">
        <v>1</v>
      </c>
      <c r="J14" s="53">
        <v>3</v>
      </c>
      <c r="K14" s="53">
        <v>1</v>
      </c>
      <c r="L14" s="59">
        <f>IF(M14&lt;5,0,-MIN(G14:K14))</f>
        <v>-1</v>
      </c>
      <c r="M14" s="59">
        <f>COUNTA(G14:K14)</f>
        <v>5</v>
      </c>
      <c r="N14" s="13"/>
      <c r="O14" s="282"/>
      <c r="P14" s="282"/>
      <c r="Q14" s="282"/>
      <c r="R14" s="283"/>
      <c r="S14" s="13"/>
      <c r="T14" s="13"/>
    </row>
    <row r="15" spans="1:20" ht="15.75">
      <c r="A15" s="74">
        <v>12</v>
      </c>
      <c r="B15" s="76" t="s">
        <v>312</v>
      </c>
      <c r="C15" s="76" t="s">
        <v>685</v>
      </c>
      <c r="D15" s="55" t="s">
        <v>71</v>
      </c>
      <c r="E15" s="85">
        <v>1969</v>
      </c>
      <c r="F15" s="50">
        <f>SUM(G15:L15)</f>
        <v>5</v>
      </c>
      <c r="G15" s="51"/>
      <c r="H15" s="52">
        <v>1</v>
      </c>
      <c r="I15" s="52">
        <v>1</v>
      </c>
      <c r="J15" s="53">
        <v>2</v>
      </c>
      <c r="K15" s="53">
        <v>1</v>
      </c>
      <c r="L15" s="59">
        <f>IF(M15&lt;5,0,-MIN(G15:K15))</f>
        <v>0</v>
      </c>
      <c r="M15" s="59">
        <f>COUNTA(G15:K15)</f>
        <v>4</v>
      </c>
      <c r="N15" s="13"/>
      <c r="O15" s="284"/>
      <c r="P15" s="284"/>
      <c r="Q15" s="284"/>
      <c r="R15" s="280"/>
      <c r="S15" s="13"/>
      <c r="T15" s="13"/>
    </row>
    <row r="16" spans="1:20" ht="15.75">
      <c r="A16" s="74">
        <v>13</v>
      </c>
      <c r="B16" s="76" t="s">
        <v>466</v>
      </c>
      <c r="C16" s="76" t="s">
        <v>166</v>
      </c>
      <c r="D16" s="94" t="s">
        <v>71</v>
      </c>
      <c r="E16" s="292">
        <v>1977</v>
      </c>
      <c r="F16" s="50">
        <f>SUM(G16:L16)</f>
        <v>4</v>
      </c>
      <c r="G16" s="56">
        <v>1</v>
      </c>
      <c r="H16" s="52">
        <v>1</v>
      </c>
      <c r="I16" s="52">
        <v>1</v>
      </c>
      <c r="J16" s="53">
        <v>1</v>
      </c>
      <c r="K16" s="53">
        <v>1</v>
      </c>
      <c r="L16" s="59">
        <f>IF(M16&lt;5,0,-MIN(G16:K16))</f>
        <v>-1</v>
      </c>
      <c r="M16" s="59">
        <f>COUNTA(G16:K16)</f>
        <v>5</v>
      </c>
      <c r="N16" s="13"/>
      <c r="O16" s="275"/>
      <c r="P16" s="275"/>
      <c r="Q16" s="277"/>
      <c r="R16" s="280"/>
      <c r="T16" s="13"/>
    </row>
    <row r="17" spans="1:20" ht="15.75">
      <c r="A17" s="74">
        <v>14</v>
      </c>
      <c r="B17" s="76" t="s">
        <v>127</v>
      </c>
      <c r="C17" s="76" t="s">
        <v>68</v>
      </c>
      <c r="D17" s="94" t="s">
        <v>71</v>
      </c>
      <c r="E17" s="292">
        <v>1977</v>
      </c>
      <c r="F17" s="50">
        <f>SUM(G17:L17)</f>
        <v>3</v>
      </c>
      <c r="G17" s="56">
        <v>1</v>
      </c>
      <c r="H17" s="52" t="s">
        <v>548</v>
      </c>
      <c r="I17" s="52">
        <v>1</v>
      </c>
      <c r="J17" s="53">
        <v>1</v>
      </c>
      <c r="K17" s="53">
        <v>1</v>
      </c>
      <c r="L17" s="59">
        <f>IF(M17&lt;5,0,-MIN(G17:K17))</f>
        <v>-1</v>
      </c>
      <c r="M17" s="59">
        <f>COUNTA(G17:K17)</f>
        <v>5</v>
      </c>
      <c r="N17" s="13"/>
      <c r="O17" s="275"/>
      <c r="P17" s="275"/>
      <c r="Q17" s="277"/>
      <c r="R17" s="280"/>
      <c r="S17" s="13"/>
      <c r="T17" s="13"/>
    </row>
    <row r="18" spans="1:20" ht="15.75">
      <c r="A18" s="74" t="s">
        <v>840</v>
      </c>
      <c r="B18" s="76" t="s">
        <v>137</v>
      </c>
      <c r="C18" s="76" t="s">
        <v>458</v>
      </c>
      <c r="D18" s="76" t="s">
        <v>252</v>
      </c>
      <c r="E18" s="90">
        <v>1969</v>
      </c>
      <c r="F18" s="50">
        <f>SUM(G18:L18)</f>
        <v>43</v>
      </c>
      <c r="G18" s="56">
        <v>15</v>
      </c>
      <c r="H18" s="52">
        <v>13</v>
      </c>
      <c r="I18" s="52">
        <v>15</v>
      </c>
      <c r="J18" s="53"/>
      <c r="K18" s="53"/>
      <c r="L18" s="59">
        <f>IF(M18&lt;5,0,-MIN(G18:K18))</f>
        <v>0</v>
      </c>
      <c r="M18" s="59">
        <f>COUNTA(G18:K18)</f>
        <v>3</v>
      </c>
      <c r="N18" s="13"/>
      <c r="O18" s="275"/>
      <c r="P18" s="275"/>
      <c r="Q18" s="277"/>
      <c r="R18" s="280"/>
      <c r="S18" s="13"/>
      <c r="T18" s="13"/>
    </row>
    <row r="19" spans="1:20" ht="15.75">
      <c r="A19" s="74" t="s">
        <v>840</v>
      </c>
      <c r="B19" s="76" t="s">
        <v>684</v>
      </c>
      <c r="C19" s="76" t="s">
        <v>239</v>
      </c>
      <c r="D19" s="55" t="s">
        <v>71</v>
      </c>
      <c r="E19" s="85">
        <v>1972</v>
      </c>
      <c r="F19" s="50">
        <f>SUM(G19:L19)</f>
        <v>37</v>
      </c>
      <c r="G19" s="52"/>
      <c r="H19" s="52">
        <v>11</v>
      </c>
      <c r="I19" s="52">
        <v>13</v>
      </c>
      <c r="J19" s="53"/>
      <c r="K19" s="53">
        <v>13</v>
      </c>
      <c r="L19" s="59">
        <f>IF(M19&lt;5,0,-MIN(G19:K19))</f>
        <v>0</v>
      </c>
      <c r="M19" s="59">
        <f>COUNTA(G19:K19)</f>
        <v>3</v>
      </c>
      <c r="N19" s="13"/>
      <c r="O19" s="284"/>
      <c r="P19" s="284"/>
      <c r="Q19" s="284"/>
      <c r="R19" s="280"/>
      <c r="S19" s="13"/>
      <c r="T19" s="13"/>
    </row>
    <row r="20" spans="1:20" ht="15.75">
      <c r="A20" s="74" t="s">
        <v>840</v>
      </c>
      <c r="B20" s="76" t="s">
        <v>164</v>
      </c>
      <c r="C20" s="76" t="s">
        <v>165</v>
      </c>
      <c r="D20" s="55" t="s">
        <v>457</v>
      </c>
      <c r="E20" s="90">
        <v>1973</v>
      </c>
      <c r="F20" s="50">
        <f>SUM(G20:L20)</f>
        <v>30</v>
      </c>
      <c r="G20" s="51">
        <v>16</v>
      </c>
      <c r="H20" s="52">
        <v>14</v>
      </c>
      <c r="I20" s="52"/>
      <c r="J20" s="53"/>
      <c r="K20" s="53"/>
      <c r="L20" s="59">
        <f>IF(M20&lt;5,0,-MIN(G20:K20))</f>
        <v>0</v>
      </c>
      <c r="M20" s="59">
        <f>COUNTA(G20:K20)</f>
        <v>2</v>
      </c>
      <c r="N20" s="13"/>
      <c r="O20" s="282"/>
      <c r="P20" s="282"/>
      <c r="Q20" s="282"/>
      <c r="R20" s="283"/>
      <c r="S20" s="13"/>
      <c r="T20" s="13"/>
    </row>
    <row r="21" spans="1:20" ht="15.75">
      <c r="A21" s="74" t="s">
        <v>840</v>
      </c>
      <c r="B21" s="76" t="s">
        <v>463</v>
      </c>
      <c r="C21" s="76" t="s">
        <v>202</v>
      </c>
      <c r="D21" s="286" t="s">
        <v>71</v>
      </c>
      <c r="E21" s="292">
        <v>1977</v>
      </c>
      <c r="F21" s="50">
        <f>SUM(G21:L21)</f>
        <v>26</v>
      </c>
      <c r="G21" s="51">
        <v>6</v>
      </c>
      <c r="H21" s="52"/>
      <c r="I21" s="52">
        <v>10</v>
      </c>
      <c r="J21" s="53"/>
      <c r="K21" s="53">
        <v>10</v>
      </c>
      <c r="L21" s="59">
        <f>IF(M21&lt;5,0,-MIN(G21:K21))</f>
        <v>0</v>
      </c>
      <c r="M21" s="59">
        <f>COUNTA(G21:K21)</f>
        <v>3</v>
      </c>
      <c r="N21" s="13"/>
      <c r="O21" s="282"/>
      <c r="P21" s="282"/>
      <c r="Q21" s="282"/>
      <c r="R21" s="283"/>
      <c r="S21" s="13"/>
      <c r="T21" s="13"/>
    </row>
    <row r="22" spans="1:20" ht="15.75">
      <c r="A22" s="74" t="s">
        <v>840</v>
      </c>
      <c r="B22" s="76" t="s">
        <v>683</v>
      </c>
      <c r="C22" s="76" t="s">
        <v>166</v>
      </c>
      <c r="D22" s="55" t="s">
        <v>71</v>
      </c>
      <c r="E22" s="85">
        <v>1973</v>
      </c>
      <c r="F22" s="50">
        <f>SUM(G22:L22)</f>
        <v>24</v>
      </c>
      <c r="G22" s="51"/>
      <c r="H22" s="52">
        <v>9</v>
      </c>
      <c r="I22" s="52">
        <v>7</v>
      </c>
      <c r="J22" s="53"/>
      <c r="K22" s="53">
        <v>8</v>
      </c>
      <c r="L22" s="59">
        <f>IF(M22&lt;5,0,-MIN(G22:K22))</f>
        <v>0</v>
      </c>
      <c r="M22" s="59">
        <f>COUNTA(G22:K22)</f>
        <v>3</v>
      </c>
      <c r="N22" s="13"/>
      <c r="O22" s="332"/>
      <c r="P22" s="281"/>
      <c r="Q22" s="277"/>
      <c r="R22" s="280"/>
      <c r="S22" s="13"/>
      <c r="T22" s="13"/>
    </row>
    <row r="23" spans="1:20" ht="15.75">
      <c r="A23" s="74" t="s">
        <v>840</v>
      </c>
      <c r="B23" s="76" t="s">
        <v>831</v>
      </c>
      <c r="C23" s="76" t="s">
        <v>82</v>
      </c>
      <c r="D23" s="55" t="s">
        <v>71</v>
      </c>
      <c r="E23" s="85">
        <v>1975</v>
      </c>
      <c r="F23" s="50">
        <f>SUM(G23:L23)</f>
        <v>21</v>
      </c>
      <c r="G23" s="51"/>
      <c r="H23" s="52"/>
      <c r="I23" s="52"/>
      <c r="J23" s="53">
        <v>12</v>
      </c>
      <c r="K23" s="53">
        <v>9</v>
      </c>
      <c r="L23" s="59">
        <f>IF(M23&lt;5,0,-MIN(G23:K23))</f>
        <v>0</v>
      </c>
      <c r="M23" s="59">
        <f>COUNTA(G23:K23)</f>
        <v>2</v>
      </c>
      <c r="N23" s="13"/>
      <c r="S23" s="13"/>
      <c r="T23" s="13"/>
    </row>
    <row r="24" spans="1:20" ht="15.75">
      <c r="A24" s="74" t="s">
        <v>840</v>
      </c>
      <c r="B24" s="76" t="s">
        <v>97</v>
      </c>
      <c r="C24" s="76" t="s">
        <v>228</v>
      </c>
      <c r="D24" s="76" t="s">
        <v>252</v>
      </c>
      <c r="E24" s="90">
        <v>1970</v>
      </c>
      <c r="F24" s="50">
        <f>SUM(G24:L24)</f>
        <v>21</v>
      </c>
      <c r="G24" s="56">
        <v>7</v>
      </c>
      <c r="H24" s="51"/>
      <c r="I24" s="52"/>
      <c r="J24" s="53">
        <v>14</v>
      </c>
      <c r="K24" s="53"/>
      <c r="L24" s="59">
        <f>IF(M24&lt;5,0,-MIN(G24:K24))</f>
        <v>0</v>
      </c>
      <c r="M24" s="59">
        <f>COUNTA(G24:K24)</f>
        <v>2</v>
      </c>
      <c r="N24" s="13"/>
      <c r="O24" s="279"/>
      <c r="P24" s="279"/>
      <c r="Q24" s="279"/>
      <c r="R24" s="280"/>
      <c r="S24" s="13"/>
      <c r="T24" s="13"/>
    </row>
    <row r="25" spans="1:20" ht="15.75">
      <c r="A25" s="74" t="s">
        <v>840</v>
      </c>
      <c r="B25" s="76" t="s">
        <v>235</v>
      </c>
      <c r="C25" s="76" t="s">
        <v>460</v>
      </c>
      <c r="D25" s="76" t="s">
        <v>252</v>
      </c>
      <c r="E25" s="90">
        <v>1977</v>
      </c>
      <c r="F25" s="50">
        <f>SUM(G25:L25)</f>
        <v>21</v>
      </c>
      <c r="G25" s="56">
        <v>13</v>
      </c>
      <c r="H25" s="52"/>
      <c r="I25" s="52">
        <v>8</v>
      </c>
      <c r="J25" s="53"/>
      <c r="K25" s="53"/>
      <c r="L25" s="59">
        <f>IF(M25&lt;5,0,-MIN(G25:K25))</f>
        <v>0</v>
      </c>
      <c r="M25" s="59">
        <f>COUNTA(G25:K25)</f>
        <v>2</v>
      </c>
      <c r="N25" s="13"/>
      <c r="O25" s="275"/>
      <c r="P25" s="275"/>
      <c r="Q25" s="277"/>
      <c r="R25" s="280"/>
      <c r="T25" s="13"/>
    </row>
    <row r="26" spans="1:20" ht="15.75">
      <c r="A26" s="74" t="s">
        <v>840</v>
      </c>
      <c r="B26" s="76" t="s">
        <v>236</v>
      </c>
      <c r="C26" s="76" t="s">
        <v>75</v>
      </c>
      <c r="D26" s="76" t="s">
        <v>252</v>
      </c>
      <c r="E26" s="90">
        <v>1976</v>
      </c>
      <c r="F26" s="50">
        <f>SUM(G26:L26)</f>
        <v>17</v>
      </c>
      <c r="G26" s="51">
        <v>10</v>
      </c>
      <c r="H26" s="52">
        <v>5</v>
      </c>
      <c r="I26" s="52"/>
      <c r="J26" s="53"/>
      <c r="K26" s="53">
        <v>2</v>
      </c>
      <c r="L26" s="59">
        <f>IF(M26&lt;5,0,-MIN(G26:K26))</f>
        <v>0</v>
      </c>
      <c r="M26" s="59">
        <f>COUNTA(G26:K26)</f>
        <v>3</v>
      </c>
      <c r="N26" s="13"/>
      <c r="O26" s="282"/>
      <c r="P26" s="282"/>
      <c r="Q26" s="282"/>
      <c r="R26" s="283"/>
      <c r="S26" s="13"/>
      <c r="T26" s="13"/>
    </row>
    <row r="27" spans="1:20" ht="15.75">
      <c r="A27" s="74" t="s">
        <v>840</v>
      </c>
      <c r="B27" s="76" t="s">
        <v>537</v>
      </c>
      <c r="C27" s="76" t="s">
        <v>64</v>
      </c>
      <c r="D27" s="55" t="s">
        <v>76</v>
      </c>
      <c r="E27" s="85">
        <v>1969</v>
      </c>
      <c r="F27" s="50">
        <f>SUM(G27:L27)</f>
        <v>14</v>
      </c>
      <c r="G27" s="52"/>
      <c r="H27" s="52">
        <v>7</v>
      </c>
      <c r="I27" s="52"/>
      <c r="J27" s="53"/>
      <c r="K27" s="53">
        <v>7</v>
      </c>
      <c r="L27" s="59">
        <f>IF(M27&lt;5,0,-MIN(G27:K27))</f>
        <v>0</v>
      </c>
      <c r="M27" s="59">
        <f>COUNTA(G27:K27)</f>
        <v>2</v>
      </c>
      <c r="N27" s="13"/>
      <c r="O27" s="282"/>
      <c r="P27" s="282"/>
      <c r="Q27" s="282"/>
      <c r="R27" s="283"/>
      <c r="T27" s="13"/>
    </row>
    <row r="28" spans="1:20" ht="15.75">
      <c r="A28" s="74" t="s">
        <v>840</v>
      </c>
      <c r="B28" s="76" t="s">
        <v>607</v>
      </c>
      <c r="C28" s="76" t="s">
        <v>479</v>
      </c>
      <c r="D28" s="55" t="s">
        <v>271</v>
      </c>
      <c r="E28" s="85">
        <v>1970</v>
      </c>
      <c r="F28" s="50">
        <f>SUM(G28:L28)</f>
        <v>12</v>
      </c>
      <c r="G28" s="51"/>
      <c r="H28" s="52">
        <v>3</v>
      </c>
      <c r="I28" s="52"/>
      <c r="J28" s="53">
        <v>8</v>
      </c>
      <c r="K28" s="53">
        <v>1</v>
      </c>
      <c r="L28" s="59">
        <f>IF(M28&lt;5,0,-MIN(G28:K28))</f>
        <v>0</v>
      </c>
      <c r="M28" s="59">
        <f>COUNTA(G28:K28)</f>
        <v>3</v>
      </c>
      <c r="N28" s="13"/>
      <c r="O28" s="299"/>
      <c r="P28" s="299"/>
      <c r="Q28" s="299"/>
      <c r="R28" s="283"/>
      <c r="S28" s="13"/>
      <c r="T28" s="13"/>
    </row>
    <row r="29" spans="1:20" ht="15.75">
      <c r="A29" s="74" t="s">
        <v>840</v>
      </c>
      <c r="B29" s="76" t="s">
        <v>101</v>
      </c>
      <c r="C29" s="76" t="s">
        <v>839</v>
      </c>
      <c r="D29" s="76" t="s">
        <v>71</v>
      </c>
      <c r="E29" s="90">
        <v>1975</v>
      </c>
      <c r="F29" s="50">
        <f>SUM(G29:L29)</f>
        <v>11</v>
      </c>
      <c r="G29" s="52"/>
      <c r="H29" s="51"/>
      <c r="I29" s="52">
        <v>5</v>
      </c>
      <c r="J29" s="53"/>
      <c r="K29" s="53">
        <v>6</v>
      </c>
      <c r="L29" s="59">
        <f>IF(M29&lt;5,0,-MIN(G29:K29))</f>
        <v>0</v>
      </c>
      <c r="M29" s="59">
        <f>COUNTA(G29:K29)</f>
        <v>2</v>
      </c>
      <c r="N29" s="13"/>
      <c r="O29" s="279"/>
      <c r="P29" s="279"/>
      <c r="Q29" s="284"/>
      <c r="R29" s="280"/>
      <c r="T29" s="13"/>
    </row>
    <row r="30" spans="1:19" ht="15.75">
      <c r="A30" s="74" t="s">
        <v>840</v>
      </c>
      <c r="B30" s="76" t="s">
        <v>367</v>
      </c>
      <c r="C30" s="76" t="s">
        <v>166</v>
      </c>
      <c r="D30" s="55" t="s">
        <v>60</v>
      </c>
      <c r="E30" s="85">
        <v>1974</v>
      </c>
      <c r="F30" s="50">
        <f>SUM(G30:L30)</f>
        <v>9</v>
      </c>
      <c r="G30" s="51"/>
      <c r="H30" s="51"/>
      <c r="I30" s="52">
        <v>3</v>
      </c>
      <c r="J30" s="53">
        <v>5</v>
      </c>
      <c r="K30" s="53">
        <v>1</v>
      </c>
      <c r="L30" s="59">
        <f>IF(M30&lt;5,0,-MIN(G30:K30))</f>
        <v>0</v>
      </c>
      <c r="M30" s="59">
        <f>COUNTA(G30:K30)</f>
        <v>3</v>
      </c>
      <c r="N30" s="13"/>
      <c r="O30" s="282"/>
      <c r="P30" s="282"/>
      <c r="Q30" s="282"/>
      <c r="R30" s="283"/>
      <c r="S30" s="13"/>
    </row>
    <row r="31" spans="1:19" ht="15.75">
      <c r="A31" s="74" t="s">
        <v>840</v>
      </c>
      <c r="B31" s="76" t="s">
        <v>303</v>
      </c>
      <c r="C31" s="76" t="s">
        <v>464</v>
      </c>
      <c r="D31" s="76" t="s">
        <v>60</v>
      </c>
      <c r="E31" s="90">
        <v>1969</v>
      </c>
      <c r="F31" s="50">
        <f>SUM(G31:L31)</f>
        <v>8</v>
      </c>
      <c r="G31" s="56">
        <v>3</v>
      </c>
      <c r="H31" s="52">
        <v>1</v>
      </c>
      <c r="I31" s="52"/>
      <c r="J31" s="53">
        <v>4</v>
      </c>
      <c r="K31" s="53"/>
      <c r="L31" s="59">
        <f>IF(M31&lt;5,0,-MIN(G31:K31))</f>
        <v>0</v>
      </c>
      <c r="M31" s="59">
        <f>COUNTA(G31:K31)</f>
        <v>3</v>
      </c>
      <c r="N31" s="13"/>
      <c r="O31" s="282"/>
      <c r="P31" s="282"/>
      <c r="Q31" s="282"/>
      <c r="R31" s="283"/>
      <c r="S31" s="13"/>
    </row>
    <row r="32" spans="1:19" ht="15.75">
      <c r="A32" s="74" t="s">
        <v>840</v>
      </c>
      <c r="B32" s="76" t="s">
        <v>830</v>
      </c>
      <c r="C32" s="76" t="s">
        <v>124</v>
      </c>
      <c r="D32" s="55" t="s">
        <v>271</v>
      </c>
      <c r="E32" s="85">
        <v>1977</v>
      </c>
      <c r="F32" s="50">
        <f>SUM(G32:L32)</f>
        <v>8</v>
      </c>
      <c r="G32" s="52"/>
      <c r="H32" s="52"/>
      <c r="I32" s="52"/>
      <c r="J32" s="53">
        <v>7</v>
      </c>
      <c r="K32" s="53">
        <v>1</v>
      </c>
      <c r="L32" s="59">
        <f>IF(M32&lt;5,0,-MIN(G32:K32))</f>
        <v>0</v>
      </c>
      <c r="M32" s="59">
        <f>COUNTA(G32:K32)</f>
        <v>2</v>
      </c>
      <c r="N32" s="13"/>
      <c r="O32" s="299"/>
      <c r="P32" s="299"/>
      <c r="Q32" s="299"/>
      <c r="R32" s="280"/>
      <c r="S32" s="13"/>
    </row>
    <row r="33" spans="1:19" ht="15.75">
      <c r="A33" s="74" t="s">
        <v>840</v>
      </c>
      <c r="B33" s="76" t="s">
        <v>207</v>
      </c>
      <c r="C33" s="76" t="s">
        <v>208</v>
      </c>
      <c r="D33" s="94" t="s">
        <v>103</v>
      </c>
      <c r="E33" s="292">
        <v>1978</v>
      </c>
      <c r="F33" s="50">
        <f>SUM(G33:L33)</f>
        <v>4</v>
      </c>
      <c r="G33" s="51">
        <v>2</v>
      </c>
      <c r="H33" s="52">
        <v>1</v>
      </c>
      <c r="I33" s="52"/>
      <c r="J33" s="53"/>
      <c r="K33" s="53">
        <v>1</v>
      </c>
      <c r="L33" s="59">
        <f>IF(M33&lt;5,0,-MIN(G33:K33))</f>
        <v>0</v>
      </c>
      <c r="M33" s="59">
        <f>COUNTA(G33:K33)</f>
        <v>3</v>
      </c>
      <c r="N33" s="13"/>
      <c r="O33" s="333"/>
      <c r="R33" s="334"/>
      <c r="S33" s="13"/>
    </row>
    <row r="34" spans="1:19" ht="30">
      <c r="A34" s="362" t="s">
        <v>18</v>
      </c>
      <c r="B34" s="362"/>
      <c r="C34" s="362"/>
      <c r="D34" s="362"/>
      <c r="E34" s="362"/>
      <c r="F34" s="362"/>
      <c r="G34" s="362"/>
      <c r="H34" s="362"/>
      <c r="I34" s="362"/>
      <c r="J34" s="362"/>
      <c r="K34" s="362"/>
      <c r="L34" s="362"/>
      <c r="M34" s="362"/>
      <c r="N34" s="13"/>
      <c r="O34" s="333"/>
      <c r="R34" s="334"/>
      <c r="S34" s="13"/>
    </row>
    <row r="35" spans="1:19" ht="15.75">
      <c r="A35" s="74"/>
      <c r="B35" s="74"/>
      <c r="C35" s="74"/>
      <c r="D35" s="74"/>
      <c r="E35" s="74"/>
      <c r="F35" s="74"/>
      <c r="G35" s="364" t="s">
        <v>51</v>
      </c>
      <c r="H35" s="364"/>
      <c r="I35" s="364"/>
      <c r="J35" s="364"/>
      <c r="K35" s="364"/>
      <c r="L35" s="70"/>
      <c r="M35" s="70"/>
      <c r="N35" s="13"/>
      <c r="O35" s="333"/>
      <c r="R35" s="334"/>
      <c r="S35" s="13"/>
    </row>
    <row r="36" spans="1:19" ht="47.25">
      <c r="A36" s="46" t="s">
        <v>27</v>
      </c>
      <c r="B36" s="45" t="s">
        <v>28</v>
      </c>
      <c r="C36" s="45" t="s">
        <v>29</v>
      </c>
      <c r="D36" s="45" t="s">
        <v>30</v>
      </c>
      <c r="E36" s="46" t="s">
        <v>31</v>
      </c>
      <c r="F36" s="46" t="s">
        <v>32</v>
      </c>
      <c r="G36" s="46" t="s">
        <v>33</v>
      </c>
      <c r="H36" s="46" t="s">
        <v>34</v>
      </c>
      <c r="I36" s="46" t="s">
        <v>35</v>
      </c>
      <c r="J36" s="47" t="s">
        <v>36</v>
      </c>
      <c r="K36" s="47" t="s">
        <v>37</v>
      </c>
      <c r="L36" s="46" t="s">
        <v>50</v>
      </c>
      <c r="M36" s="46" t="s">
        <v>38</v>
      </c>
      <c r="N36" s="13"/>
      <c r="O36" s="333"/>
      <c r="R36" s="334"/>
      <c r="S36" s="13"/>
    </row>
    <row r="37" spans="1:18" ht="15.75">
      <c r="A37" s="74" t="s">
        <v>840</v>
      </c>
      <c r="B37" s="76" t="s">
        <v>867</v>
      </c>
      <c r="C37" s="76" t="s">
        <v>119</v>
      </c>
      <c r="D37" s="55" t="s">
        <v>276</v>
      </c>
      <c r="E37" s="85">
        <v>1977</v>
      </c>
      <c r="F37" s="50">
        <f>SUM(G37:L37)</f>
        <v>4</v>
      </c>
      <c r="G37" s="51"/>
      <c r="H37" s="52"/>
      <c r="I37" s="52"/>
      <c r="J37" s="53"/>
      <c r="K37" s="53">
        <v>4</v>
      </c>
      <c r="L37" s="59">
        <f>IF(M37&lt;5,0,-MIN(G37:K37))</f>
        <v>0</v>
      </c>
      <c r="M37" s="59">
        <f>COUNTA(G37:K37)</f>
        <v>1</v>
      </c>
      <c r="N37" s="13"/>
      <c r="O37" s="299"/>
      <c r="P37" s="299"/>
      <c r="Q37" s="282"/>
      <c r="R37" s="283"/>
    </row>
    <row r="38" spans="1:19" ht="15.75">
      <c r="A38" s="74" t="s">
        <v>840</v>
      </c>
      <c r="B38" s="76" t="s">
        <v>784</v>
      </c>
      <c r="C38" s="76" t="s">
        <v>212</v>
      </c>
      <c r="D38" s="55" t="s">
        <v>756</v>
      </c>
      <c r="E38" s="85">
        <v>1971</v>
      </c>
      <c r="F38" s="50">
        <f>SUM(G38:L38)</f>
        <v>4</v>
      </c>
      <c r="G38" s="56"/>
      <c r="H38" s="52"/>
      <c r="I38" s="52">
        <v>4</v>
      </c>
      <c r="J38" s="53"/>
      <c r="K38" s="53"/>
      <c r="L38" s="59">
        <f>IF(M38&lt;5,0,-MIN(G38:K38))</f>
        <v>0</v>
      </c>
      <c r="M38" s="59">
        <f>COUNTA(G38:K38)</f>
        <v>1</v>
      </c>
      <c r="N38" s="13"/>
      <c r="O38" s="13"/>
      <c r="P38" s="13"/>
      <c r="Q38" s="13"/>
      <c r="R38" s="13"/>
      <c r="S38" s="13"/>
    </row>
    <row r="39" spans="1:14" ht="15.75">
      <c r="A39" s="74" t="s">
        <v>840</v>
      </c>
      <c r="B39" s="76" t="s">
        <v>686</v>
      </c>
      <c r="C39" s="76" t="s">
        <v>168</v>
      </c>
      <c r="D39" s="55" t="s">
        <v>271</v>
      </c>
      <c r="E39" s="85">
        <v>1978</v>
      </c>
      <c r="F39" s="50">
        <f>SUM(G39:L39)</f>
        <v>4</v>
      </c>
      <c r="G39" s="51"/>
      <c r="H39" s="52">
        <v>4</v>
      </c>
      <c r="I39" s="52"/>
      <c r="J39" s="53"/>
      <c r="K39" s="53"/>
      <c r="L39" s="59">
        <f>IF(M39&lt;5,0,-MIN(G39:K39))</f>
        <v>0</v>
      </c>
      <c r="M39" s="59">
        <f>COUNTA(G39:K39)</f>
        <v>1</v>
      </c>
      <c r="N39" s="13"/>
    </row>
    <row r="40" spans="1:14" ht="15.75">
      <c r="A40" s="74" t="s">
        <v>840</v>
      </c>
      <c r="B40" s="76" t="s">
        <v>759</v>
      </c>
      <c r="C40" s="76" t="s">
        <v>785</v>
      </c>
      <c r="D40" s="55" t="s">
        <v>88</v>
      </c>
      <c r="E40" s="85">
        <v>1969</v>
      </c>
      <c r="F40" s="50">
        <f>SUM(G40:L40)</f>
        <v>3</v>
      </c>
      <c r="G40" s="51"/>
      <c r="H40" s="52"/>
      <c r="I40" s="52">
        <v>2</v>
      </c>
      <c r="J40" s="53"/>
      <c r="K40" s="53">
        <v>1</v>
      </c>
      <c r="L40" s="59">
        <f>IF(M40&lt;5,0,-MIN(G40:K40))</f>
        <v>0</v>
      </c>
      <c r="M40" s="59">
        <f>COUNTA(G40:K40)</f>
        <v>2</v>
      </c>
      <c r="N40" s="13"/>
    </row>
    <row r="41" spans="1:14" ht="15.75">
      <c r="A41" s="74" t="s">
        <v>840</v>
      </c>
      <c r="B41" s="76" t="s">
        <v>752</v>
      </c>
      <c r="C41" s="76" t="s">
        <v>829</v>
      </c>
      <c r="D41" s="55" t="s">
        <v>60</v>
      </c>
      <c r="E41" s="85">
        <v>1971</v>
      </c>
      <c r="F41" s="50">
        <f>SUM(G41:L41)</f>
        <v>2</v>
      </c>
      <c r="G41" s="56"/>
      <c r="H41" s="52"/>
      <c r="I41" s="52"/>
      <c r="J41" s="53">
        <v>1</v>
      </c>
      <c r="K41" s="53">
        <v>1</v>
      </c>
      <c r="L41" s="59">
        <f>IF(M41&lt;5,0,-MIN(G41:K41))</f>
        <v>0</v>
      </c>
      <c r="M41" s="59">
        <f>COUNTA(G41:K41)</f>
        <v>2</v>
      </c>
      <c r="N41" s="13"/>
    </row>
    <row r="42" spans="1:14" ht="15.75">
      <c r="A42" s="74" t="s">
        <v>840</v>
      </c>
      <c r="B42" s="76" t="s">
        <v>283</v>
      </c>
      <c r="C42" s="76" t="s">
        <v>169</v>
      </c>
      <c r="D42" s="55" t="s">
        <v>252</v>
      </c>
      <c r="E42" s="85">
        <v>1970</v>
      </c>
      <c r="F42" s="50">
        <f>SUM(G42:L42)</f>
        <v>2</v>
      </c>
      <c r="G42" s="51"/>
      <c r="H42" s="52">
        <v>1</v>
      </c>
      <c r="I42" s="52">
        <v>1</v>
      </c>
      <c r="J42" s="53"/>
      <c r="K42" s="53"/>
      <c r="L42" s="59">
        <f>IF(M42&lt;5,0,-MIN(G42:K42))</f>
        <v>0</v>
      </c>
      <c r="M42" s="59">
        <f>COUNTA(G42:K42)</f>
        <v>2</v>
      </c>
      <c r="N42" s="13"/>
    </row>
    <row r="43" spans="1:14" ht="15.75">
      <c r="A43" s="74" t="s">
        <v>840</v>
      </c>
      <c r="B43" s="76" t="s">
        <v>465</v>
      </c>
      <c r="C43" s="76" t="s">
        <v>182</v>
      </c>
      <c r="D43" s="76" t="s">
        <v>252</v>
      </c>
      <c r="E43" s="90">
        <v>1970</v>
      </c>
      <c r="F43" s="50">
        <f>SUM(G43:L43)</f>
        <v>2</v>
      </c>
      <c r="G43" s="56">
        <v>1</v>
      </c>
      <c r="H43" s="52">
        <v>1</v>
      </c>
      <c r="I43" s="51"/>
      <c r="J43" s="53"/>
      <c r="K43" s="53"/>
      <c r="L43" s="59">
        <f>IF(M43&lt;5,0,-MIN(G43:K43))</f>
        <v>0</v>
      </c>
      <c r="M43" s="59">
        <f>COUNTA(G43:K43)</f>
        <v>2</v>
      </c>
      <c r="N43" s="13"/>
    </row>
    <row r="44" spans="1:14" ht="15.75">
      <c r="A44" s="74" t="s">
        <v>840</v>
      </c>
      <c r="B44" s="76" t="s">
        <v>390</v>
      </c>
      <c r="C44" s="76" t="s">
        <v>868</v>
      </c>
      <c r="D44" s="55" t="s">
        <v>71</v>
      </c>
      <c r="E44" s="85">
        <v>1972</v>
      </c>
      <c r="F44" s="50">
        <f>SUM(G44:L44)</f>
        <v>1</v>
      </c>
      <c r="G44" s="64"/>
      <c r="H44" s="51"/>
      <c r="I44" s="52"/>
      <c r="J44" s="53"/>
      <c r="K44" s="53">
        <v>1</v>
      </c>
      <c r="L44" s="59">
        <f>IF(M44&lt;5,0,-MIN(G44:K44))</f>
        <v>0</v>
      </c>
      <c r="M44" s="59">
        <f>COUNTA(G44:K44)</f>
        <v>1</v>
      </c>
      <c r="N44" s="13"/>
    </row>
    <row r="45" spans="1:14" ht="15.75">
      <c r="A45" s="74" t="s">
        <v>840</v>
      </c>
      <c r="B45" s="76" t="s">
        <v>669</v>
      </c>
      <c r="C45" s="76" t="s">
        <v>188</v>
      </c>
      <c r="D45" s="55" t="s">
        <v>71</v>
      </c>
      <c r="E45" s="85">
        <v>1972</v>
      </c>
      <c r="F45" s="50">
        <f>SUM(G45:L45)</f>
        <v>1</v>
      </c>
      <c r="G45" s="51"/>
      <c r="H45" s="52"/>
      <c r="I45" s="52">
        <v>1</v>
      </c>
      <c r="J45" s="53"/>
      <c r="K45" s="53"/>
      <c r="L45" s="59">
        <f>IF(M45&lt;5,0,-MIN(G45:K45))</f>
        <v>0</v>
      </c>
      <c r="M45" s="59">
        <f>COUNTA(G45:K45)</f>
        <v>1</v>
      </c>
      <c r="N45" s="13"/>
    </row>
    <row r="46" spans="1:14" ht="15.75">
      <c r="A46" s="74" t="s">
        <v>840</v>
      </c>
      <c r="B46" s="76" t="s">
        <v>222</v>
      </c>
      <c r="C46" s="76" t="s">
        <v>68</v>
      </c>
      <c r="D46" s="55" t="s">
        <v>103</v>
      </c>
      <c r="E46" s="85">
        <v>1969</v>
      </c>
      <c r="F46" s="50">
        <f>SUM(G46:L46)</f>
        <v>1</v>
      </c>
      <c r="G46" s="52"/>
      <c r="H46" s="52"/>
      <c r="I46" s="52">
        <v>1</v>
      </c>
      <c r="J46" s="53"/>
      <c r="K46" s="53"/>
      <c r="L46" s="59">
        <f>IF(M46&lt;5,0,-MIN(G46:K46))</f>
        <v>0</v>
      </c>
      <c r="M46" s="59">
        <f>COUNTA(G46:K46)</f>
        <v>1</v>
      </c>
      <c r="N46" s="13"/>
    </row>
    <row r="47" spans="1:14" ht="15.75">
      <c r="A47" s="74"/>
      <c r="B47" s="76"/>
      <c r="C47" s="76"/>
      <c r="F47" s="50">
        <f>SUM(G47:L47)</f>
        <v>0</v>
      </c>
      <c r="G47" s="51"/>
      <c r="H47" s="52"/>
      <c r="I47" s="52"/>
      <c r="J47" s="53"/>
      <c r="K47" s="53"/>
      <c r="L47" s="59">
        <f>IF(M47&lt;5,0,-MIN(G47:K47))</f>
        <v>0</v>
      </c>
      <c r="M47" s="59">
        <f>COUNTA(G47:K47)</f>
        <v>0</v>
      </c>
      <c r="N47" s="13"/>
    </row>
    <row r="48" spans="1:14" ht="15.75">
      <c r="A48" s="74"/>
      <c r="B48" s="76"/>
      <c r="C48" s="76"/>
      <c r="F48" s="50">
        <f>SUM(G48:L48)</f>
        <v>0</v>
      </c>
      <c r="G48" s="52"/>
      <c r="H48" s="52"/>
      <c r="I48" s="52"/>
      <c r="J48" s="53"/>
      <c r="K48" s="53"/>
      <c r="L48" s="59">
        <f>IF(M48&lt;5,0,-MIN(G48:K48))</f>
        <v>0</v>
      </c>
      <c r="M48" s="59">
        <f>COUNTA(G48:K48)</f>
        <v>0</v>
      </c>
      <c r="N48" s="13"/>
    </row>
    <row r="49" spans="1:14" ht="15.75">
      <c r="A49" s="74"/>
      <c r="B49" s="76"/>
      <c r="C49" s="76"/>
      <c r="F49" s="50">
        <f>SUM(G49:L49)</f>
        <v>0</v>
      </c>
      <c r="G49" s="51"/>
      <c r="H49" s="52"/>
      <c r="I49" s="52"/>
      <c r="J49" s="53"/>
      <c r="K49" s="53"/>
      <c r="L49" s="59">
        <f>IF(M49&lt;5,0,-MIN(G49:K49))</f>
        <v>0</v>
      </c>
      <c r="M49" s="59">
        <f>COUNTA(G49:K49)</f>
        <v>0</v>
      </c>
      <c r="N49" s="13"/>
    </row>
    <row r="50" spans="1:14" ht="15.75">
      <c r="A50" s="74"/>
      <c r="B50" s="76"/>
      <c r="C50" s="76"/>
      <c r="F50" s="50">
        <f>SUM(G50:L50)</f>
        <v>0</v>
      </c>
      <c r="G50" s="56"/>
      <c r="H50" s="52"/>
      <c r="I50" s="51"/>
      <c r="J50" s="53"/>
      <c r="K50" s="53"/>
      <c r="L50" s="59">
        <f>IF(M50&lt;5,0,-MIN(G50:K50))</f>
        <v>0</v>
      </c>
      <c r="M50" s="59">
        <f>COUNTA(G50:K50)</f>
        <v>0</v>
      </c>
      <c r="N50" s="13"/>
    </row>
    <row r="51" spans="1:14" ht="15.75">
      <c r="A51" s="74"/>
      <c r="B51" s="76"/>
      <c r="C51" s="76"/>
      <c r="F51" s="50">
        <f>SUM(G51:L51)</f>
        <v>0</v>
      </c>
      <c r="G51" s="52"/>
      <c r="H51" s="51"/>
      <c r="I51" s="52"/>
      <c r="J51" s="53"/>
      <c r="K51" s="53"/>
      <c r="L51" s="59">
        <f>IF(M51&lt;5,0,-MIN(G51:K51))</f>
        <v>0</v>
      </c>
      <c r="M51" s="59">
        <f>COUNTA(G51:K51)</f>
        <v>0</v>
      </c>
      <c r="N51" s="13"/>
    </row>
    <row r="52" spans="1:14" ht="15.75">
      <c r="A52" s="74"/>
      <c r="B52" s="76"/>
      <c r="C52" s="76"/>
      <c r="F52" s="50">
        <f>SUM(G52:L52)</f>
        <v>0</v>
      </c>
      <c r="G52" s="51"/>
      <c r="H52" s="52"/>
      <c r="I52" s="52"/>
      <c r="J52" s="53"/>
      <c r="K52" s="53"/>
      <c r="L52" s="59">
        <f>IF(M52&lt;5,0,-MIN(G52:K52))</f>
        <v>0</v>
      </c>
      <c r="M52" s="59">
        <f>COUNTA(G52:K52)</f>
        <v>0</v>
      </c>
      <c r="N52" s="13"/>
    </row>
    <row r="53" spans="1:14" ht="15.75">
      <c r="A53" s="74"/>
      <c r="B53" s="76"/>
      <c r="C53" s="76"/>
      <c r="F53" s="50">
        <f>SUM(G53:L53)</f>
        <v>0</v>
      </c>
      <c r="G53" s="56"/>
      <c r="H53" s="52"/>
      <c r="I53" s="52"/>
      <c r="J53" s="53"/>
      <c r="K53" s="53"/>
      <c r="L53" s="59">
        <f>IF(M53&lt;5,0,-MIN(G53:K53))</f>
        <v>0</v>
      </c>
      <c r="M53" s="59">
        <f>COUNTA(G53:K53)</f>
        <v>0</v>
      </c>
      <c r="N53" s="13"/>
    </row>
    <row r="54" spans="1:14" ht="15.75">
      <c r="A54" s="74"/>
      <c r="B54" s="76"/>
      <c r="C54" s="76"/>
      <c r="F54" s="50">
        <f>SUM(G54:L54)</f>
        <v>0</v>
      </c>
      <c r="G54" s="56"/>
      <c r="H54" s="52"/>
      <c r="I54" s="52"/>
      <c r="J54" s="53"/>
      <c r="K54" s="53"/>
      <c r="L54" s="59">
        <f>IF(M54&lt;5,0,-MIN(G54:K54))</f>
        <v>0</v>
      </c>
      <c r="M54" s="59">
        <f>COUNTA(G54:K54)</f>
        <v>0</v>
      </c>
      <c r="N54" s="13"/>
    </row>
    <row r="55" spans="1:14" ht="15.75">
      <c r="A55" s="74"/>
      <c r="B55" s="76"/>
      <c r="C55" s="76"/>
      <c r="F55" s="50">
        <f>SUM(G55:L55)</f>
        <v>0</v>
      </c>
      <c r="G55" s="52"/>
      <c r="H55" s="52"/>
      <c r="I55" s="52"/>
      <c r="J55" s="53"/>
      <c r="K55" s="53"/>
      <c r="L55" s="59">
        <f>IF(M55&lt;5,0,-MIN(G55:K55))</f>
        <v>0</v>
      </c>
      <c r="M55" s="59">
        <f>COUNTA(G55:K55)</f>
        <v>0</v>
      </c>
      <c r="N55" s="13"/>
    </row>
    <row r="56" spans="1:14" ht="15.75">
      <c r="A56" s="74"/>
      <c r="B56" s="76"/>
      <c r="C56" s="76"/>
      <c r="F56" s="50">
        <f>SUM(G56:L56)</f>
        <v>0</v>
      </c>
      <c r="G56" s="51"/>
      <c r="H56" s="52"/>
      <c r="I56" s="52"/>
      <c r="J56" s="53"/>
      <c r="K56" s="53"/>
      <c r="L56" s="59">
        <f>IF(M56&lt;5,0,-MIN(G56:K56))</f>
        <v>0</v>
      </c>
      <c r="M56" s="59">
        <f>COUNTA(G56:K56)</f>
        <v>0</v>
      </c>
      <c r="N56" s="13"/>
    </row>
    <row r="57" spans="1:14" ht="15.75">
      <c r="A57" s="74"/>
      <c r="B57" s="76"/>
      <c r="C57" s="76"/>
      <c r="F57" s="50">
        <f>SUM(G57:L57)</f>
        <v>0</v>
      </c>
      <c r="G57" s="56"/>
      <c r="H57" s="52"/>
      <c r="I57" s="52"/>
      <c r="J57" s="53"/>
      <c r="K57" s="53"/>
      <c r="L57" s="59">
        <f>IF(M57&lt;5,0,-MIN(G57:K57))</f>
        <v>0</v>
      </c>
      <c r="M57" s="59">
        <f>COUNTA(G57:K57)</f>
        <v>0</v>
      </c>
      <c r="N57" s="13"/>
    </row>
    <row r="58" spans="1:14" ht="15.75">
      <c r="A58" s="74"/>
      <c r="B58" s="76"/>
      <c r="C58" s="76"/>
      <c r="F58" s="50">
        <f>SUM(G58:L58)</f>
        <v>0</v>
      </c>
      <c r="G58" s="51"/>
      <c r="H58" s="52"/>
      <c r="I58" s="52"/>
      <c r="J58" s="53"/>
      <c r="K58" s="53"/>
      <c r="L58" s="59">
        <f>IF(M58&lt;5,0,-MIN(G58:K58))</f>
        <v>0</v>
      </c>
      <c r="M58" s="59">
        <f>COUNTA(G58:K58)</f>
        <v>0</v>
      </c>
      <c r="N58" s="13"/>
    </row>
    <row r="59" spans="1:14" ht="15.75">
      <c r="A59" s="74"/>
      <c r="B59" s="76"/>
      <c r="C59" s="76"/>
      <c r="F59" s="50">
        <f>SUM(G59:L59)</f>
        <v>0</v>
      </c>
      <c r="G59" s="52"/>
      <c r="H59" s="52"/>
      <c r="I59" s="52"/>
      <c r="J59" s="53"/>
      <c r="K59" s="53"/>
      <c r="L59" s="59">
        <f>IF(M59&lt;5,0,-MIN(G59:K59))</f>
        <v>0</v>
      </c>
      <c r="M59" s="59">
        <f>COUNTA(G59:K59)</f>
        <v>0</v>
      </c>
      <c r="N59" s="13"/>
    </row>
    <row r="60" spans="1:14" ht="15.75">
      <c r="A60" s="74"/>
      <c r="B60" s="76"/>
      <c r="C60" s="76"/>
      <c r="F60" s="50">
        <f>SUM(G60:L60)</f>
        <v>0</v>
      </c>
      <c r="G60" s="56"/>
      <c r="H60" s="52"/>
      <c r="I60" s="52"/>
      <c r="J60" s="53"/>
      <c r="K60" s="53"/>
      <c r="L60" s="59">
        <f>IF(M60&lt;5,0,-MIN(G60:K60))</f>
        <v>0</v>
      </c>
      <c r="M60" s="59">
        <f>COUNTA(G60:K60)</f>
        <v>0</v>
      </c>
      <c r="N60" s="13"/>
    </row>
    <row r="61" spans="1:14" ht="15.75">
      <c r="A61" s="74"/>
      <c r="B61" s="76"/>
      <c r="C61" s="76"/>
      <c r="F61" s="50">
        <f>SUM(G61:L61)</f>
        <v>0</v>
      </c>
      <c r="G61" s="52"/>
      <c r="H61" s="52"/>
      <c r="I61" s="52"/>
      <c r="J61" s="53"/>
      <c r="K61" s="53"/>
      <c r="L61" s="59">
        <f>IF(M61&lt;5,0,-MIN(G61:K61))</f>
        <v>0</v>
      </c>
      <c r="M61" s="59">
        <f>COUNTA(G61:K61)</f>
        <v>0</v>
      </c>
      <c r="N61" s="13"/>
    </row>
    <row r="62" spans="1:14" ht="15.75">
      <c r="A62" s="74"/>
      <c r="B62" s="76"/>
      <c r="C62" s="76"/>
      <c r="F62" s="50">
        <f>SUM(G62:L62)</f>
        <v>0</v>
      </c>
      <c r="G62" s="56"/>
      <c r="H62" s="52"/>
      <c r="I62" s="52"/>
      <c r="J62" s="53"/>
      <c r="K62" s="53"/>
      <c r="L62" s="59">
        <f>IF(M62&lt;5,0,-MIN(G62:K62))</f>
        <v>0</v>
      </c>
      <c r="M62" s="59">
        <f>COUNTA(G62:K62)</f>
        <v>0</v>
      </c>
      <c r="N62" s="13"/>
    </row>
    <row r="63" spans="1:14" ht="15.75">
      <c r="A63" s="74"/>
      <c r="B63" s="76"/>
      <c r="C63" s="76"/>
      <c r="F63" s="50">
        <f>SUM(G63:L63)</f>
        <v>0</v>
      </c>
      <c r="G63" s="51"/>
      <c r="H63" s="52"/>
      <c r="I63" s="52"/>
      <c r="J63" s="58"/>
      <c r="K63" s="58"/>
      <c r="L63" s="59">
        <f>IF(M63&lt;5,0,-MIN(G63:K63))</f>
        <v>0</v>
      </c>
      <c r="M63" s="59">
        <f>COUNTA(G63:K63)</f>
        <v>0</v>
      </c>
      <c r="N63" s="13"/>
    </row>
    <row r="64" spans="1:13" ht="15.75">
      <c r="A64" s="170"/>
      <c r="B64" s="282"/>
      <c r="C64" s="282"/>
      <c r="D64" s="350"/>
      <c r="E64" s="351"/>
      <c r="F64" s="257">
        <f>SUM(G64:L64)</f>
        <v>0</v>
      </c>
      <c r="G64" s="352"/>
      <c r="H64" s="260"/>
      <c r="I64" s="260"/>
      <c r="J64" s="353"/>
      <c r="K64" s="353"/>
      <c r="L64" s="149">
        <f>IF(M64&lt;5,0,-MIN(G64:K64))</f>
        <v>0</v>
      </c>
      <c r="M64" s="354">
        <f>COUNTA(G64:K64)</f>
        <v>0</v>
      </c>
    </row>
    <row r="65" spans="1:13" ht="15.75">
      <c r="A65" s="74"/>
      <c r="B65" s="282"/>
      <c r="C65" s="282"/>
      <c r="F65" s="61">
        <f>SUM(G65:L65)</f>
        <v>0</v>
      </c>
      <c r="G65" s="67"/>
      <c r="H65" s="60"/>
      <c r="I65" s="60"/>
      <c r="J65" s="65"/>
      <c r="K65" s="65"/>
      <c r="L65" s="59">
        <f>IF(M65&lt;5,0,-MIN(G65:K65))</f>
        <v>0</v>
      </c>
      <c r="M65" s="66">
        <f>COUNTA(G65:K65)</f>
        <v>0</v>
      </c>
    </row>
    <row r="66" spans="1:13" ht="15.75">
      <c r="A66" s="74"/>
      <c r="B66" s="282"/>
      <c r="C66" s="282"/>
      <c r="F66" s="61">
        <f>SUM(G66:L66)</f>
        <v>0</v>
      </c>
      <c r="G66" s="67"/>
      <c r="H66" s="60"/>
      <c r="I66" s="60"/>
      <c r="J66" s="65"/>
      <c r="K66" s="65"/>
      <c r="L66" s="59">
        <f>IF(M66&lt;5,0,-MIN(G66:K66))</f>
        <v>0</v>
      </c>
      <c r="M66" s="66">
        <f>COUNTA(G66:K66)</f>
        <v>0</v>
      </c>
    </row>
    <row r="67" spans="1:13" ht="15.75">
      <c r="A67" s="74"/>
      <c r="F67" s="61">
        <f>SUM(G67:L67)</f>
        <v>0</v>
      </c>
      <c r="G67" s="67"/>
      <c r="H67" s="60"/>
      <c r="I67" s="60"/>
      <c r="J67" s="65"/>
      <c r="K67" s="65"/>
      <c r="L67" s="59">
        <f>IF(M67&lt;5,0,-MIN(G67:K67))</f>
        <v>0</v>
      </c>
      <c r="M67" s="66">
        <f>COUNTA(G67:K67)</f>
        <v>0</v>
      </c>
    </row>
    <row r="68" spans="1:13" ht="15.75">
      <c r="A68" s="74"/>
      <c r="F68" s="61">
        <f>SUM(G68:L68)</f>
        <v>0</v>
      </c>
      <c r="G68" s="67"/>
      <c r="H68" s="60"/>
      <c r="I68" s="60"/>
      <c r="J68" s="65"/>
      <c r="K68" s="65"/>
      <c r="L68" s="59">
        <f>IF(M68&lt;5,0,-MIN(G68:K68))</f>
        <v>0</v>
      </c>
      <c r="M68" s="66">
        <f>COUNTA(G68:K68)</f>
        <v>0</v>
      </c>
    </row>
    <row r="69" spans="1:13" ht="15">
      <c r="A69" s="99"/>
      <c r="F69" s="61">
        <f>SUM(G69:L69)</f>
        <v>0</v>
      </c>
      <c r="G69" s="60"/>
      <c r="H69" s="60"/>
      <c r="I69" s="60"/>
      <c r="J69" s="63"/>
      <c r="K69" s="63"/>
      <c r="L69" s="59">
        <f>IF(M69&lt;5,0,-MIN(G69:K69))</f>
        <v>0</v>
      </c>
      <c r="M69" s="66">
        <f>COUNTA(G69:K69)</f>
        <v>0</v>
      </c>
    </row>
    <row r="70" spans="1:13" ht="15">
      <c r="A70" s="99"/>
      <c r="F70" s="61">
        <f>SUM(G70:L70)</f>
        <v>0</v>
      </c>
      <c r="G70" s="67"/>
      <c r="H70" s="60"/>
      <c r="I70" s="60"/>
      <c r="J70" s="65"/>
      <c r="K70" s="65"/>
      <c r="L70" s="59">
        <f>IF(M70&lt;5,0,-MIN(G70:K70))</f>
        <v>0</v>
      </c>
      <c r="M70" s="66">
        <f>COUNTA(G70:K70)</f>
        <v>0</v>
      </c>
    </row>
    <row r="71" spans="1:13" ht="15">
      <c r="A71" s="99"/>
      <c r="F71" s="61">
        <f>SUM(G71:L71)</f>
        <v>0</v>
      </c>
      <c r="G71" s="67"/>
      <c r="H71" s="60"/>
      <c r="I71" s="60"/>
      <c r="J71" s="65"/>
      <c r="K71" s="65"/>
      <c r="L71" s="59">
        <f>IF(M71&lt;5,0,-MIN(G71:K71))</f>
        <v>0</v>
      </c>
      <c r="M71" s="66">
        <f>COUNTA(G71:K71)</f>
        <v>0</v>
      </c>
    </row>
    <row r="72" spans="1:13" ht="15">
      <c r="A72" s="99"/>
      <c r="F72" s="61">
        <f>SUM(G72:L72)</f>
        <v>0</v>
      </c>
      <c r="G72" s="60"/>
      <c r="H72" s="60"/>
      <c r="I72" s="60"/>
      <c r="J72" s="63"/>
      <c r="K72" s="63"/>
      <c r="L72" s="59">
        <f>IF(M72&lt;5,0,-MIN(G72:K72))</f>
        <v>0</v>
      </c>
      <c r="M72" s="66">
        <f>COUNTA(G72:K72)</f>
        <v>0</v>
      </c>
    </row>
    <row r="73" spans="1:13" ht="15">
      <c r="A73" s="99"/>
      <c r="F73" s="61">
        <f>SUM(G73:L73)</f>
        <v>0</v>
      </c>
      <c r="G73" s="62"/>
      <c r="H73" s="60"/>
      <c r="I73" s="60"/>
      <c r="J73" s="63"/>
      <c r="K73" s="63"/>
      <c r="L73" s="59">
        <f>IF(M73&lt;5,0,-MIN(G73:K73))</f>
        <v>0</v>
      </c>
      <c r="M73" s="66">
        <f>COUNTA(G73:K73)</f>
        <v>0</v>
      </c>
    </row>
    <row r="74" spans="1:13" ht="15">
      <c r="A74" s="99"/>
      <c r="F74" s="61">
        <f>SUM(G74:L74)</f>
        <v>0</v>
      </c>
      <c r="G74" s="67"/>
      <c r="H74" s="60"/>
      <c r="I74" s="60"/>
      <c r="J74" s="65"/>
      <c r="K74" s="65"/>
      <c r="L74" s="59">
        <f>IF(M74&lt;5,0,-MIN(G74:K74))</f>
        <v>0</v>
      </c>
      <c r="M74" s="66">
        <f>COUNTA(G74:K74)</f>
        <v>0</v>
      </c>
    </row>
    <row r="75" spans="1:13" ht="15">
      <c r="A75" s="99"/>
      <c r="F75" s="61">
        <f>SUM(G75:L75)</f>
        <v>0</v>
      </c>
      <c r="G75" s="67"/>
      <c r="H75" s="60"/>
      <c r="I75" s="60"/>
      <c r="J75" s="65"/>
      <c r="K75" s="65"/>
      <c r="L75" s="59">
        <f>IF(M75&lt;5,0,-MIN(G75:K75))</f>
        <v>0</v>
      </c>
      <c r="M75" s="66">
        <f>COUNTA(G75:K75)</f>
        <v>0</v>
      </c>
    </row>
    <row r="76" spans="1:13" ht="15">
      <c r="A76" s="99"/>
      <c r="F76" s="61">
        <f>SUM(G76:L76)</f>
        <v>0</v>
      </c>
      <c r="G76" s="60"/>
      <c r="H76" s="60"/>
      <c r="I76" s="60"/>
      <c r="J76" s="63"/>
      <c r="K76" s="63"/>
      <c r="L76" s="59">
        <f>IF(M76&lt;5,0,-MIN(G76:K76))</f>
        <v>0</v>
      </c>
      <c r="M76" s="66">
        <f>COUNTA(G76:K76)</f>
        <v>0</v>
      </c>
    </row>
    <row r="77" spans="1:13" ht="15">
      <c r="A77" s="99"/>
      <c r="F77" s="61">
        <f>SUM(G77:L77)</f>
        <v>0</v>
      </c>
      <c r="G77" s="62"/>
      <c r="H77" s="60"/>
      <c r="I77" s="60"/>
      <c r="J77" s="65"/>
      <c r="K77" s="65"/>
      <c r="L77" s="59">
        <f>IF(M77&lt;5,0,-MIN(G77:K77))</f>
        <v>0</v>
      </c>
      <c r="M77" s="66">
        <f>COUNTA(G77:K77)</f>
        <v>0</v>
      </c>
    </row>
    <row r="78" spans="1:13" ht="15">
      <c r="A78" s="99"/>
      <c r="F78" s="61">
        <f>SUM(G78:L78)</f>
        <v>0</v>
      </c>
      <c r="G78" s="62"/>
      <c r="H78" s="60"/>
      <c r="I78" s="60"/>
      <c r="J78" s="63"/>
      <c r="K78" s="63"/>
      <c r="L78" s="59">
        <f>IF(M78&lt;5,0,-MIN(G78:K78))</f>
        <v>0</v>
      </c>
      <c r="M78" s="66">
        <f>COUNTA(G78:K78)</f>
        <v>0</v>
      </c>
    </row>
    <row r="97" spans="1:8" ht="12.75">
      <c r="A97" s="101"/>
      <c r="F97" s="55"/>
      <c r="G97" s="55"/>
      <c r="H97" s="55"/>
    </row>
    <row r="98" spans="1:8" ht="12.75">
      <c r="A98" s="101"/>
      <c r="F98" s="55"/>
      <c r="G98" s="55"/>
      <c r="H98" s="55"/>
    </row>
    <row r="99" spans="1:8" ht="12.75">
      <c r="A99" s="101"/>
      <c r="F99" s="55"/>
      <c r="G99" s="55"/>
      <c r="H99" s="55"/>
    </row>
  </sheetData>
  <sheetProtection/>
  <autoFilter ref="A3:M3">
    <sortState ref="A4:M99">
      <sortCondition descending="1" sortBy="value" ref="M4:M99"/>
    </sortState>
  </autoFilter>
  <mergeCells count="4">
    <mergeCell ref="A1:M1"/>
    <mergeCell ref="G2:K2"/>
    <mergeCell ref="A34:M34"/>
    <mergeCell ref="G35:K35"/>
  </mergeCells>
  <printOptions/>
  <pageMargins left="0.19652777777777777" right="0.19652777777777777" top="0.19652777777777777" bottom="0.19652777777777777" header="0.5118055555555556" footer="0.5118055555555556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9"/>
  <sheetViews>
    <sheetView zoomScaleSheetLayoutView="100" workbookViewId="0" topLeftCell="A1">
      <selection activeCell="A1" sqref="A1:M26"/>
    </sheetView>
  </sheetViews>
  <sheetFormatPr defaultColWidth="9.140625" defaultRowHeight="12.75"/>
  <cols>
    <col min="1" max="1" width="6.57421875" style="98" customWidth="1"/>
    <col min="2" max="2" width="17.140625" style="55" customWidth="1"/>
    <col min="3" max="3" width="22.00390625" style="55" customWidth="1"/>
    <col min="4" max="4" width="29.00390625" style="55" customWidth="1"/>
    <col min="5" max="5" width="9.8515625" style="69" customWidth="1"/>
    <col min="6" max="6" width="8.8515625" style="69" customWidth="1"/>
    <col min="7" max="7" width="3.8515625" style="70" customWidth="1"/>
    <col min="8" max="8" width="5.28125" style="70" customWidth="1"/>
    <col min="9" max="9" width="4.8515625" style="70" customWidth="1"/>
    <col min="10" max="11" width="4.140625" style="70" customWidth="1"/>
    <col min="12" max="12" width="7.57421875" style="59" customWidth="1"/>
    <col min="13" max="13" width="8.140625" style="59" customWidth="1"/>
    <col min="14" max="18" width="6.140625" style="0" customWidth="1"/>
  </cols>
  <sheetData>
    <row r="1" spans="1:13" ht="30">
      <c r="A1" s="358" t="s">
        <v>19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</row>
    <row r="2" spans="1:19" ht="30.75">
      <c r="A2" s="12"/>
      <c r="B2" s="12"/>
      <c r="C2" s="12"/>
      <c r="D2" s="12"/>
      <c r="E2" s="12"/>
      <c r="F2" s="12"/>
      <c r="G2" s="359" t="s">
        <v>51</v>
      </c>
      <c r="H2" s="359"/>
      <c r="I2" s="359"/>
      <c r="J2" s="359"/>
      <c r="K2" s="359"/>
      <c r="L2" s="5"/>
      <c r="M2" s="5"/>
      <c r="N2" s="13" t="s">
        <v>26</v>
      </c>
      <c r="O2" s="2" t="s">
        <v>1</v>
      </c>
      <c r="P2" s="2" t="s">
        <v>2</v>
      </c>
      <c r="Q2" s="2" t="s">
        <v>3</v>
      </c>
      <c r="R2" s="2" t="s">
        <v>4</v>
      </c>
      <c r="S2" s="2" t="s">
        <v>5</v>
      </c>
    </row>
    <row r="3" spans="1:19" ht="47.25">
      <c r="A3" s="46" t="s">
        <v>39</v>
      </c>
      <c r="B3" s="45" t="s">
        <v>28</v>
      </c>
      <c r="C3" s="45" t="s">
        <v>29</v>
      </c>
      <c r="D3" s="45" t="s">
        <v>30</v>
      </c>
      <c r="E3" s="46" t="s">
        <v>31</v>
      </c>
      <c r="F3" s="46" t="s">
        <v>32</v>
      </c>
      <c r="G3" s="46" t="s">
        <v>33</v>
      </c>
      <c r="H3" s="46" t="s">
        <v>34</v>
      </c>
      <c r="I3" s="46" t="s">
        <v>35</v>
      </c>
      <c r="J3" s="47" t="s">
        <v>36</v>
      </c>
      <c r="K3" s="47" t="s">
        <v>37</v>
      </c>
      <c r="L3" s="46" t="s">
        <v>50</v>
      </c>
      <c r="M3" s="46" t="s">
        <v>38</v>
      </c>
      <c r="N3" s="5">
        <f>COUNTIF(M3:M94,6)</f>
        <v>0</v>
      </c>
      <c r="O3" s="5">
        <f>COUNTIF(M3:M94,5)</f>
        <v>4</v>
      </c>
      <c r="P3" s="5">
        <f>COUNTIF(M3:M94,4)</f>
        <v>10</v>
      </c>
      <c r="Q3" s="5">
        <f>COUNTIF(M3:M94,3)</f>
        <v>1</v>
      </c>
      <c r="R3" s="5">
        <f>COUNTIF(M3:M94,2)</f>
        <v>4</v>
      </c>
      <c r="S3" s="5">
        <f>COUNTIF(M3:M94,1)</f>
        <v>4</v>
      </c>
    </row>
    <row r="4" spans="1:19" ht="15.75">
      <c r="A4" s="50">
        <v>1</v>
      </c>
      <c r="B4" s="76" t="s">
        <v>240</v>
      </c>
      <c r="C4" s="76" t="s">
        <v>325</v>
      </c>
      <c r="D4" s="76" t="s">
        <v>271</v>
      </c>
      <c r="E4" s="90">
        <v>1975</v>
      </c>
      <c r="F4" s="50">
        <f>SUM(G4:L4)</f>
        <v>80</v>
      </c>
      <c r="G4" s="51"/>
      <c r="H4" s="51">
        <v>20</v>
      </c>
      <c r="I4" s="51">
        <v>20</v>
      </c>
      <c r="J4" s="51">
        <v>20</v>
      </c>
      <c r="K4" s="51">
        <v>20</v>
      </c>
      <c r="L4" s="51">
        <f>IF(M4&lt;5,0,-MIN(G4:K4))</f>
        <v>0</v>
      </c>
      <c r="M4" s="50">
        <f>COUNTA(G4:K4)</f>
        <v>4</v>
      </c>
      <c r="N4" s="13"/>
      <c r="O4" s="13"/>
      <c r="P4" s="13"/>
      <c r="Q4" s="13"/>
      <c r="R4" s="13"/>
      <c r="S4" s="13"/>
    </row>
    <row r="5" spans="1:19" ht="15.75">
      <c r="A5" s="50">
        <v>2</v>
      </c>
      <c r="B5" s="76" t="s">
        <v>61</v>
      </c>
      <c r="C5" s="76" t="s">
        <v>467</v>
      </c>
      <c r="D5" s="76" t="s">
        <v>60</v>
      </c>
      <c r="E5" s="90">
        <v>1973</v>
      </c>
      <c r="F5" s="50">
        <f>SUM(G5:L5)</f>
        <v>74</v>
      </c>
      <c r="G5" s="51">
        <v>20</v>
      </c>
      <c r="H5" s="51">
        <v>18</v>
      </c>
      <c r="I5" s="51">
        <v>18</v>
      </c>
      <c r="J5" s="51">
        <v>18</v>
      </c>
      <c r="K5" s="51">
        <v>18</v>
      </c>
      <c r="L5" s="51">
        <f>IF(M5&lt;5,0,-MIN(G5:K5))</f>
        <v>-18</v>
      </c>
      <c r="M5" s="50">
        <f>COUNTA(G5:K5)</f>
        <v>5</v>
      </c>
      <c r="N5" s="13"/>
      <c r="O5" s="13"/>
      <c r="P5" s="13"/>
      <c r="Q5" s="13"/>
      <c r="R5" s="13"/>
      <c r="S5" s="13"/>
    </row>
    <row r="6" spans="1:27" ht="15.75">
      <c r="A6" s="50">
        <v>3</v>
      </c>
      <c r="B6" s="76" t="s">
        <v>428</v>
      </c>
      <c r="C6" s="76" t="s">
        <v>468</v>
      </c>
      <c r="D6" s="76" t="s">
        <v>103</v>
      </c>
      <c r="E6" s="90">
        <v>1973</v>
      </c>
      <c r="F6" s="50">
        <f>SUM(G6:L6)</f>
        <v>63</v>
      </c>
      <c r="G6" s="51">
        <v>18</v>
      </c>
      <c r="H6" s="51">
        <v>15</v>
      </c>
      <c r="I6" s="51">
        <v>15</v>
      </c>
      <c r="J6" s="51"/>
      <c r="K6" s="51">
        <v>15</v>
      </c>
      <c r="L6" s="51">
        <f>IF(M6&lt;5,0,-MIN(G6:K6))</f>
        <v>0</v>
      </c>
      <c r="M6" s="50">
        <f>COUNTA(G6:K6)</f>
        <v>4</v>
      </c>
      <c r="N6" s="13"/>
      <c r="O6" s="13"/>
      <c r="P6" s="13"/>
      <c r="Q6" s="13"/>
      <c r="R6" s="13"/>
      <c r="S6" s="13"/>
      <c r="T6" s="279"/>
      <c r="U6" s="279"/>
      <c r="V6" s="279"/>
      <c r="W6" s="279"/>
      <c r="X6" s="279"/>
      <c r="Y6" s="279"/>
      <c r="Z6" s="279"/>
      <c r="AA6" s="279"/>
    </row>
    <row r="7" spans="1:27" ht="15.75">
      <c r="A7" s="50">
        <v>4</v>
      </c>
      <c r="B7" s="76" t="s">
        <v>469</v>
      </c>
      <c r="C7" s="76" t="s">
        <v>470</v>
      </c>
      <c r="D7" s="76" t="s">
        <v>457</v>
      </c>
      <c r="E7" s="90">
        <v>1977</v>
      </c>
      <c r="F7" s="50">
        <f>SUM(G7:L7)</f>
        <v>59</v>
      </c>
      <c r="G7" s="51">
        <v>16</v>
      </c>
      <c r="H7" s="51">
        <v>16</v>
      </c>
      <c r="I7" s="51"/>
      <c r="J7" s="51">
        <v>13</v>
      </c>
      <c r="K7" s="51">
        <v>14</v>
      </c>
      <c r="L7" s="51">
        <f>IF(M7&lt;5,0,-MIN(G7:K7))</f>
        <v>0</v>
      </c>
      <c r="M7" s="50">
        <f>COUNTA(G7:K7)</f>
        <v>4</v>
      </c>
      <c r="N7" s="13"/>
      <c r="O7" s="13"/>
      <c r="P7" s="13"/>
      <c r="Q7" s="13"/>
      <c r="R7" s="13"/>
      <c r="S7" s="13"/>
      <c r="T7" s="279"/>
      <c r="U7" s="279"/>
      <c r="V7" s="279"/>
      <c r="W7" s="279"/>
      <c r="X7" s="279"/>
      <c r="Y7" s="279"/>
      <c r="Z7" s="279"/>
      <c r="AA7" s="279"/>
    </row>
    <row r="8" spans="1:27" ht="15.75">
      <c r="A8" s="50">
        <v>5</v>
      </c>
      <c r="B8" s="76" t="s">
        <v>688</v>
      </c>
      <c r="C8" s="76" t="s">
        <v>468</v>
      </c>
      <c r="D8" s="76" t="s">
        <v>271</v>
      </c>
      <c r="E8" s="90">
        <v>1971</v>
      </c>
      <c r="F8" s="50">
        <f>SUM(G8:L8)</f>
        <v>55</v>
      </c>
      <c r="G8" s="51"/>
      <c r="H8" s="51">
        <v>14</v>
      </c>
      <c r="I8" s="51">
        <v>14</v>
      </c>
      <c r="J8" s="51">
        <v>14</v>
      </c>
      <c r="K8" s="51">
        <v>13</v>
      </c>
      <c r="L8" s="51">
        <f>IF(M8&lt;5,0,-MIN(G8:K8))</f>
        <v>0</v>
      </c>
      <c r="M8" s="50">
        <f>COUNTA(G8:K8)</f>
        <v>4</v>
      </c>
      <c r="N8" s="13"/>
      <c r="O8" s="13"/>
      <c r="P8" s="13"/>
      <c r="Q8" s="13"/>
      <c r="R8" s="13"/>
      <c r="S8" s="13"/>
      <c r="T8" s="357"/>
      <c r="U8" s="357"/>
      <c r="V8" s="357"/>
      <c r="W8" s="357"/>
      <c r="X8" s="357"/>
      <c r="Y8" s="357"/>
      <c r="Z8" s="357"/>
      <c r="AA8" s="357"/>
    </row>
    <row r="9" spans="1:27" ht="15.75">
      <c r="A9" s="50">
        <v>6</v>
      </c>
      <c r="B9" s="76" t="s">
        <v>657</v>
      </c>
      <c r="C9" s="76" t="s">
        <v>689</v>
      </c>
      <c r="D9" s="76" t="s">
        <v>60</v>
      </c>
      <c r="E9" s="90">
        <v>1973</v>
      </c>
      <c r="F9" s="50">
        <f>SUM(G9:L9)</f>
        <v>53</v>
      </c>
      <c r="G9" s="51"/>
      <c r="H9" s="51">
        <v>13</v>
      </c>
      <c r="I9" s="51">
        <v>16</v>
      </c>
      <c r="J9" s="51">
        <v>12</v>
      </c>
      <c r="K9" s="51">
        <v>12</v>
      </c>
      <c r="L9" s="51">
        <f>IF(M9&lt;5,0,-MIN(G9:K9))</f>
        <v>0</v>
      </c>
      <c r="M9" s="50">
        <f>COUNTA(G9:K9)</f>
        <v>4</v>
      </c>
      <c r="N9" s="13"/>
      <c r="O9" s="13"/>
      <c r="P9" s="13"/>
      <c r="Q9" s="13"/>
      <c r="R9" s="13"/>
      <c r="S9" s="13"/>
      <c r="T9" s="318"/>
      <c r="U9" s="318"/>
      <c r="V9" s="319"/>
      <c r="W9" s="319"/>
      <c r="X9" s="319"/>
      <c r="Y9" s="320"/>
      <c r="Z9" s="321"/>
      <c r="AA9" s="318"/>
    </row>
    <row r="10" spans="1:27" ht="15.75">
      <c r="A10" s="50">
        <v>7</v>
      </c>
      <c r="B10" s="76" t="s">
        <v>691</v>
      </c>
      <c r="C10" s="76" t="s">
        <v>499</v>
      </c>
      <c r="D10" s="76" t="s">
        <v>60</v>
      </c>
      <c r="E10" s="90">
        <v>1974</v>
      </c>
      <c r="F10" s="50">
        <f>SUM(G10:L10)</f>
        <v>49</v>
      </c>
      <c r="G10" s="51"/>
      <c r="H10" s="51">
        <v>11</v>
      </c>
      <c r="I10" s="51">
        <v>12</v>
      </c>
      <c r="J10" s="51">
        <v>15</v>
      </c>
      <c r="K10" s="51">
        <v>11</v>
      </c>
      <c r="L10" s="51">
        <f>IF(M10&lt;5,0,-MIN(G10:K10))</f>
        <v>0</v>
      </c>
      <c r="M10" s="50">
        <f>COUNTA(G10:K10)</f>
        <v>4</v>
      </c>
      <c r="N10" s="13"/>
      <c r="O10" s="13"/>
      <c r="P10" s="13"/>
      <c r="Q10" s="13"/>
      <c r="R10" s="13"/>
      <c r="S10" s="13"/>
      <c r="T10" s="288"/>
      <c r="U10" s="288"/>
      <c r="V10" s="282"/>
      <c r="W10" s="282"/>
      <c r="X10" s="282"/>
      <c r="Y10" s="283"/>
      <c r="Z10" s="322"/>
      <c r="AA10" s="288"/>
    </row>
    <row r="11" spans="1:27" ht="15.75">
      <c r="A11" s="50">
        <v>8</v>
      </c>
      <c r="B11" s="76" t="s">
        <v>471</v>
      </c>
      <c r="C11" s="76" t="s">
        <v>472</v>
      </c>
      <c r="D11" s="76" t="s">
        <v>71</v>
      </c>
      <c r="E11" s="90">
        <v>1975</v>
      </c>
      <c r="F11" s="50">
        <f>SUM(G11:L11)</f>
        <v>46</v>
      </c>
      <c r="G11" s="51">
        <v>15</v>
      </c>
      <c r="H11" s="51">
        <v>10</v>
      </c>
      <c r="I11" s="51">
        <v>10</v>
      </c>
      <c r="J11" s="51">
        <v>11</v>
      </c>
      <c r="K11" s="51">
        <v>9</v>
      </c>
      <c r="L11" s="51">
        <f>IF(M11&lt;5,0,-MIN(G11:K11))</f>
        <v>-9</v>
      </c>
      <c r="M11" s="50">
        <f>COUNTA(G11:K11)</f>
        <v>5</v>
      </c>
      <c r="N11" s="13"/>
      <c r="O11" s="13"/>
      <c r="P11" s="13"/>
      <c r="Q11" s="13"/>
      <c r="R11" s="13"/>
      <c r="S11" s="13"/>
      <c r="T11" s="288"/>
      <c r="U11" s="288"/>
      <c r="V11" s="282"/>
      <c r="W11" s="282"/>
      <c r="X11" s="282"/>
      <c r="Y11" s="283"/>
      <c r="Z11" s="322"/>
      <c r="AA11" s="288"/>
    </row>
    <row r="12" spans="1:27" ht="15.75">
      <c r="A12" s="50">
        <v>9</v>
      </c>
      <c r="B12" s="76" t="s">
        <v>690</v>
      </c>
      <c r="C12" s="76" t="s">
        <v>300</v>
      </c>
      <c r="D12" s="76" t="s">
        <v>276</v>
      </c>
      <c r="E12" s="90">
        <v>1969</v>
      </c>
      <c r="F12" s="50">
        <f>SUM(G12:L12)</f>
        <v>45</v>
      </c>
      <c r="G12" s="51"/>
      <c r="H12" s="51">
        <v>12</v>
      </c>
      <c r="I12" s="51">
        <v>13</v>
      </c>
      <c r="J12" s="51">
        <v>10</v>
      </c>
      <c r="K12" s="51">
        <v>10</v>
      </c>
      <c r="L12" s="51">
        <f>IF(M12&lt;5,0,-MIN(G12:K12))</f>
        <v>0</v>
      </c>
      <c r="M12" s="50">
        <f>COUNTA(G12:K12)</f>
        <v>4</v>
      </c>
      <c r="N12" s="13"/>
      <c r="O12" s="13"/>
      <c r="P12" s="13"/>
      <c r="Q12" s="13"/>
      <c r="R12" s="13"/>
      <c r="S12" s="13"/>
      <c r="T12" s="288"/>
      <c r="U12" s="288"/>
      <c r="V12" s="282"/>
      <c r="W12" s="282"/>
      <c r="X12" s="282"/>
      <c r="Y12" s="283"/>
      <c r="Z12" s="322"/>
      <c r="AA12" s="288"/>
    </row>
    <row r="13" spans="1:27" ht="15.75">
      <c r="A13" s="50">
        <v>10</v>
      </c>
      <c r="B13" s="76" t="s">
        <v>474</v>
      </c>
      <c r="C13" s="76" t="s">
        <v>475</v>
      </c>
      <c r="D13" s="76" t="s">
        <v>287</v>
      </c>
      <c r="E13" s="90">
        <v>1973</v>
      </c>
      <c r="F13" s="50">
        <f>SUM(G13:L13)</f>
        <v>40</v>
      </c>
      <c r="G13" s="51">
        <v>13</v>
      </c>
      <c r="H13" s="51">
        <v>9</v>
      </c>
      <c r="I13" s="51">
        <v>9</v>
      </c>
      <c r="J13" s="51">
        <v>9</v>
      </c>
      <c r="K13" s="51">
        <v>7</v>
      </c>
      <c r="L13" s="51">
        <f>IF(M13&lt;5,0,-MIN(G13:K13))</f>
        <v>-7</v>
      </c>
      <c r="M13" s="50">
        <f>COUNTA(G13:K13)</f>
        <v>5</v>
      </c>
      <c r="N13" s="13"/>
      <c r="O13" s="13"/>
      <c r="P13" s="13"/>
      <c r="Q13" s="13"/>
      <c r="R13" s="13"/>
      <c r="S13" s="13"/>
      <c r="T13" s="288"/>
      <c r="U13" s="288"/>
      <c r="V13" s="282"/>
      <c r="W13" s="282"/>
      <c r="X13" s="282"/>
      <c r="Y13" s="283"/>
      <c r="Z13" s="322"/>
      <c r="AA13" s="288"/>
    </row>
    <row r="14" spans="1:27" ht="15.75">
      <c r="A14" s="50">
        <v>11</v>
      </c>
      <c r="B14" s="76" t="s">
        <v>473</v>
      </c>
      <c r="C14" s="76" t="s">
        <v>389</v>
      </c>
      <c r="D14" s="76" t="s">
        <v>457</v>
      </c>
      <c r="E14" s="90">
        <v>1970</v>
      </c>
      <c r="F14" s="50">
        <f>SUM(G14:L14)</f>
        <v>30</v>
      </c>
      <c r="G14" s="51">
        <v>14</v>
      </c>
      <c r="H14" s="51">
        <v>2</v>
      </c>
      <c r="I14" s="51">
        <v>7</v>
      </c>
      <c r="J14" s="51">
        <v>5</v>
      </c>
      <c r="K14" s="51">
        <v>4</v>
      </c>
      <c r="L14" s="51">
        <f>IF(M14&lt;5,0,-MIN(G14:K14))</f>
        <v>-2</v>
      </c>
      <c r="M14" s="50">
        <f>COUNTA(G14:K14)</f>
        <v>5</v>
      </c>
      <c r="N14" s="13"/>
      <c r="O14" s="13"/>
      <c r="P14" s="13"/>
      <c r="Q14" s="13"/>
      <c r="R14" s="13"/>
      <c r="S14" s="13"/>
      <c r="T14" s="288"/>
      <c r="U14" s="288"/>
      <c r="V14" s="281"/>
      <c r="W14" s="281"/>
      <c r="X14" s="281"/>
      <c r="Y14" s="278"/>
      <c r="Z14" s="322"/>
      <c r="AA14" s="288"/>
    </row>
    <row r="15" spans="1:27" ht="15.75">
      <c r="A15" s="50">
        <v>11</v>
      </c>
      <c r="B15" s="76" t="s">
        <v>101</v>
      </c>
      <c r="C15" s="76" t="s">
        <v>692</v>
      </c>
      <c r="D15" s="76" t="s">
        <v>132</v>
      </c>
      <c r="E15" s="90">
        <v>1973</v>
      </c>
      <c r="F15" s="50">
        <f>SUM(G15:L15)</f>
        <v>30</v>
      </c>
      <c r="G15" s="51"/>
      <c r="H15" s="51">
        <v>8</v>
      </c>
      <c r="I15" s="51">
        <v>8</v>
      </c>
      <c r="J15" s="51">
        <v>6</v>
      </c>
      <c r="K15" s="51">
        <v>8</v>
      </c>
      <c r="L15" s="51">
        <f>IF(M15&lt;5,0,-MIN(G15:K15))</f>
        <v>0</v>
      </c>
      <c r="M15" s="50">
        <f>COUNTA(G15:K15)</f>
        <v>4</v>
      </c>
      <c r="N15" s="13"/>
      <c r="O15" s="13"/>
      <c r="P15" s="13"/>
      <c r="Q15" s="13"/>
      <c r="R15" s="13"/>
      <c r="S15" s="13"/>
      <c r="T15" s="288"/>
      <c r="U15" s="288"/>
      <c r="V15" s="281"/>
      <c r="W15" s="281"/>
      <c r="X15" s="281"/>
      <c r="Y15" s="278"/>
      <c r="Z15" s="322"/>
      <c r="AA15" s="288"/>
    </row>
    <row r="16" spans="1:27" ht="15.75">
      <c r="A16" s="50">
        <v>13</v>
      </c>
      <c r="B16" s="76" t="s">
        <v>476</v>
      </c>
      <c r="C16" s="76" t="s">
        <v>477</v>
      </c>
      <c r="D16" s="76" t="s">
        <v>71</v>
      </c>
      <c r="E16" s="90">
        <v>1972</v>
      </c>
      <c r="F16" s="50">
        <f>SUM(G16:L16)</f>
        <v>25</v>
      </c>
      <c r="G16" s="51">
        <v>12</v>
      </c>
      <c r="H16" s="51">
        <v>1</v>
      </c>
      <c r="I16" s="51"/>
      <c r="J16" s="51">
        <v>7</v>
      </c>
      <c r="K16" s="51">
        <v>5</v>
      </c>
      <c r="L16" s="51">
        <f>IF(M16&lt;5,0,-MIN(G16:K16))</f>
        <v>0</v>
      </c>
      <c r="M16" s="50">
        <f>COUNTA(G16:K16)</f>
        <v>4</v>
      </c>
      <c r="N16" s="13"/>
      <c r="O16" s="13"/>
      <c r="P16" s="13"/>
      <c r="Q16" s="13"/>
      <c r="R16" s="13"/>
      <c r="S16" s="13"/>
      <c r="T16" s="288"/>
      <c r="U16" s="288"/>
      <c r="V16" s="275"/>
      <c r="W16" s="275"/>
      <c r="X16" s="277"/>
      <c r="Y16" s="278"/>
      <c r="Z16" s="322"/>
      <c r="AA16" s="288"/>
    </row>
    <row r="17" spans="1:27" ht="15.75">
      <c r="A17" s="50">
        <v>14</v>
      </c>
      <c r="B17" s="76" t="s">
        <v>478</v>
      </c>
      <c r="C17" s="76" t="s">
        <v>475</v>
      </c>
      <c r="D17" s="76" t="s">
        <v>271</v>
      </c>
      <c r="E17" s="90">
        <v>1972</v>
      </c>
      <c r="F17" s="50">
        <f>SUM(G17:L17)</f>
        <v>21</v>
      </c>
      <c r="G17" s="51">
        <v>11</v>
      </c>
      <c r="H17" s="51">
        <v>6</v>
      </c>
      <c r="I17" s="51"/>
      <c r="J17" s="51">
        <v>2</v>
      </c>
      <c r="K17" s="51">
        <v>2</v>
      </c>
      <c r="L17" s="51">
        <f>IF(M17&lt;5,0,-MIN(G17:K17))</f>
        <v>0</v>
      </c>
      <c r="M17" s="50">
        <f>COUNTA(G17:K17)</f>
        <v>4</v>
      </c>
      <c r="N17" s="13"/>
      <c r="O17" s="13"/>
      <c r="P17" s="13"/>
      <c r="Q17" s="13"/>
      <c r="R17" s="13"/>
      <c r="S17" s="13"/>
      <c r="T17" s="288"/>
      <c r="U17" s="288"/>
      <c r="V17" s="282"/>
      <c r="W17" s="282"/>
      <c r="X17" s="282"/>
      <c r="Y17" s="283"/>
      <c r="Z17" s="322"/>
      <c r="AA17" s="288"/>
    </row>
    <row r="18" spans="1:27" ht="15.75">
      <c r="A18" s="50" t="s">
        <v>840</v>
      </c>
      <c r="B18" s="76" t="s">
        <v>655</v>
      </c>
      <c r="C18" s="76" t="s">
        <v>653</v>
      </c>
      <c r="D18" s="76" t="s">
        <v>543</v>
      </c>
      <c r="E18" s="90">
        <v>1972</v>
      </c>
      <c r="F18" s="50">
        <f>SUM(G18:L18)</f>
        <v>32</v>
      </c>
      <c r="G18" s="51"/>
      <c r="H18" s="51"/>
      <c r="I18" s="51"/>
      <c r="J18" s="51">
        <v>16</v>
      </c>
      <c r="K18" s="51">
        <v>16</v>
      </c>
      <c r="L18" s="51">
        <f>IF(M18&lt;5,0,-MIN(G18:K18))</f>
        <v>0</v>
      </c>
      <c r="M18" s="50">
        <f>COUNTA(G18:K18)</f>
        <v>2</v>
      </c>
      <c r="N18" s="13"/>
      <c r="O18" s="13"/>
      <c r="P18" s="13"/>
      <c r="Q18" s="13"/>
      <c r="R18" s="13"/>
      <c r="S18" s="13"/>
      <c r="T18" s="288"/>
      <c r="U18" s="288"/>
      <c r="V18" s="275"/>
      <c r="W18" s="275"/>
      <c r="X18" s="277"/>
      <c r="Y18" s="278"/>
      <c r="Z18" s="322"/>
      <c r="AA18" s="288"/>
    </row>
    <row r="19" spans="1:27" ht="15.75">
      <c r="A19" s="50" t="s">
        <v>840</v>
      </c>
      <c r="B19" s="76" t="s">
        <v>771</v>
      </c>
      <c r="C19" s="76" t="s">
        <v>299</v>
      </c>
      <c r="D19" s="76" t="s">
        <v>252</v>
      </c>
      <c r="E19" s="90">
        <v>1976</v>
      </c>
      <c r="F19" s="50">
        <f>SUM(G19:L19)</f>
        <v>19</v>
      </c>
      <c r="G19" s="51"/>
      <c r="H19" s="51"/>
      <c r="I19" s="51">
        <v>11</v>
      </c>
      <c r="J19" s="51">
        <v>8</v>
      </c>
      <c r="K19" s="51"/>
      <c r="L19" s="51">
        <f>IF(M19&lt;5,0,-MIN(G19:K19))</f>
        <v>0</v>
      </c>
      <c r="M19" s="50">
        <f>COUNTA(G19:K19)</f>
        <v>2</v>
      </c>
      <c r="N19" s="5"/>
      <c r="O19" s="5"/>
      <c r="P19" s="5"/>
      <c r="Q19" s="5"/>
      <c r="R19" s="5"/>
      <c r="S19" s="13"/>
      <c r="T19" s="288"/>
      <c r="U19" s="288"/>
      <c r="V19" s="125"/>
      <c r="W19" s="125"/>
      <c r="X19" s="279"/>
      <c r="Y19" s="278"/>
      <c r="Z19" s="322"/>
      <c r="AA19" s="288"/>
    </row>
    <row r="20" spans="1:27" ht="15.75">
      <c r="A20" s="50" t="s">
        <v>840</v>
      </c>
      <c r="B20" s="76" t="s">
        <v>695</v>
      </c>
      <c r="C20" s="76" t="s">
        <v>342</v>
      </c>
      <c r="D20" s="76" t="s">
        <v>60</v>
      </c>
      <c r="E20" s="90">
        <v>1974</v>
      </c>
      <c r="F20" s="50">
        <f>SUM(G20:L20)</f>
        <v>15</v>
      </c>
      <c r="G20" s="51"/>
      <c r="H20" s="51">
        <v>5</v>
      </c>
      <c r="I20" s="51">
        <v>6</v>
      </c>
      <c r="J20" s="51">
        <v>4</v>
      </c>
      <c r="K20" s="51"/>
      <c r="L20" s="51">
        <f>IF(M20&lt;5,0,-MIN(G20:K20))</f>
        <v>0</v>
      </c>
      <c r="M20" s="50">
        <f>COUNTA(G20:K20)</f>
        <v>3</v>
      </c>
      <c r="N20" s="13"/>
      <c r="O20" s="13"/>
      <c r="P20" s="13"/>
      <c r="Q20" s="13"/>
      <c r="R20" s="13"/>
      <c r="S20" s="13"/>
      <c r="T20" s="288"/>
      <c r="U20" s="288"/>
      <c r="V20" s="282"/>
      <c r="W20" s="282"/>
      <c r="X20" s="282"/>
      <c r="Y20" s="283"/>
      <c r="Z20" s="322"/>
      <c r="AA20" s="288"/>
    </row>
    <row r="21" spans="1:27" ht="15.75">
      <c r="A21" s="50" t="s">
        <v>840</v>
      </c>
      <c r="B21" s="76" t="s">
        <v>693</v>
      </c>
      <c r="C21" s="76" t="s">
        <v>694</v>
      </c>
      <c r="D21" s="76" t="s">
        <v>76</v>
      </c>
      <c r="E21" s="90">
        <v>1973</v>
      </c>
      <c r="F21" s="50">
        <f>SUM(G21:L21)</f>
        <v>13</v>
      </c>
      <c r="G21" s="51"/>
      <c r="H21" s="51">
        <v>7</v>
      </c>
      <c r="I21" s="51"/>
      <c r="J21" s="51"/>
      <c r="K21" s="51">
        <v>6</v>
      </c>
      <c r="L21" s="51">
        <f>IF(M21&lt;5,0,-MIN(G21:K21))</f>
        <v>0</v>
      </c>
      <c r="M21" s="50">
        <f>COUNTA(G21:K21)</f>
        <v>2</v>
      </c>
      <c r="N21" s="13"/>
      <c r="O21" s="13"/>
      <c r="P21" s="13"/>
      <c r="Q21" s="13"/>
      <c r="R21" s="13"/>
      <c r="S21" s="13"/>
      <c r="T21" s="288"/>
      <c r="U21" s="288"/>
      <c r="V21" s="282"/>
      <c r="W21" s="282"/>
      <c r="X21" s="282"/>
      <c r="Y21" s="283"/>
      <c r="Z21" s="322"/>
      <c r="AA21" s="288"/>
    </row>
    <row r="22" spans="1:27" ht="15.75">
      <c r="A22" s="50" t="s">
        <v>840</v>
      </c>
      <c r="B22" s="76" t="s">
        <v>536</v>
      </c>
      <c r="C22" s="76" t="s">
        <v>477</v>
      </c>
      <c r="D22" s="76" t="s">
        <v>60</v>
      </c>
      <c r="E22" s="90">
        <v>1974</v>
      </c>
      <c r="F22" s="50">
        <f>SUM(G22:L22)</f>
        <v>8</v>
      </c>
      <c r="G22" s="51"/>
      <c r="H22" s="51"/>
      <c r="I22" s="51">
        <v>5</v>
      </c>
      <c r="J22" s="51">
        <v>3</v>
      </c>
      <c r="K22" s="51"/>
      <c r="L22" s="51">
        <f>IF(M22&lt;5,0,-MIN(G22:K22))</f>
        <v>0</v>
      </c>
      <c r="M22" s="50">
        <f>COUNTA(G22:K22)</f>
        <v>2</v>
      </c>
      <c r="N22" s="13"/>
      <c r="O22" s="13"/>
      <c r="P22" s="13"/>
      <c r="Q22" s="13"/>
      <c r="R22" s="13"/>
      <c r="S22" s="13"/>
      <c r="T22" s="288"/>
      <c r="U22" s="288"/>
      <c r="V22" s="282"/>
      <c r="W22" s="282"/>
      <c r="X22" s="282"/>
      <c r="Y22" s="283"/>
      <c r="Z22" s="322"/>
      <c r="AA22" s="288"/>
    </row>
    <row r="23" spans="1:27" ht="15.75">
      <c r="A23" s="50" t="s">
        <v>840</v>
      </c>
      <c r="B23" s="76" t="s">
        <v>696</v>
      </c>
      <c r="C23" s="76" t="s">
        <v>697</v>
      </c>
      <c r="D23" s="76" t="s">
        <v>252</v>
      </c>
      <c r="E23" s="90">
        <v>1970</v>
      </c>
      <c r="F23" s="50">
        <f>SUM(G23:L23)</f>
        <v>4</v>
      </c>
      <c r="G23" s="51"/>
      <c r="H23" s="51">
        <v>4</v>
      </c>
      <c r="I23" s="51"/>
      <c r="J23" s="51"/>
      <c r="K23" s="51"/>
      <c r="L23" s="51">
        <f>IF(M23&lt;5,0,-MIN(G23:K23))</f>
        <v>0</v>
      </c>
      <c r="M23" s="50">
        <f>COUNTA(G23:K23)</f>
        <v>1</v>
      </c>
      <c r="N23" s="13"/>
      <c r="O23" s="13"/>
      <c r="P23" s="13"/>
      <c r="Q23" s="13"/>
      <c r="R23" s="13"/>
      <c r="S23" s="13"/>
      <c r="T23" s="279"/>
      <c r="U23" s="279"/>
      <c r="V23" s="279"/>
      <c r="W23" s="279"/>
      <c r="X23" s="279"/>
      <c r="Y23" s="279"/>
      <c r="Z23" s="279"/>
      <c r="AA23" s="279"/>
    </row>
    <row r="24" spans="1:27" ht="15.75">
      <c r="A24" s="50" t="s">
        <v>840</v>
      </c>
      <c r="B24" s="76" t="s">
        <v>862</v>
      </c>
      <c r="C24" s="76" t="s">
        <v>665</v>
      </c>
      <c r="D24" s="76" t="s">
        <v>71</v>
      </c>
      <c r="E24" s="90"/>
      <c r="F24" s="50">
        <f>SUM(G24:L24)</f>
        <v>3</v>
      </c>
      <c r="G24" s="51"/>
      <c r="H24" s="51"/>
      <c r="I24" s="51"/>
      <c r="J24" s="51"/>
      <c r="K24" s="51">
        <v>3</v>
      </c>
      <c r="L24" s="51">
        <f>IF(M24&lt;5,0,-MIN(G24:K24))</f>
        <v>0</v>
      </c>
      <c r="M24" s="50">
        <f>COUNTA(G24:K24)</f>
        <v>1</v>
      </c>
      <c r="N24" s="13"/>
      <c r="O24" s="13"/>
      <c r="P24" s="13"/>
      <c r="Q24" s="13"/>
      <c r="R24" s="13"/>
      <c r="S24" s="13"/>
      <c r="T24" s="279"/>
      <c r="U24" s="279"/>
      <c r="V24" s="279"/>
      <c r="W24" s="279"/>
      <c r="X24" s="279"/>
      <c r="Y24" s="279"/>
      <c r="Z24" s="279"/>
      <c r="AA24" s="279"/>
    </row>
    <row r="25" spans="1:27" ht="15.75">
      <c r="A25" s="50" t="s">
        <v>840</v>
      </c>
      <c r="B25" s="76" t="s">
        <v>616</v>
      </c>
      <c r="C25" s="76" t="s">
        <v>331</v>
      </c>
      <c r="D25" s="76" t="s">
        <v>60</v>
      </c>
      <c r="E25" s="90">
        <v>1977</v>
      </c>
      <c r="F25" s="50">
        <f>SUM(G25:L25)</f>
        <v>3</v>
      </c>
      <c r="G25" s="51"/>
      <c r="H25" s="51">
        <v>3</v>
      </c>
      <c r="I25" s="51"/>
      <c r="J25" s="51"/>
      <c r="K25" s="51"/>
      <c r="L25" s="51">
        <f>IF(M25&lt;5,0,-MIN(G25:K25))</f>
        <v>0</v>
      </c>
      <c r="M25" s="50">
        <f>COUNTA(G25:K25)</f>
        <v>1</v>
      </c>
      <c r="N25" s="13"/>
      <c r="O25" s="13"/>
      <c r="P25" s="13"/>
      <c r="Q25" s="13"/>
      <c r="R25" s="13"/>
      <c r="S25" s="13"/>
      <c r="T25" s="279"/>
      <c r="U25" s="279"/>
      <c r="V25" s="279"/>
      <c r="W25" s="279"/>
      <c r="X25" s="279"/>
      <c r="Y25" s="279"/>
      <c r="Z25" s="279"/>
      <c r="AA25" s="279"/>
    </row>
    <row r="26" spans="1:19" ht="15.75">
      <c r="A26" s="50" t="s">
        <v>840</v>
      </c>
      <c r="B26" s="76" t="s">
        <v>718</v>
      </c>
      <c r="C26" s="76" t="s">
        <v>863</v>
      </c>
      <c r="D26" s="76" t="s">
        <v>60</v>
      </c>
      <c r="E26" s="90">
        <v>1971</v>
      </c>
      <c r="F26" s="50">
        <f>SUM(G26:L26)</f>
        <v>1</v>
      </c>
      <c r="G26" s="51"/>
      <c r="H26" s="51"/>
      <c r="I26" s="51"/>
      <c r="J26" s="51"/>
      <c r="K26" s="51">
        <v>1</v>
      </c>
      <c r="L26" s="51">
        <f>IF(M26&lt;5,0,-MIN(G26:K26))</f>
        <v>0</v>
      </c>
      <c r="M26" s="50">
        <f>COUNTA(G26:K26)</f>
        <v>1</v>
      </c>
      <c r="N26" s="13"/>
      <c r="O26" s="13"/>
      <c r="P26" s="13"/>
      <c r="Q26" s="13"/>
      <c r="R26" s="13"/>
      <c r="S26" s="13"/>
    </row>
    <row r="27" spans="1:19" ht="15.75">
      <c r="A27" s="50"/>
      <c r="B27" s="76"/>
      <c r="C27" s="76"/>
      <c r="D27" s="76"/>
      <c r="E27" s="90"/>
      <c r="F27" s="50">
        <f>SUM(G27:L27)</f>
        <v>0</v>
      </c>
      <c r="G27" s="51"/>
      <c r="H27" s="51"/>
      <c r="I27" s="51"/>
      <c r="J27" s="51"/>
      <c r="K27" s="51"/>
      <c r="L27" s="51">
        <f>IF(M27&lt;5,0,-MIN(G27:K27))</f>
        <v>0</v>
      </c>
      <c r="M27" s="50">
        <f>COUNTA(G27:K27)</f>
        <v>0</v>
      </c>
      <c r="N27" s="13"/>
      <c r="O27" s="13"/>
      <c r="P27" s="13"/>
      <c r="Q27" s="13"/>
      <c r="R27" s="13"/>
      <c r="S27" s="13"/>
    </row>
    <row r="28" spans="1:19" ht="15.75">
      <c r="A28" s="50"/>
      <c r="B28" s="76"/>
      <c r="C28" s="76"/>
      <c r="D28" s="76"/>
      <c r="E28" s="90"/>
      <c r="F28" s="50">
        <f>SUM(G28:L28)</f>
        <v>0</v>
      </c>
      <c r="G28" s="51"/>
      <c r="H28" s="51"/>
      <c r="I28" s="51"/>
      <c r="J28" s="51"/>
      <c r="K28" s="51"/>
      <c r="L28" s="51">
        <f>IF(M28&lt;5,0,-MIN(G28:K28))</f>
        <v>0</v>
      </c>
      <c r="M28" s="50">
        <f>COUNTA(G28:K28)</f>
        <v>0</v>
      </c>
      <c r="N28" s="13"/>
      <c r="O28" s="13"/>
      <c r="P28" s="13"/>
      <c r="Q28" s="13"/>
      <c r="R28" s="13"/>
      <c r="S28" s="13"/>
    </row>
    <row r="29" spans="1:19" ht="15.75">
      <c r="A29" s="50"/>
      <c r="B29" s="76"/>
      <c r="C29" s="76"/>
      <c r="D29" s="76"/>
      <c r="E29" s="90"/>
      <c r="F29" s="50">
        <f>SUM(G29:L29)</f>
        <v>0</v>
      </c>
      <c r="G29" s="51"/>
      <c r="H29" s="51"/>
      <c r="I29" s="51"/>
      <c r="J29" s="51"/>
      <c r="K29" s="51"/>
      <c r="L29" s="51">
        <f>IF(M29&lt;5,0,-MIN(G29:K29))</f>
        <v>0</v>
      </c>
      <c r="M29" s="50">
        <f>COUNTA(G29:K29)</f>
        <v>0</v>
      </c>
      <c r="N29" s="13"/>
      <c r="O29" s="13"/>
      <c r="P29" s="13"/>
      <c r="Q29" s="13"/>
      <c r="R29" s="13"/>
      <c r="S29" s="13"/>
    </row>
    <row r="30" spans="1:19" ht="15.75">
      <c r="A30" s="50"/>
      <c r="B30" s="76"/>
      <c r="C30" s="76"/>
      <c r="D30" s="76"/>
      <c r="E30" s="90"/>
      <c r="F30" s="50">
        <f>SUM(G30:L30)</f>
        <v>0</v>
      </c>
      <c r="G30" s="51"/>
      <c r="H30" s="51"/>
      <c r="I30" s="51"/>
      <c r="J30" s="51"/>
      <c r="K30" s="51"/>
      <c r="L30" s="51">
        <f>IF(M30&lt;5,0,-MIN(G30:K30))</f>
        <v>0</v>
      </c>
      <c r="M30" s="50">
        <f>COUNTA(G30:K30)</f>
        <v>0</v>
      </c>
      <c r="N30" s="13"/>
      <c r="O30" s="13"/>
      <c r="P30" s="13"/>
      <c r="Q30" s="13"/>
      <c r="R30" s="13"/>
      <c r="S30" s="13"/>
    </row>
    <row r="31" spans="1:19" ht="15.75">
      <c r="A31" s="50"/>
      <c r="B31" s="76"/>
      <c r="C31" s="76"/>
      <c r="D31" s="76"/>
      <c r="E31" s="90"/>
      <c r="F31" s="50">
        <f>SUM(G31:L31)</f>
        <v>0</v>
      </c>
      <c r="G31" s="51"/>
      <c r="H31" s="51"/>
      <c r="I31" s="51"/>
      <c r="J31" s="51"/>
      <c r="K31" s="51"/>
      <c r="L31" s="51">
        <f>IF(M31&lt;5,0,-MIN(G31:K31))</f>
        <v>0</v>
      </c>
      <c r="M31" s="50">
        <f>COUNTA(G31:K31)</f>
        <v>0</v>
      </c>
      <c r="N31" s="13"/>
      <c r="O31" s="13"/>
      <c r="P31" s="13"/>
      <c r="Q31" s="13"/>
      <c r="R31" s="13"/>
      <c r="S31" s="13"/>
    </row>
    <row r="32" spans="1:19" ht="15.75">
      <c r="A32" s="50"/>
      <c r="B32" s="76"/>
      <c r="C32" s="76"/>
      <c r="D32" s="76"/>
      <c r="E32" s="90"/>
      <c r="F32" s="50">
        <f>SUM(G32:L32)</f>
        <v>0</v>
      </c>
      <c r="G32" s="51"/>
      <c r="H32" s="51"/>
      <c r="I32" s="51"/>
      <c r="J32" s="51"/>
      <c r="K32" s="51"/>
      <c r="L32" s="51">
        <f>IF(M32&lt;5,0,-MIN(G32:K32))</f>
        <v>0</v>
      </c>
      <c r="M32" s="50">
        <f>COUNTA(G32:K32)</f>
        <v>0</v>
      </c>
      <c r="N32" s="13"/>
      <c r="O32" s="13"/>
      <c r="P32" s="13"/>
      <c r="Q32" s="13"/>
      <c r="R32" s="13"/>
      <c r="S32" s="13"/>
    </row>
    <row r="33" spans="1:19" ht="15.75">
      <c r="A33" s="50"/>
      <c r="B33" s="76"/>
      <c r="C33" s="76"/>
      <c r="D33" s="76"/>
      <c r="E33" s="90"/>
      <c r="F33" s="50">
        <f>SUM(G33:L33)</f>
        <v>0</v>
      </c>
      <c r="G33" s="51"/>
      <c r="H33" s="51"/>
      <c r="I33" s="51"/>
      <c r="J33" s="51"/>
      <c r="K33" s="51"/>
      <c r="L33" s="51">
        <f>IF(M33&lt;5,0,-MIN(G33:K33))</f>
        <v>0</v>
      </c>
      <c r="M33" s="50">
        <f>COUNTA(G33:K33)</f>
        <v>0</v>
      </c>
      <c r="N33" s="13"/>
      <c r="O33" s="13"/>
      <c r="P33" s="13"/>
      <c r="Q33" s="13"/>
      <c r="R33" s="13"/>
      <c r="S33" s="13"/>
    </row>
    <row r="34" spans="1:13" ht="15.75">
      <c r="A34" s="50"/>
      <c r="B34" s="76"/>
      <c r="C34" s="76"/>
      <c r="D34" s="76"/>
      <c r="E34" s="90"/>
      <c r="F34" s="50">
        <f>SUM(G34:L34)</f>
        <v>0</v>
      </c>
      <c r="G34" s="51"/>
      <c r="H34" s="51"/>
      <c r="I34" s="51"/>
      <c r="J34" s="51"/>
      <c r="K34" s="51"/>
      <c r="L34" s="51">
        <f>IF(M34&lt;5,0,-MIN(G34:K34))</f>
        <v>0</v>
      </c>
      <c r="M34" s="50">
        <f>COUNTA(G34:K34)</f>
        <v>0</v>
      </c>
    </row>
    <row r="35" spans="1:13" ht="15.75">
      <c r="A35" s="50"/>
      <c r="B35" s="76"/>
      <c r="C35" s="76"/>
      <c r="D35" s="76"/>
      <c r="E35" s="90"/>
      <c r="F35" s="50">
        <f>SUM(G35:L35)</f>
        <v>0</v>
      </c>
      <c r="G35" s="51"/>
      <c r="H35" s="51"/>
      <c r="I35" s="51"/>
      <c r="J35" s="51"/>
      <c r="K35" s="51"/>
      <c r="L35" s="51">
        <f>IF(M35&lt;5,0,-MIN(G35:K35))</f>
        <v>0</v>
      </c>
      <c r="M35" s="50">
        <f>COUNTA(G35:K35)</f>
        <v>0</v>
      </c>
    </row>
    <row r="36" spans="1:13" ht="15.75">
      <c r="A36" s="50"/>
      <c r="B36" s="76"/>
      <c r="C36" s="76"/>
      <c r="D36" s="76"/>
      <c r="E36" s="90"/>
      <c r="F36" s="50">
        <f>SUM(G36:L36)</f>
        <v>0</v>
      </c>
      <c r="G36" s="51"/>
      <c r="H36" s="51"/>
      <c r="I36" s="51"/>
      <c r="J36" s="51"/>
      <c r="K36" s="51"/>
      <c r="L36" s="51">
        <f>IF(M36&lt;5,0,-MIN(G36:K36))</f>
        <v>0</v>
      </c>
      <c r="M36" s="50">
        <f>COUNTA(G36:K36)</f>
        <v>0</v>
      </c>
    </row>
    <row r="37" spans="1:13" ht="15.75">
      <c r="A37" s="50"/>
      <c r="B37" s="76"/>
      <c r="C37" s="76"/>
      <c r="D37" s="76"/>
      <c r="E37" s="90"/>
      <c r="F37" s="50">
        <f>SUM(G37:L37)</f>
        <v>0</v>
      </c>
      <c r="G37" s="51"/>
      <c r="H37" s="51"/>
      <c r="I37" s="51"/>
      <c r="J37" s="51"/>
      <c r="K37" s="51"/>
      <c r="L37" s="51">
        <f>IF(M37&lt;5,0,-MIN(G37:K37))</f>
        <v>0</v>
      </c>
      <c r="M37" s="50">
        <f>COUNTA(G37:K37)</f>
        <v>0</v>
      </c>
    </row>
    <row r="38" spans="1:13" ht="15.75">
      <c r="A38" s="50"/>
      <c r="B38" s="76"/>
      <c r="C38" s="76"/>
      <c r="D38" s="76"/>
      <c r="E38" s="90"/>
      <c r="F38" s="50">
        <f>SUM(G38:L38)</f>
        <v>0</v>
      </c>
      <c r="G38" s="51"/>
      <c r="H38" s="51"/>
      <c r="I38" s="51"/>
      <c r="J38" s="51"/>
      <c r="K38" s="51"/>
      <c r="L38" s="51">
        <f>IF(M38&lt;5,0,-MIN(G38:K38))</f>
        <v>0</v>
      </c>
      <c r="M38" s="50">
        <f>COUNTA(G38:K38)</f>
        <v>0</v>
      </c>
    </row>
    <row r="39" spans="1:13" ht="15.75">
      <c r="A39" s="50"/>
      <c r="B39" s="76"/>
      <c r="C39" s="76"/>
      <c r="D39" s="76"/>
      <c r="E39" s="90"/>
      <c r="F39" s="50">
        <f>SUM(G39:L39)</f>
        <v>0</v>
      </c>
      <c r="G39" s="51"/>
      <c r="H39" s="51"/>
      <c r="I39" s="51"/>
      <c r="J39" s="51"/>
      <c r="K39" s="51"/>
      <c r="L39" s="51">
        <f>IF(M39&lt;5,0,-MIN(G39:K39))</f>
        <v>0</v>
      </c>
      <c r="M39" s="50">
        <f>COUNTA(G39:K39)</f>
        <v>0</v>
      </c>
    </row>
    <row r="40" spans="1:13" ht="15.75">
      <c r="A40" s="50"/>
      <c r="B40" s="76"/>
      <c r="C40" s="76"/>
      <c r="D40" s="76"/>
      <c r="E40" s="90"/>
      <c r="F40" s="50">
        <f>SUM(G40:L40)</f>
        <v>0</v>
      </c>
      <c r="G40" s="51"/>
      <c r="H40" s="51"/>
      <c r="I40" s="51"/>
      <c r="J40" s="51"/>
      <c r="K40" s="51"/>
      <c r="L40" s="51">
        <f>IF(M40&lt;5,0,-MIN(G40:K40))</f>
        <v>0</v>
      </c>
      <c r="M40" s="50">
        <f>COUNTA(G40:K40)</f>
        <v>0</v>
      </c>
    </row>
    <row r="41" spans="1:13" ht="15.75">
      <c r="A41" s="50"/>
      <c r="B41" s="76"/>
      <c r="C41" s="76"/>
      <c r="D41" s="76"/>
      <c r="E41" s="90"/>
      <c r="F41" s="50">
        <f>SUM(G41:L41)</f>
        <v>0</v>
      </c>
      <c r="G41" s="51"/>
      <c r="H41" s="51"/>
      <c r="I41" s="51"/>
      <c r="J41" s="51"/>
      <c r="K41" s="51"/>
      <c r="L41" s="51">
        <f>IF(M41&lt;5,0,-MIN(G41:K41))</f>
        <v>0</v>
      </c>
      <c r="M41" s="50">
        <f>COUNTA(G41:K41)</f>
        <v>0</v>
      </c>
    </row>
    <row r="42" spans="1:13" ht="15.75">
      <c r="A42" s="50"/>
      <c r="B42" s="76"/>
      <c r="C42" s="76"/>
      <c r="D42" s="76"/>
      <c r="E42" s="90"/>
      <c r="F42" s="50">
        <f>SUM(G42:L42)</f>
        <v>0</v>
      </c>
      <c r="G42" s="51"/>
      <c r="H42" s="51"/>
      <c r="I42" s="51"/>
      <c r="J42" s="51"/>
      <c r="K42" s="51"/>
      <c r="L42" s="51">
        <f>IF(M42&lt;5,0,-MIN(G42:K42))</f>
        <v>0</v>
      </c>
      <c r="M42" s="50">
        <f>COUNTA(G42:K42)</f>
        <v>0</v>
      </c>
    </row>
    <row r="43" spans="1:13" ht="15.75">
      <c r="A43" s="50"/>
      <c r="B43" s="76"/>
      <c r="C43" s="76"/>
      <c r="D43" s="76"/>
      <c r="E43" s="90"/>
      <c r="F43" s="50">
        <f>SUM(G43:L43)</f>
        <v>0</v>
      </c>
      <c r="G43" s="51"/>
      <c r="H43" s="51"/>
      <c r="I43" s="51"/>
      <c r="J43" s="51"/>
      <c r="K43" s="51"/>
      <c r="L43" s="51">
        <f>IF(M43&lt;5,0,-MIN(G43:K43))</f>
        <v>0</v>
      </c>
      <c r="M43" s="50">
        <f>COUNTA(G43:K43)</f>
        <v>0</v>
      </c>
    </row>
    <row r="44" spans="1:13" ht="15.75">
      <c r="A44" s="50"/>
      <c r="B44" s="76"/>
      <c r="C44" s="76"/>
      <c r="D44" s="76"/>
      <c r="E44" s="90"/>
      <c r="F44" s="50">
        <f>SUM(G44:L44)</f>
        <v>0</v>
      </c>
      <c r="G44" s="51"/>
      <c r="H44" s="51"/>
      <c r="I44" s="51"/>
      <c r="J44" s="51"/>
      <c r="K44" s="51"/>
      <c r="L44" s="51">
        <f>IF(M44&lt;5,0,-MIN(G44:K44))</f>
        <v>0</v>
      </c>
      <c r="M44" s="50">
        <f>COUNTA(G44:K44)</f>
        <v>0</v>
      </c>
    </row>
    <row r="45" spans="1:13" ht="15.75">
      <c r="A45" s="50"/>
      <c r="B45" s="76"/>
      <c r="C45" s="76"/>
      <c r="D45" s="76"/>
      <c r="E45" s="90"/>
      <c r="F45" s="50">
        <f>SUM(G45:L45)</f>
        <v>0</v>
      </c>
      <c r="G45" s="51"/>
      <c r="H45" s="51"/>
      <c r="I45" s="51"/>
      <c r="J45" s="51"/>
      <c r="K45" s="51"/>
      <c r="L45" s="51">
        <f>IF(M45&lt;5,0,-MIN(G45:K45))</f>
        <v>0</v>
      </c>
      <c r="M45" s="51">
        <f>COUNTA(G45:K45)</f>
        <v>0</v>
      </c>
    </row>
    <row r="46" spans="1:13" ht="15.75">
      <c r="A46" s="50"/>
      <c r="B46" s="76"/>
      <c r="C46" s="76"/>
      <c r="D46" s="76"/>
      <c r="E46" s="90"/>
      <c r="F46" s="50">
        <f>SUM(G46:L46)</f>
        <v>0</v>
      </c>
      <c r="G46" s="51"/>
      <c r="H46" s="51"/>
      <c r="I46" s="51"/>
      <c r="J46" s="51"/>
      <c r="K46" s="51"/>
      <c r="L46" s="51">
        <f>IF(M46&lt;5,0,-MIN(G46:K46))</f>
        <v>0</v>
      </c>
      <c r="M46" s="51">
        <f>COUNTA(G46:K46)</f>
        <v>0</v>
      </c>
    </row>
    <row r="47" spans="1:13" ht="15.75">
      <c r="A47" s="50"/>
      <c r="B47" s="76"/>
      <c r="C47" s="76"/>
      <c r="D47" s="76"/>
      <c r="E47" s="90"/>
      <c r="F47" s="50">
        <f>SUM(G47:L47)</f>
        <v>0</v>
      </c>
      <c r="G47" s="51"/>
      <c r="H47" s="51"/>
      <c r="I47" s="51"/>
      <c r="J47" s="51"/>
      <c r="K47" s="51"/>
      <c r="L47" s="51">
        <f>IF(M47&lt;5,0,-MIN(G47:K47))</f>
        <v>0</v>
      </c>
      <c r="M47" s="51">
        <f>COUNTA(G47:K47)</f>
        <v>0</v>
      </c>
    </row>
    <row r="48" spans="1:13" ht="15.75">
      <c r="A48" s="50"/>
      <c r="B48" s="76"/>
      <c r="C48" s="76"/>
      <c r="D48" s="76"/>
      <c r="E48" s="90"/>
      <c r="F48" s="50">
        <f>SUM(G48:L48)</f>
        <v>0</v>
      </c>
      <c r="G48" s="51"/>
      <c r="H48" s="51"/>
      <c r="I48" s="51"/>
      <c r="J48" s="51"/>
      <c r="K48" s="51"/>
      <c r="L48" s="51">
        <f>IF(M48&lt;5,0,-MIN(G48:K48))</f>
        <v>0</v>
      </c>
      <c r="M48" s="51">
        <f>COUNTA(G48:K48)</f>
        <v>0</v>
      </c>
    </row>
    <row r="49" spans="1:13" ht="15.75">
      <c r="A49" s="50"/>
      <c r="B49" s="76"/>
      <c r="C49" s="76"/>
      <c r="D49" s="76"/>
      <c r="E49" s="90"/>
      <c r="F49" s="50">
        <f>SUM(G49:L49)</f>
        <v>0</v>
      </c>
      <c r="G49" s="51"/>
      <c r="H49" s="51"/>
      <c r="I49" s="51"/>
      <c r="J49" s="51"/>
      <c r="K49" s="51"/>
      <c r="L49" s="51">
        <f>IF(M49&lt;5,0,-MIN(G49:K49))</f>
        <v>0</v>
      </c>
      <c r="M49" s="51">
        <f>COUNTA(G49:K49)</f>
        <v>0</v>
      </c>
    </row>
    <row r="50" spans="1:13" ht="15.75">
      <c r="A50" s="50"/>
      <c r="B50" s="76"/>
      <c r="C50" s="76"/>
      <c r="D50" s="76"/>
      <c r="E50" s="90"/>
      <c r="F50" s="50">
        <f>SUM(G50:L50)</f>
        <v>0</v>
      </c>
      <c r="G50" s="51"/>
      <c r="H50" s="51"/>
      <c r="I50" s="51"/>
      <c r="J50" s="51"/>
      <c r="K50" s="51"/>
      <c r="L50" s="51">
        <f>IF(M50&lt;5,0,-MIN(G50:K50))</f>
        <v>0</v>
      </c>
      <c r="M50" s="51">
        <f>COUNTA(G50:K50)</f>
        <v>0</v>
      </c>
    </row>
    <row r="51" spans="1:13" ht="15.75">
      <c r="A51" s="50"/>
      <c r="B51" s="76"/>
      <c r="C51" s="76"/>
      <c r="D51" s="76"/>
      <c r="E51" s="90"/>
      <c r="F51" s="50">
        <f>SUM(G51:L51)</f>
        <v>0</v>
      </c>
      <c r="G51" s="51"/>
      <c r="H51" s="51"/>
      <c r="I51" s="51"/>
      <c r="J51" s="51"/>
      <c r="K51" s="51"/>
      <c r="L51" s="51">
        <f>IF(M51&lt;5,0,-MIN(G51:K51))</f>
        <v>0</v>
      </c>
      <c r="M51" s="51">
        <f>COUNTA(G51:K51)</f>
        <v>0</v>
      </c>
    </row>
    <row r="52" spans="1:13" ht="15.75">
      <c r="A52" s="50"/>
      <c r="B52" s="76"/>
      <c r="C52" s="76"/>
      <c r="D52" s="76"/>
      <c r="E52" s="90"/>
      <c r="F52" s="50">
        <f>SUM(G52:L52)</f>
        <v>0</v>
      </c>
      <c r="G52" s="51"/>
      <c r="H52" s="51"/>
      <c r="I52" s="51"/>
      <c r="J52" s="51"/>
      <c r="K52" s="51"/>
      <c r="L52" s="51">
        <f>IF(M52&lt;5,0,-MIN(G52:K52))</f>
        <v>0</v>
      </c>
      <c r="M52" s="51">
        <f>COUNTA(G52:K52)</f>
        <v>0</v>
      </c>
    </row>
    <row r="53" spans="1:13" ht="15.75">
      <c r="A53" s="50"/>
      <c r="B53" s="76"/>
      <c r="C53" s="76"/>
      <c r="D53" s="76"/>
      <c r="E53" s="90"/>
      <c r="F53" s="50">
        <f>SUM(G53:L53)</f>
        <v>0</v>
      </c>
      <c r="G53" s="51"/>
      <c r="H53" s="51"/>
      <c r="I53" s="51"/>
      <c r="J53" s="51"/>
      <c r="K53" s="51"/>
      <c r="L53" s="51">
        <f>IF(M53&lt;5,0,-MIN(G53:K53))</f>
        <v>0</v>
      </c>
      <c r="M53" s="51">
        <f>COUNTA(G53:K53)</f>
        <v>0</v>
      </c>
    </row>
    <row r="54" spans="1:13" ht="15.75">
      <c r="A54" s="50"/>
      <c r="B54" s="76"/>
      <c r="C54" s="76"/>
      <c r="D54" s="76"/>
      <c r="E54" s="90"/>
      <c r="F54" s="50">
        <f>SUM(G54:L54)</f>
        <v>0</v>
      </c>
      <c r="G54" s="51"/>
      <c r="H54" s="51"/>
      <c r="I54" s="51"/>
      <c r="J54" s="51"/>
      <c r="K54" s="51"/>
      <c r="L54" s="51">
        <f>IF(M54&lt;5,0,-MIN(G54:K54))</f>
        <v>0</v>
      </c>
      <c r="M54" s="51">
        <f>COUNTA(G54:K54)</f>
        <v>0</v>
      </c>
    </row>
    <row r="55" spans="1:13" ht="15.75">
      <c r="A55" s="50"/>
      <c r="B55" s="76"/>
      <c r="C55" s="76"/>
      <c r="D55" s="76"/>
      <c r="E55" s="90"/>
      <c r="F55" s="50">
        <f>SUM(G55:L55)</f>
        <v>0</v>
      </c>
      <c r="G55" s="51"/>
      <c r="H55" s="51"/>
      <c r="I55" s="51"/>
      <c r="J55" s="51"/>
      <c r="K55" s="51"/>
      <c r="L55" s="51">
        <f>IF(M55&lt;5,0,-MIN(G55:K55))</f>
        <v>0</v>
      </c>
      <c r="M55" s="51">
        <f>COUNTA(G55:K55)</f>
        <v>0</v>
      </c>
    </row>
    <row r="56" spans="1:13" ht="15.75">
      <c r="A56" s="50"/>
      <c r="B56" s="76"/>
      <c r="C56" s="76"/>
      <c r="D56" s="76"/>
      <c r="E56" s="90"/>
      <c r="F56" s="50">
        <f>SUM(G56:L56)</f>
        <v>0</v>
      </c>
      <c r="G56" s="51"/>
      <c r="H56" s="51"/>
      <c r="I56" s="51"/>
      <c r="J56" s="51"/>
      <c r="K56" s="51"/>
      <c r="L56" s="51">
        <f>IF(M56&lt;5,0,-MIN(G56:K56))</f>
        <v>0</v>
      </c>
      <c r="M56" s="51">
        <f>COUNTA(G56:K56)</f>
        <v>0</v>
      </c>
    </row>
    <row r="57" spans="1:13" ht="15.75">
      <c r="A57" s="50"/>
      <c r="B57" s="76"/>
      <c r="C57" s="76"/>
      <c r="D57" s="76"/>
      <c r="E57" s="90"/>
      <c r="F57" s="50">
        <f>SUM(G57:L57)</f>
        <v>0</v>
      </c>
      <c r="G57" s="51"/>
      <c r="H57" s="51"/>
      <c r="I57" s="51"/>
      <c r="J57" s="51"/>
      <c r="K57" s="51"/>
      <c r="L57" s="51">
        <f>IF(M57&lt;5,0,-MIN(G57:K57))</f>
        <v>0</v>
      </c>
      <c r="M57" s="51">
        <f>COUNTA(G57:K57)</f>
        <v>0</v>
      </c>
    </row>
    <row r="58" spans="1:13" ht="15.75">
      <c r="A58" s="50"/>
      <c r="B58" s="76"/>
      <c r="C58" s="76"/>
      <c r="D58" s="76"/>
      <c r="E58" s="90"/>
      <c r="F58" s="50">
        <f>SUM(G58:L58)</f>
        <v>0</v>
      </c>
      <c r="G58" s="51"/>
      <c r="H58" s="51"/>
      <c r="I58" s="51"/>
      <c r="J58" s="51"/>
      <c r="K58" s="51"/>
      <c r="L58" s="51">
        <f>IF(M58&lt;5,0,-MIN(G58:K58))</f>
        <v>0</v>
      </c>
      <c r="M58" s="51">
        <f>COUNTA(G58:K58)</f>
        <v>0</v>
      </c>
    </row>
    <row r="59" spans="1:13" ht="15.75">
      <c r="A59" s="50"/>
      <c r="B59" s="76"/>
      <c r="C59" s="76"/>
      <c r="D59" s="76"/>
      <c r="E59" s="90"/>
      <c r="F59" s="50">
        <f>SUM(G59:L59)</f>
        <v>0</v>
      </c>
      <c r="G59" s="51"/>
      <c r="H59" s="51"/>
      <c r="I59" s="51"/>
      <c r="J59" s="51"/>
      <c r="K59" s="51"/>
      <c r="L59" s="51">
        <f>IF(M59&lt;5,0,-MIN(G59:K59))</f>
        <v>0</v>
      </c>
      <c r="M59" s="51">
        <f>COUNTA(G59:K59)</f>
        <v>0</v>
      </c>
    </row>
    <row r="60" spans="1:13" ht="15.75">
      <c r="A60" s="50"/>
      <c r="B60" s="76"/>
      <c r="C60" s="76"/>
      <c r="D60" s="76"/>
      <c r="E60" s="90"/>
      <c r="F60" s="50">
        <f>SUM(G60:L60)</f>
        <v>0</v>
      </c>
      <c r="G60" s="51"/>
      <c r="H60" s="51"/>
      <c r="I60" s="51"/>
      <c r="J60" s="51"/>
      <c r="K60" s="51"/>
      <c r="L60" s="51">
        <f>IF(M60&lt;5,0,-MIN(G60:K60))</f>
        <v>0</v>
      </c>
      <c r="M60" s="51">
        <f>COUNTA(G60:K60)</f>
        <v>0</v>
      </c>
    </row>
    <row r="61" spans="1:13" ht="15.75">
      <c r="A61" s="50"/>
      <c r="B61" s="76"/>
      <c r="C61" s="76"/>
      <c r="D61" s="76"/>
      <c r="E61" s="90"/>
      <c r="F61" s="50">
        <f>SUM(G61:L61)</f>
        <v>0</v>
      </c>
      <c r="G61" s="51"/>
      <c r="H61" s="51"/>
      <c r="I61" s="51"/>
      <c r="J61" s="51"/>
      <c r="K61" s="51"/>
      <c r="L61" s="51">
        <f>IF(M61&lt;5,0,-MIN(G61:K61))</f>
        <v>0</v>
      </c>
      <c r="M61" s="51">
        <f>COUNTA(G61:K61)</f>
        <v>0</v>
      </c>
    </row>
    <row r="62" spans="1:13" ht="15">
      <c r="A62" s="90"/>
      <c r="B62" s="76"/>
      <c r="C62" s="76"/>
      <c r="D62" s="76"/>
      <c r="E62" s="90"/>
      <c r="F62" s="90">
        <f>SUM(G62:L62)</f>
        <v>0</v>
      </c>
      <c r="G62" s="51"/>
      <c r="H62" s="51"/>
      <c r="I62" s="51"/>
      <c r="J62" s="51"/>
      <c r="K62" s="51"/>
      <c r="L62" s="51">
        <f>IF(M62&lt;5,0,-MIN(G62:K62))</f>
        <v>0</v>
      </c>
      <c r="M62" s="51">
        <f>COUNTA(G62:K62)</f>
        <v>0</v>
      </c>
    </row>
    <row r="63" spans="1:13" ht="15">
      <c r="A63" s="99"/>
      <c r="F63" s="61">
        <f>SUM(G63:L63)</f>
        <v>0</v>
      </c>
      <c r="G63" s="51"/>
      <c r="H63" s="51"/>
      <c r="I63" s="51"/>
      <c r="J63" s="51"/>
      <c r="K63" s="51"/>
      <c r="L63" s="51">
        <f>IF(M63&lt;5,0,-MIN(G63:K63))</f>
        <v>0</v>
      </c>
      <c r="M63" s="51">
        <f>COUNTA(G63:K63)</f>
        <v>0</v>
      </c>
    </row>
    <row r="64" spans="1:13" ht="15">
      <c r="A64" s="99"/>
      <c r="F64" s="61">
        <f>SUM(G64:L64)</f>
        <v>0</v>
      </c>
      <c r="G64" s="51"/>
      <c r="H64" s="52"/>
      <c r="I64" s="52"/>
      <c r="J64" s="53"/>
      <c r="K64" s="53"/>
      <c r="L64" s="59">
        <f>IF(M64&lt;5,0,-MIN(G64:K64))</f>
        <v>0</v>
      </c>
      <c r="M64" s="59">
        <f>COUNTA(G64:K64)</f>
        <v>0</v>
      </c>
    </row>
    <row r="65" spans="1:13" ht="15">
      <c r="A65" s="99"/>
      <c r="F65" s="61">
        <f>SUM(G65:L65)</f>
        <v>0</v>
      </c>
      <c r="G65" s="56"/>
      <c r="H65" s="52"/>
      <c r="I65" s="52"/>
      <c r="J65" s="58"/>
      <c r="K65" s="58"/>
      <c r="L65" s="59">
        <f>IF(M65&lt;5,0,-MIN(G65:K65))</f>
        <v>0</v>
      </c>
      <c r="M65" s="59">
        <f>COUNTA(G65:K65)</f>
        <v>0</v>
      </c>
    </row>
    <row r="66" spans="1:13" ht="15">
      <c r="A66" s="99"/>
      <c r="F66" s="61">
        <f>SUM(G66:L66)</f>
        <v>0</v>
      </c>
      <c r="G66" s="56"/>
      <c r="H66" s="52"/>
      <c r="I66" s="52"/>
      <c r="J66" s="58"/>
      <c r="K66" s="58"/>
      <c r="L66" s="59">
        <f>IF(M66&lt;5,0,-MIN(G66:K66))</f>
        <v>0</v>
      </c>
      <c r="M66" s="59">
        <f>COUNTA(G66:K66)</f>
        <v>0</v>
      </c>
    </row>
    <row r="67" spans="1:13" ht="15">
      <c r="A67" s="99"/>
      <c r="F67" s="61">
        <f>SUM(G67:L67)</f>
        <v>0</v>
      </c>
      <c r="G67" s="52"/>
      <c r="H67" s="52"/>
      <c r="I67" s="52"/>
      <c r="J67" s="53"/>
      <c r="K67" s="53"/>
      <c r="L67" s="59">
        <f>IF(M67&lt;5,0,-MIN(G67:K67))</f>
        <v>0</v>
      </c>
      <c r="M67" s="59">
        <f>COUNTA(G67:K67)</f>
        <v>0</v>
      </c>
    </row>
    <row r="68" spans="1:13" ht="15">
      <c r="A68" s="99"/>
      <c r="F68" s="61">
        <f>SUM(G68:L68)</f>
        <v>0</v>
      </c>
      <c r="G68" s="51"/>
      <c r="H68" s="52"/>
      <c r="I68" s="52"/>
      <c r="J68" s="58"/>
      <c r="K68" s="58"/>
      <c r="L68" s="59">
        <f>IF(M68&lt;5,0,-MIN(G68:K68))</f>
        <v>0</v>
      </c>
      <c r="M68" s="59">
        <f>COUNTA(G68:K68)</f>
        <v>0</v>
      </c>
    </row>
    <row r="69" spans="1:13" ht="15">
      <c r="A69" s="99"/>
      <c r="F69" s="61">
        <f>SUM(G69:L69)</f>
        <v>0</v>
      </c>
      <c r="G69" s="51"/>
      <c r="H69" s="52"/>
      <c r="I69" s="52"/>
      <c r="J69" s="53"/>
      <c r="K69" s="53"/>
      <c r="L69" s="59">
        <f>IF(M69&lt;5,0,-MIN(G69:K69))</f>
        <v>0</v>
      </c>
      <c r="M69" s="59">
        <f>COUNTA(G69:K69)</f>
        <v>0</v>
      </c>
    </row>
  </sheetData>
  <sheetProtection/>
  <autoFilter ref="A3:M3">
    <sortState ref="A4:M69">
      <sortCondition descending="1" sortBy="value" ref="M4:M69"/>
    </sortState>
  </autoFilter>
  <mergeCells count="3">
    <mergeCell ref="A1:M1"/>
    <mergeCell ref="G2:K2"/>
    <mergeCell ref="T8:AA8"/>
  </mergeCells>
  <printOptions/>
  <pageMargins left="0.19652777777777777" right="0.19652777777777777" top="0.19652777777777777" bottom="0.19652777777777777" header="0.5118055555555556" footer="0.5118055555555556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84"/>
  <sheetViews>
    <sheetView view="pageBreakPreview" zoomScale="60" zoomScalePageLayoutView="0" workbookViewId="0" topLeftCell="A35">
      <selection activeCell="A35" sqref="A35"/>
    </sheetView>
  </sheetViews>
  <sheetFormatPr defaultColWidth="9.140625" defaultRowHeight="12.75"/>
  <cols>
    <col min="1" max="1" width="6.57421875" style="98" customWidth="1"/>
    <col min="2" max="2" width="21.421875" style="291" customWidth="1"/>
    <col min="3" max="3" width="15.8515625" style="291" customWidth="1"/>
    <col min="4" max="4" width="29.00390625" style="55" customWidth="1"/>
    <col min="5" max="5" width="9.421875" style="69" customWidth="1"/>
    <col min="6" max="6" width="9.421875" style="55" customWidth="1"/>
    <col min="7" max="9" width="4.00390625" style="55" customWidth="1"/>
    <col min="10" max="11" width="4.140625" style="55" customWidth="1"/>
    <col min="12" max="12" width="7.57421875" style="55" customWidth="1"/>
    <col min="13" max="13" width="8.421875" style="55" customWidth="1"/>
    <col min="14" max="14" width="6.140625" style="0" customWidth="1"/>
    <col min="15" max="15" width="7.57421875" style="0" customWidth="1"/>
    <col min="16" max="16" width="8.7109375" style="0" customWidth="1"/>
    <col min="17" max="17" width="8.421875" style="0" customWidth="1"/>
    <col min="18" max="18" width="7.8515625" style="0" customWidth="1"/>
  </cols>
  <sheetData>
    <row r="1" spans="1:13" ht="30">
      <c r="A1" s="358" t="s">
        <v>20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</row>
    <row r="2" spans="1:22" ht="30.75">
      <c r="A2" s="12"/>
      <c r="B2" s="325"/>
      <c r="C2" s="325"/>
      <c r="D2" s="12"/>
      <c r="E2" s="12"/>
      <c r="F2" s="12"/>
      <c r="G2" s="359" t="s">
        <v>51</v>
      </c>
      <c r="H2" s="359"/>
      <c r="I2" s="359"/>
      <c r="J2" s="359"/>
      <c r="K2" s="359"/>
      <c r="L2" s="13"/>
      <c r="M2" s="13"/>
      <c r="N2" s="13" t="s">
        <v>26</v>
      </c>
      <c r="O2" s="2" t="s">
        <v>1</v>
      </c>
      <c r="P2" s="2" t="s">
        <v>2</v>
      </c>
      <c r="Q2" s="2" t="s">
        <v>3</v>
      </c>
      <c r="R2" s="2" t="s">
        <v>4</v>
      </c>
      <c r="S2" s="2" t="s">
        <v>5</v>
      </c>
      <c r="T2" s="13"/>
      <c r="U2" s="13"/>
      <c r="V2" s="13"/>
    </row>
    <row r="3" spans="1:22" ht="47.25">
      <c r="A3" s="46" t="s">
        <v>39</v>
      </c>
      <c r="B3" s="326" t="s">
        <v>28</v>
      </c>
      <c r="C3" s="326" t="s">
        <v>29</v>
      </c>
      <c r="D3" s="45" t="s">
        <v>30</v>
      </c>
      <c r="E3" s="46" t="s">
        <v>31</v>
      </c>
      <c r="F3" s="46" t="s">
        <v>32</v>
      </c>
      <c r="G3" s="46" t="s">
        <v>33</v>
      </c>
      <c r="H3" s="46" t="s">
        <v>34</v>
      </c>
      <c r="I3" s="46" t="s">
        <v>35</v>
      </c>
      <c r="J3" s="47" t="s">
        <v>36</v>
      </c>
      <c r="K3" s="47" t="s">
        <v>37</v>
      </c>
      <c r="L3" s="46" t="s">
        <v>50</v>
      </c>
      <c r="M3" s="46" t="s">
        <v>38</v>
      </c>
      <c r="N3" s="5">
        <f>COUNTIF(M3:M73,6)</f>
        <v>0</v>
      </c>
      <c r="O3" s="5">
        <f>COUNTIF(M3:M73,5)</f>
        <v>14</v>
      </c>
      <c r="P3" s="5">
        <f>COUNTIF(M3:M73,4)</f>
        <v>20</v>
      </c>
      <c r="Q3" s="5">
        <f>COUNTIF(M3:M73,3)</f>
        <v>11</v>
      </c>
      <c r="R3" s="5">
        <f>COUNTIF(M3:M73,2)</f>
        <v>11</v>
      </c>
      <c r="S3" s="5">
        <f>COUNTIF(M3:M73,1)</f>
        <v>7</v>
      </c>
      <c r="T3" s="13"/>
      <c r="U3" s="13"/>
      <c r="V3" s="13"/>
    </row>
    <row r="4" spans="1:22" ht="15.75">
      <c r="A4" s="74">
        <v>1</v>
      </c>
      <c r="B4" s="327" t="s">
        <v>245</v>
      </c>
      <c r="C4" s="327" t="s">
        <v>157</v>
      </c>
      <c r="D4" s="76" t="s">
        <v>71</v>
      </c>
      <c r="E4" s="90">
        <v>1967</v>
      </c>
      <c r="F4" s="50">
        <f>SUM(G4:L4)</f>
        <v>74</v>
      </c>
      <c r="G4" s="52">
        <v>20</v>
      </c>
      <c r="H4" s="52">
        <v>18</v>
      </c>
      <c r="I4" s="52">
        <v>18</v>
      </c>
      <c r="J4" s="52"/>
      <c r="K4" s="52">
        <v>18</v>
      </c>
      <c r="L4" s="59">
        <f>IF(M4&lt;5,0,-MIN(G4:K4))</f>
        <v>0</v>
      </c>
      <c r="M4" s="59">
        <f>COUNTA(G4:K4)</f>
        <v>4</v>
      </c>
      <c r="N4" s="5"/>
      <c r="O4" s="5"/>
      <c r="P4" s="5"/>
      <c r="Q4" s="5"/>
      <c r="R4" s="5"/>
      <c r="S4" s="5"/>
      <c r="T4" s="13"/>
      <c r="U4" s="13"/>
      <c r="V4" s="13"/>
    </row>
    <row r="5" spans="1:22" ht="15.75">
      <c r="A5" s="74">
        <v>2</v>
      </c>
      <c r="B5" s="328" t="s">
        <v>267</v>
      </c>
      <c r="C5" s="328" t="s">
        <v>479</v>
      </c>
      <c r="D5" s="285" t="s">
        <v>109</v>
      </c>
      <c r="E5" s="292">
        <v>1967</v>
      </c>
      <c r="F5" s="50">
        <f>SUM(G5:L5)</f>
        <v>68</v>
      </c>
      <c r="G5" s="52">
        <v>18</v>
      </c>
      <c r="H5" s="52">
        <v>16</v>
      </c>
      <c r="I5" s="52">
        <v>15</v>
      </c>
      <c r="J5" s="52">
        <v>18</v>
      </c>
      <c r="K5" s="52">
        <v>16</v>
      </c>
      <c r="L5" s="59">
        <f>IF(M5&lt;5,0,-MIN(G5:K5))</f>
        <v>-15</v>
      </c>
      <c r="M5" s="59">
        <f>COUNTA(G5:K5)</f>
        <v>5</v>
      </c>
      <c r="N5" s="13"/>
      <c r="O5" s="13"/>
      <c r="P5" s="13"/>
      <c r="Q5" s="13"/>
      <c r="R5" s="13"/>
      <c r="S5" s="13"/>
      <c r="T5" s="13"/>
      <c r="U5" s="13"/>
      <c r="V5" s="13"/>
    </row>
    <row r="6" spans="1:22" ht="15.75">
      <c r="A6" s="74">
        <v>3</v>
      </c>
      <c r="B6" s="329" t="s">
        <v>83</v>
      </c>
      <c r="C6" s="329" t="s">
        <v>181</v>
      </c>
      <c r="D6" s="55" t="s">
        <v>457</v>
      </c>
      <c r="E6" s="292">
        <v>1962</v>
      </c>
      <c r="F6" s="50">
        <f>SUM(G6:L6)</f>
        <v>60</v>
      </c>
      <c r="G6" s="52">
        <v>14</v>
      </c>
      <c r="H6" s="52">
        <v>14</v>
      </c>
      <c r="I6" s="52">
        <v>16</v>
      </c>
      <c r="J6" s="52">
        <v>16</v>
      </c>
      <c r="K6" s="52"/>
      <c r="L6" s="59">
        <f>IF(M6&lt;5,0,-MIN(G6:K6))</f>
        <v>0</v>
      </c>
      <c r="M6" s="59">
        <f>COUNTA(G6:K6)</f>
        <v>4</v>
      </c>
      <c r="N6" s="13"/>
      <c r="O6" s="13"/>
      <c r="P6" s="13"/>
      <c r="Q6" s="13"/>
      <c r="R6" s="13"/>
      <c r="S6" s="13"/>
      <c r="T6" s="13"/>
      <c r="U6" s="13"/>
      <c r="V6" s="13"/>
    </row>
    <row r="7" spans="1:22" ht="15.75">
      <c r="A7" s="74">
        <v>4</v>
      </c>
      <c r="B7" s="328" t="s">
        <v>116</v>
      </c>
      <c r="C7" s="328" t="s">
        <v>190</v>
      </c>
      <c r="D7" s="285" t="s">
        <v>252</v>
      </c>
      <c r="E7" s="292">
        <v>1966</v>
      </c>
      <c r="F7" s="50">
        <f>SUM(G7:L7)</f>
        <v>59</v>
      </c>
      <c r="G7" s="52">
        <v>13</v>
      </c>
      <c r="H7" s="52">
        <v>15</v>
      </c>
      <c r="I7" s="52">
        <v>14</v>
      </c>
      <c r="J7" s="52">
        <v>15</v>
      </c>
      <c r="K7" s="52">
        <v>15</v>
      </c>
      <c r="L7" s="59">
        <f>IF(M7&lt;5,0,-MIN(G7:K7))</f>
        <v>-13</v>
      </c>
      <c r="M7" s="59">
        <f>COUNTA(G7:K7)</f>
        <v>5</v>
      </c>
      <c r="N7" s="13"/>
      <c r="O7" s="13"/>
      <c r="P7" s="13"/>
      <c r="Q7" s="13"/>
      <c r="R7" s="13"/>
      <c r="S7" s="13"/>
      <c r="T7" s="13"/>
      <c r="U7" s="13"/>
      <c r="V7" s="13"/>
    </row>
    <row r="8" spans="1:22" ht="15.75" customHeight="1">
      <c r="A8" s="74">
        <v>5</v>
      </c>
      <c r="B8" s="327" t="s">
        <v>105</v>
      </c>
      <c r="C8" s="327" t="s">
        <v>183</v>
      </c>
      <c r="D8" s="76" t="s">
        <v>271</v>
      </c>
      <c r="E8" s="90">
        <v>1961</v>
      </c>
      <c r="F8" s="50">
        <f>SUM(G8:L8)</f>
        <v>46</v>
      </c>
      <c r="G8" s="52">
        <v>11</v>
      </c>
      <c r="H8" s="52">
        <v>11</v>
      </c>
      <c r="I8" s="52">
        <v>11</v>
      </c>
      <c r="J8" s="52">
        <v>13</v>
      </c>
      <c r="K8" s="52">
        <v>11</v>
      </c>
      <c r="L8" s="59">
        <f>IF(M8&lt;5,0,-MIN(G8:K8))</f>
        <v>-11</v>
      </c>
      <c r="M8" s="59">
        <f>COUNTA(G8:K8)</f>
        <v>5</v>
      </c>
      <c r="N8" s="5"/>
      <c r="O8" s="5"/>
      <c r="P8" s="5"/>
      <c r="Q8" s="5"/>
      <c r="R8" s="5"/>
      <c r="S8" s="13"/>
      <c r="T8" s="13"/>
      <c r="U8" s="13"/>
      <c r="V8" s="13"/>
    </row>
    <row r="9" spans="1:22" ht="15.75">
      <c r="A9" s="74">
        <v>5</v>
      </c>
      <c r="B9" s="327" t="s">
        <v>160</v>
      </c>
      <c r="C9" s="327" t="s">
        <v>702</v>
      </c>
      <c r="D9" s="76" t="s">
        <v>60</v>
      </c>
      <c r="E9" s="90">
        <v>1968</v>
      </c>
      <c r="F9" s="50">
        <f>SUM(G9:L9)</f>
        <v>46</v>
      </c>
      <c r="G9" s="52"/>
      <c r="H9" s="52">
        <v>8</v>
      </c>
      <c r="I9" s="52">
        <v>12</v>
      </c>
      <c r="J9" s="52">
        <v>14</v>
      </c>
      <c r="K9" s="52">
        <v>12</v>
      </c>
      <c r="L9" s="59">
        <f>IF(M9&lt;5,0,-MIN(G9:K9))</f>
        <v>0</v>
      </c>
      <c r="M9" s="59">
        <f>COUNTA(G9:K9)</f>
        <v>4</v>
      </c>
      <c r="N9" s="13"/>
      <c r="O9" s="13"/>
      <c r="P9" s="13"/>
      <c r="Q9" s="13"/>
      <c r="R9" s="13"/>
      <c r="S9" s="13"/>
      <c r="T9" s="13"/>
      <c r="U9" s="13"/>
      <c r="V9" s="13"/>
    </row>
    <row r="10" spans="1:22" ht="15.75">
      <c r="A10" s="74">
        <v>7</v>
      </c>
      <c r="B10" s="328" t="s">
        <v>703</v>
      </c>
      <c r="C10" s="328" t="s">
        <v>704</v>
      </c>
      <c r="D10" s="285" t="s">
        <v>71</v>
      </c>
      <c r="E10" s="292">
        <v>1964</v>
      </c>
      <c r="F10" s="50">
        <f>SUM(G10:L10)</f>
        <v>34</v>
      </c>
      <c r="G10" s="52"/>
      <c r="H10" s="52">
        <v>7</v>
      </c>
      <c r="I10" s="52">
        <v>9</v>
      </c>
      <c r="J10" s="52">
        <v>10</v>
      </c>
      <c r="K10" s="52">
        <v>8</v>
      </c>
      <c r="L10" s="59">
        <f>IF(M10&lt;5,0,-MIN(G10:K10))</f>
        <v>0</v>
      </c>
      <c r="M10" s="59">
        <f>COUNTA(G10:K10)</f>
        <v>4</v>
      </c>
      <c r="N10" s="13"/>
      <c r="O10" s="13"/>
      <c r="P10" s="13"/>
      <c r="Q10" s="13"/>
      <c r="R10" s="13"/>
      <c r="S10" s="13"/>
      <c r="T10" s="13"/>
      <c r="U10" s="13"/>
      <c r="V10" s="13"/>
    </row>
    <row r="11" spans="1:22" ht="15.75">
      <c r="A11" s="74">
        <v>8</v>
      </c>
      <c r="B11" s="327" t="s">
        <v>110</v>
      </c>
      <c r="C11" s="327" t="s">
        <v>167</v>
      </c>
      <c r="D11" s="76" t="s">
        <v>132</v>
      </c>
      <c r="E11" s="90">
        <v>1967</v>
      </c>
      <c r="F11" s="50">
        <f>SUM(G11:L11)</f>
        <v>32</v>
      </c>
      <c r="G11" s="52">
        <v>9</v>
      </c>
      <c r="H11" s="52">
        <v>2</v>
      </c>
      <c r="I11" s="52">
        <v>8</v>
      </c>
      <c r="J11" s="52">
        <v>9</v>
      </c>
      <c r="K11" s="52">
        <v>6</v>
      </c>
      <c r="L11" s="59">
        <f>IF(M11&lt;5,0,-MIN(G11:K11))</f>
        <v>-2</v>
      </c>
      <c r="M11" s="59">
        <f>COUNTA(G11:K11)</f>
        <v>5</v>
      </c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15.75">
      <c r="A12" s="74">
        <v>9</v>
      </c>
      <c r="B12" s="327" t="s">
        <v>108</v>
      </c>
      <c r="C12" s="327" t="s">
        <v>184</v>
      </c>
      <c r="D12" s="76" t="s">
        <v>252</v>
      </c>
      <c r="E12" s="90">
        <v>1964</v>
      </c>
      <c r="F12" s="50">
        <f>SUM(G12:L12)</f>
        <v>26</v>
      </c>
      <c r="G12" s="52">
        <v>8</v>
      </c>
      <c r="H12" s="52">
        <v>3</v>
      </c>
      <c r="I12" s="52"/>
      <c r="J12" s="52">
        <v>6</v>
      </c>
      <c r="K12" s="52">
        <v>9</v>
      </c>
      <c r="L12" s="59">
        <f>IF(M12&lt;5,0,-MIN(G12:K12))</f>
        <v>0</v>
      </c>
      <c r="M12" s="59">
        <f>COUNTA(G12:K12)</f>
        <v>4</v>
      </c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5.75">
      <c r="A13" s="74">
        <v>10</v>
      </c>
      <c r="B13" s="328" t="s">
        <v>63</v>
      </c>
      <c r="C13" s="328" t="s">
        <v>482</v>
      </c>
      <c r="D13" s="285" t="s">
        <v>252</v>
      </c>
      <c r="E13" s="292">
        <v>1966</v>
      </c>
      <c r="F13" s="50">
        <f>SUM(G13:L13)</f>
        <v>24</v>
      </c>
      <c r="G13" s="52">
        <v>7</v>
      </c>
      <c r="H13" s="52">
        <v>6</v>
      </c>
      <c r="I13" s="52">
        <v>6</v>
      </c>
      <c r="J13" s="52"/>
      <c r="K13" s="52">
        <v>5</v>
      </c>
      <c r="L13" s="59">
        <f>IF(M13&lt;5,0,-MIN(G13:K13))</f>
        <v>0</v>
      </c>
      <c r="M13" s="59">
        <f>COUNTA(G13:K13)</f>
        <v>4</v>
      </c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15.75">
      <c r="A14" s="74">
        <v>11</v>
      </c>
      <c r="B14" s="327" t="s">
        <v>152</v>
      </c>
      <c r="C14" s="327" t="s">
        <v>68</v>
      </c>
      <c r="D14" s="76" t="s">
        <v>252</v>
      </c>
      <c r="E14" s="90">
        <v>1965</v>
      </c>
      <c r="F14" s="50">
        <f>SUM(G14:L14)</f>
        <v>23</v>
      </c>
      <c r="G14" s="52">
        <v>5</v>
      </c>
      <c r="H14" s="52">
        <v>5</v>
      </c>
      <c r="I14" s="52">
        <v>5</v>
      </c>
      <c r="J14" s="52">
        <v>8</v>
      </c>
      <c r="K14" s="52">
        <v>2</v>
      </c>
      <c r="L14" s="59">
        <f>IF(M14&lt;5,0,-MIN(G14:K14))</f>
        <v>-2</v>
      </c>
      <c r="M14" s="59">
        <f>COUNTA(G14:K14)</f>
        <v>5</v>
      </c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15.75">
      <c r="A15" s="74">
        <v>12</v>
      </c>
      <c r="B15" s="327" t="s">
        <v>481</v>
      </c>
      <c r="C15" s="327" t="s">
        <v>213</v>
      </c>
      <c r="D15" s="76" t="s">
        <v>78</v>
      </c>
      <c r="E15" s="90">
        <v>1966</v>
      </c>
      <c r="F15" s="50">
        <f>SUM(G15:L15)</f>
        <v>20</v>
      </c>
      <c r="G15" s="52">
        <v>10</v>
      </c>
      <c r="H15" s="52">
        <v>4</v>
      </c>
      <c r="I15" s="52">
        <v>1</v>
      </c>
      <c r="J15" s="52">
        <v>5</v>
      </c>
      <c r="K15" s="52"/>
      <c r="L15" s="59">
        <f>IF(M15&lt;5,0,-MIN(G15:K15))</f>
        <v>0</v>
      </c>
      <c r="M15" s="59">
        <f>COUNTA(G15:K15)</f>
        <v>4</v>
      </c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5.75">
      <c r="A16" s="74">
        <v>13</v>
      </c>
      <c r="B16" s="328" t="s">
        <v>118</v>
      </c>
      <c r="C16" s="328" t="s">
        <v>80</v>
      </c>
      <c r="D16" s="285" t="s">
        <v>71</v>
      </c>
      <c r="E16" s="292">
        <v>1966</v>
      </c>
      <c r="F16" s="50">
        <f>SUM(G16:L16)</f>
        <v>12</v>
      </c>
      <c r="G16" s="52">
        <v>4</v>
      </c>
      <c r="H16" s="52">
        <v>1</v>
      </c>
      <c r="I16" s="52">
        <v>2</v>
      </c>
      <c r="J16" s="52">
        <v>2</v>
      </c>
      <c r="K16" s="52">
        <v>4</v>
      </c>
      <c r="L16" s="59">
        <f>IF(M16&lt;5,0,-MIN(G16:K16))</f>
        <v>-1</v>
      </c>
      <c r="M16" s="59">
        <f>COUNTA(G16:K16)</f>
        <v>5</v>
      </c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5.75">
      <c r="A17" s="74">
        <v>14</v>
      </c>
      <c r="B17" s="327" t="s">
        <v>101</v>
      </c>
      <c r="C17" s="327" t="s">
        <v>124</v>
      </c>
      <c r="D17" s="76" t="s">
        <v>88</v>
      </c>
      <c r="E17" s="90">
        <v>1967</v>
      </c>
      <c r="F17" s="50">
        <f>SUM(G17:L17)</f>
        <v>9</v>
      </c>
      <c r="G17" s="52">
        <v>6</v>
      </c>
      <c r="H17" s="52">
        <v>1</v>
      </c>
      <c r="I17" s="52"/>
      <c r="J17" s="52">
        <v>1</v>
      </c>
      <c r="K17" s="52">
        <v>1</v>
      </c>
      <c r="L17" s="59">
        <f>IF(M17&lt;5,0,-MIN(G17:K17))</f>
        <v>0</v>
      </c>
      <c r="M17" s="59">
        <f>COUNTA(G17:K17)</f>
        <v>4</v>
      </c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5.75">
      <c r="A18" s="74">
        <v>15</v>
      </c>
      <c r="B18" s="328" t="s">
        <v>662</v>
      </c>
      <c r="C18" s="328" t="s">
        <v>182</v>
      </c>
      <c r="D18" s="285" t="s">
        <v>71</v>
      </c>
      <c r="E18" s="292">
        <v>1964</v>
      </c>
      <c r="F18" s="50">
        <f>SUM(G18:L18)</f>
        <v>8</v>
      </c>
      <c r="G18" s="52"/>
      <c r="H18" s="52">
        <v>1</v>
      </c>
      <c r="I18" s="52">
        <v>3</v>
      </c>
      <c r="J18" s="52">
        <v>3</v>
      </c>
      <c r="K18" s="52">
        <v>1</v>
      </c>
      <c r="L18" s="59">
        <f>IF(M18&lt;5,0,-MIN(G18:K18))</f>
        <v>0</v>
      </c>
      <c r="M18" s="59">
        <f>COUNTA(G18:K18)</f>
        <v>4</v>
      </c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15.75">
      <c r="A19" s="74">
        <v>16</v>
      </c>
      <c r="B19" s="327" t="s">
        <v>416</v>
      </c>
      <c r="C19" s="327" t="s">
        <v>483</v>
      </c>
      <c r="D19" s="76" t="s">
        <v>100</v>
      </c>
      <c r="E19" s="90">
        <v>1966</v>
      </c>
      <c r="F19" s="50">
        <f>SUM(G19:L19)</f>
        <v>4</v>
      </c>
      <c r="G19" s="52">
        <v>1</v>
      </c>
      <c r="H19" s="52">
        <v>1</v>
      </c>
      <c r="I19" s="52">
        <v>1</v>
      </c>
      <c r="J19" s="52">
        <v>1</v>
      </c>
      <c r="K19" s="52">
        <v>1</v>
      </c>
      <c r="L19" s="59">
        <f>IF(M19&lt;5,0,-MIN(G19:K19))</f>
        <v>-1</v>
      </c>
      <c r="M19" s="59">
        <f>COUNTA(G19:K19)</f>
        <v>5</v>
      </c>
      <c r="N19" s="13"/>
      <c r="O19" s="13"/>
      <c r="P19" s="13"/>
      <c r="Q19" s="13"/>
      <c r="R19" s="13"/>
      <c r="S19" s="13"/>
      <c r="T19" s="13"/>
      <c r="U19" s="13"/>
      <c r="V19" s="13"/>
    </row>
    <row r="20" spans="1:22" ht="15.75">
      <c r="A20" s="74">
        <v>16</v>
      </c>
      <c r="B20" s="328" t="s">
        <v>89</v>
      </c>
      <c r="C20" s="328" t="s">
        <v>187</v>
      </c>
      <c r="D20" s="285" t="s">
        <v>252</v>
      </c>
      <c r="E20" s="292">
        <v>1965</v>
      </c>
      <c r="F20" s="50">
        <f>SUM(G20:L20)</f>
        <v>4</v>
      </c>
      <c r="G20" s="52">
        <v>1</v>
      </c>
      <c r="H20" s="52">
        <v>1</v>
      </c>
      <c r="I20" s="52">
        <v>1</v>
      </c>
      <c r="J20" s="52">
        <v>1</v>
      </c>
      <c r="K20" s="52">
        <v>1</v>
      </c>
      <c r="L20" s="59">
        <f>IF(M20&lt;5,0,-MIN(G20:K20))</f>
        <v>-1</v>
      </c>
      <c r="M20" s="59">
        <f>COUNTA(G20:K20)</f>
        <v>5</v>
      </c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5.75">
      <c r="A21" s="74">
        <v>16</v>
      </c>
      <c r="B21" s="327" t="s">
        <v>185</v>
      </c>
      <c r="C21" s="327" t="s">
        <v>186</v>
      </c>
      <c r="D21" s="76" t="s">
        <v>358</v>
      </c>
      <c r="E21" s="90">
        <v>1961</v>
      </c>
      <c r="F21" s="50">
        <f>SUM(G21:L21)</f>
        <v>4</v>
      </c>
      <c r="G21" s="52">
        <v>1</v>
      </c>
      <c r="H21" s="52">
        <v>1</v>
      </c>
      <c r="I21" s="52">
        <v>1</v>
      </c>
      <c r="J21" s="52">
        <v>1</v>
      </c>
      <c r="K21" s="52">
        <v>1</v>
      </c>
      <c r="L21" s="59">
        <f>IF(M21&lt;5,0,-MIN(G21:K21))</f>
        <v>-1</v>
      </c>
      <c r="M21" s="59">
        <f>COUNTA(G21:K21)</f>
        <v>5</v>
      </c>
      <c r="N21" s="13"/>
      <c r="O21" s="13"/>
      <c r="P21" s="13"/>
      <c r="Q21" s="13"/>
      <c r="R21" s="13"/>
      <c r="S21" s="13"/>
      <c r="T21" s="13"/>
      <c r="U21" s="13"/>
      <c r="V21" s="13"/>
    </row>
    <row r="22" spans="1:22" ht="15.75">
      <c r="A22" s="74">
        <v>16</v>
      </c>
      <c r="B22" s="328" t="s">
        <v>74</v>
      </c>
      <c r="C22" s="328" t="s">
        <v>170</v>
      </c>
      <c r="D22" s="285" t="s">
        <v>88</v>
      </c>
      <c r="E22" s="292">
        <v>1966</v>
      </c>
      <c r="F22" s="50">
        <f>SUM(G22:L22)</f>
        <v>4</v>
      </c>
      <c r="G22" s="52">
        <v>1</v>
      </c>
      <c r="H22" s="52">
        <v>1</v>
      </c>
      <c r="I22" s="52">
        <v>1</v>
      </c>
      <c r="J22" s="52">
        <v>1</v>
      </c>
      <c r="K22" s="52">
        <v>1</v>
      </c>
      <c r="L22" s="59">
        <f>IF(M22&lt;5,0,-MIN(G22:K22))</f>
        <v>-1</v>
      </c>
      <c r="M22" s="59">
        <f>COUNTA(G22:K22)</f>
        <v>5</v>
      </c>
      <c r="N22" s="13"/>
      <c r="O22" s="13"/>
      <c r="P22" s="13"/>
      <c r="Q22" s="13"/>
      <c r="R22" s="13"/>
      <c r="S22" s="13"/>
      <c r="T22" s="13"/>
      <c r="U22" s="13"/>
      <c r="V22" s="13"/>
    </row>
    <row r="23" spans="1:22" ht="15.75">
      <c r="A23" s="74">
        <v>16</v>
      </c>
      <c r="B23" s="328" t="s">
        <v>122</v>
      </c>
      <c r="C23" s="328" t="s">
        <v>486</v>
      </c>
      <c r="D23" s="285" t="s">
        <v>78</v>
      </c>
      <c r="E23" s="292">
        <v>1960</v>
      </c>
      <c r="F23" s="50">
        <f>SUM(G23:L23)</f>
        <v>4</v>
      </c>
      <c r="G23" s="52">
        <v>1</v>
      </c>
      <c r="H23" s="52">
        <v>1</v>
      </c>
      <c r="I23" s="52">
        <v>1</v>
      </c>
      <c r="J23" s="52">
        <v>1</v>
      </c>
      <c r="K23" s="52">
        <v>1</v>
      </c>
      <c r="L23" s="59">
        <f>IF(M23&lt;5,0,-MIN(G23:K23))</f>
        <v>-1</v>
      </c>
      <c r="M23" s="59">
        <f>COUNTA(G23:K23)</f>
        <v>5</v>
      </c>
      <c r="N23" s="13"/>
      <c r="O23" s="13"/>
      <c r="P23" s="13"/>
      <c r="Q23" s="13"/>
      <c r="R23" s="13"/>
      <c r="S23" s="13"/>
      <c r="T23" s="13"/>
      <c r="U23" s="13"/>
      <c r="V23" s="13"/>
    </row>
    <row r="24" spans="1:22" ht="15.75">
      <c r="A24" s="74">
        <v>16</v>
      </c>
      <c r="B24" s="327" t="s">
        <v>487</v>
      </c>
      <c r="C24" s="327" t="s">
        <v>464</v>
      </c>
      <c r="D24" s="76" t="s">
        <v>78</v>
      </c>
      <c r="E24" s="90">
        <v>1965</v>
      </c>
      <c r="F24" s="50">
        <f>SUM(G24:L24)</f>
        <v>4</v>
      </c>
      <c r="G24" s="52">
        <v>1</v>
      </c>
      <c r="H24" s="52">
        <v>1</v>
      </c>
      <c r="I24" s="52">
        <v>1</v>
      </c>
      <c r="J24" s="52">
        <v>1</v>
      </c>
      <c r="K24" s="52">
        <v>1</v>
      </c>
      <c r="L24" s="59">
        <f>IF(M24&lt;5,0,-MIN(G24:K24))</f>
        <v>-1</v>
      </c>
      <c r="M24" s="59">
        <f>COUNTA(G24:K24)</f>
        <v>5</v>
      </c>
      <c r="N24" s="13"/>
      <c r="O24" s="13"/>
      <c r="P24" s="13"/>
      <c r="Q24" s="13"/>
      <c r="R24" s="13"/>
      <c r="S24" s="13"/>
      <c r="T24" s="13"/>
      <c r="U24" s="13"/>
      <c r="V24" s="13"/>
    </row>
    <row r="25" spans="1:22" ht="15.75">
      <c r="A25" s="74">
        <v>16</v>
      </c>
      <c r="B25" s="327" t="s">
        <v>98</v>
      </c>
      <c r="C25" s="327" t="s">
        <v>155</v>
      </c>
      <c r="D25" s="76" t="s">
        <v>78</v>
      </c>
      <c r="E25" s="90">
        <v>1962</v>
      </c>
      <c r="F25" s="50">
        <f>SUM(G25:L25)</f>
        <v>4</v>
      </c>
      <c r="G25" s="52">
        <v>1</v>
      </c>
      <c r="H25" s="52">
        <v>1</v>
      </c>
      <c r="I25" s="52">
        <v>1</v>
      </c>
      <c r="J25" s="52">
        <v>1</v>
      </c>
      <c r="K25" s="52">
        <v>1</v>
      </c>
      <c r="L25" s="59">
        <f>IF(M25&lt;5,0,-MIN(G25:K25))</f>
        <v>-1</v>
      </c>
      <c r="M25" s="59">
        <f>COUNTA(G25:K25)</f>
        <v>5</v>
      </c>
      <c r="N25" s="13"/>
      <c r="O25" s="13"/>
      <c r="P25" s="13"/>
      <c r="Q25" s="13"/>
      <c r="R25" s="13"/>
      <c r="S25" s="13"/>
      <c r="T25" s="13"/>
      <c r="U25" s="13"/>
      <c r="V25" s="13"/>
    </row>
    <row r="26" spans="1:22" ht="15.75">
      <c r="A26" s="74">
        <v>16</v>
      </c>
      <c r="B26" s="328" t="s">
        <v>191</v>
      </c>
      <c r="C26" s="328" t="s">
        <v>190</v>
      </c>
      <c r="D26" s="285" t="s">
        <v>60</v>
      </c>
      <c r="E26" s="292">
        <v>1959</v>
      </c>
      <c r="F26" s="50">
        <f>SUM(G26:L26)</f>
        <v>4</v>
      </c>
      <c r="G26" s="52">
        <v>1</v>
      </c>
      <c r="H26" s="52">
        <v>1</v>
      </c>
      <c r="I26" s="52">
        <v>1</v>
      </c>
      <c r="J26" s="52">
        <v>1</v>
      </c>
      <c r="K26" s="52">
        <v>1</v>
      </c>
      <c r="L26" s="59">
        <f>IF(M26&lt;5,0,-MIN(G26:K26))</f>
        <v>-1</v>
      </c>
      <c r="M26" s="59">
        <f>COUNTA(G26:K26)</f>
        <v>5</v>
      </c>
      <c r="N26" s="13"/>
      <c r="O26" s="13"/>
      <c r="P26" s="13"/>
      <c r="Q26" s="13"/>
      <c r="R26" s="13"/>
      <c r="S26" s="13"/>
      <c r="T26" s="13"/>
      <c r="U26" s="13"/>
      <c r="V26" s="13"/>
    </row>
    <row r="27" spans="1:22" ht="15.75">
      <c r="A27" s="74">
        <v>16</v>
      </c>
      <c r="B27" s="327" t="s">
        <v>134</v>
      </c>
      <c r="C27" s="327" t="s">
        <v>158</v>
      </c>
      <c r="D27" s="76" t="s">
        <v>60</v>
      </c>
      <c r="E27" s="90">
        <v>1967</v>
      </c>
      <c r="F27" s="50">
        <f>SUM(G27:L27)</f>
        <v>4</v>
      </c>
      <c r="G27" s="52"/>
      <c r="H27" s="52">
        <v>1</v>
      </c>
      <c r="I27" s="52">
        <v>1</v>
      </c>
      <c r="J27" s="52">
        <v>1</v>
      </c>
      <c r="K27" s="52">
        <v>1</v>
      </c>
      <c r="L27" s="59">
        <f>IF(M27&lt;5,0,-MIN(G27:K27))</f>
        <v>0</v>
      </c>
      <c r="M27" s="59">
        <f>COUNTA(G27:K27)</f>
        <v>4</v>
      </c>
      <c r="N27" s="13"/>
      <c r="O27" s="13"/>
      <c r="P27" s="13"/>
      <c r="Q27" s="13"/>
      <c r="R27" s="13"/>
      <c r="S27" s="13"/>
      <c r="T27" s="13"/>
      <c r="U27" s="13"/>
      <c r="V27" s="13"/>
    </row>
    <row r="28" spans="1:22" ht="15.75">
      <c r="A28" s="74">
        <v>16</v>
      </c>
      <c r="B28" s="327" t="s">
        <v>536</v>
      </c>
      <c r="C28" s="327" t="s">
        <v>705</v>
      </c>
      <c r="D28" s="76" t="s">
        <v>543</v>
      </c>
      <c r="E28" s="90">
        <v>1964</v>
      </c>
      <c r="F28" s="50">
        <f>SUM(G28:L28)</f>
        <v>4</v>
      </c>
      <c r="G28" s="52"/>
      <c r="H28" s="52">
        <v>1</v>
      </c>
      <c r="I28" s="52">
        <v>1</v>
      </c>
      <c r="J28" s="52">
        <v>1</v>
      </c>
      <c r="K28" s="52">
        <v>1</v>
      </c>
      <c r="L28" s="59">
        <f>IF(M28&lt;5,0,-MIN(G28:K28))</f>
        <v>0</v>
      </c>
      <c r="M28" s="59">
        <f>COUNTA(G28:K28)</f>
        <v>4</v>
      </c>
      <c r="N28" s="13"/>
      <c r="O28" s="13"/>
      <c r="P28" s="13"/>
      <c r="Q28" s="13"/>
      <c r="R28" s="13"/>
      <c r="S28" s="13"/>
      <c r="T28" s="13"/>
      <c r="U28" s="13"/>
      <c r="V28" s="13"/>
    </row>
    <row r="29" spans="1:22" ht="15.75">
      <c r="A29" s="74">
        <v>16</v>
      </c>
      <c r="B29" s="327" t="s">
        <v>104</v>
      </c>
      <c r="C29" s="327" t="s">
        <v>708</v>
      </c>
      <c r="D29" s="76" t="s">
        <v>71</v>
      </c>
      <c r="E29" s="90">
        <v>1968</v>
      </c>
      <c r="F29" s="50">
        <f>SUM(G29:L29)</f>
        <v>4</v>
      </c>
      <c r="G29" s="52"/>
      <c r="H29" s="52">
        <v>1</v>
      </c>
      <c r="I29" s="52">
        <v>1</v>
      </c>
      <c r="J29" s="52">
        <v>1</v>
      </c>
      <c r="K29" s="52">
        <v>1</v>
      </c>
      <c r="L29" s="59">
        <f>IF(M29&lt;5,0,-MIN(G29:K29))</f>
        <v>0</v>
      </c>
      <c r="M29" s="59">
        <f>COUNTA(G29:K29)</f>
        <v>4</v>
      </c>
      <c r="N29" s="13"/>
      <c r="O29" s="13"/>
      <c r="P29" s="13"/>
      <c r="Q29" s="13"/>
      <c r="R29" s="13"/>
      <c r="S29" s="13"/>
      <c r="T29" s="13"/>
      <c r="U29" s="13"/>
      <c r="V29" s="13"/>
    </row>
    <row r="30" spans="1:22" ht="15.75">
      <c r="A30" s="74">
        <v>16</v>
      </c>
      <c r="B30" s="328" t="s">
        <v>139</v>
      </c>
      <c r="C30" s="328" t="s">
        <v>120</v>
      </c>
      <c r="D30" s="285" t="s">
        <v>103</v>
      </c>
      <c r="E30" s="292">
        <v>1962</v>
      </c>
      <c r="F30" s="50">
        <f>SUM(G30:L30)</f>
        <v>4</v>
      </c>
      <c r="G30" s="52">
        <v>1</v>
      </c>
      <c r="H30" s="52"/>
      <c r="I30" s="52">
        <v>1</v>
      </c>
      <c r="J30" s="52">
        <v>1</v>
      </c>
      <c r="K30" s="52">
        <v>1</v>
      </c>
      <c r="L30" s="59">
        <f>IF(M30&lt;5,0,-MIN(G30:K30))</f>
        <v>0</v>
      </c>
      <c r="M30" s="59">
        <f>COUNTA(G30:K30)</f>
        <v>4</v>
      </c>
      <c r="N30" s="13"/>
      <c r="O30" s="13"/>
      <c r="P30" s="13"/>
      <c r="Q30" s="13"/>
      <c r="R30" s="13"/>
      <c r="S30" s="13"/>
      <c r="T30" s="13"/>
      <c r="U30" s="13"/>
      <c r="V30" s="13"/>
    </row>
    <row r="31" spans="1:13" ht="15.75">
      <c r="A31" s="74">
        <v>16</v>
      </c>
      <c r="B31" s="327" t="s">
        <v>706</v>
      </c>
      <c r="C31" s="327" t="s">
        <v>483</v>
      </c>
      <c r="D31" s="76" t="s">
        <v>543</v>
      </c>
      <c r="E31" s="90">
        <v>1965</v>
      </c>
      <c r="F31" s="50">
        <f>SUM(G31:L31)</f>
        <v>4</v>
      </c>
      <c r="G31" s="52"/>
      <c r="H31" s="52">
        <v>1</v>
      </c>
      <c r="I31" s="52">
        <v>1</v>
      </c>
      <c r="J31" s="52">
        <v>1</v>
      </c>
      <c r="K31" s="52">
        <v>1</v>
      </c>
      <c r="L31" s="59">
        <f>IF(M31&lt;5,0,-MIN(G31:K31))</f>
        <v>0</v>
      </c>
      <c r="M31" s="59">
        <f>COUNTA(G31:K31)</f>
        <v>4</v>
      </c>
    </row>
    <row r="32" spans="1:13" ht="15.75">
      <c r="A32" s="74">
        <v>16</v>
      </c>
      <c r="B32" s="327" t="s">
        <v>714</v>
      </c>
      <c r="C32" s="327" t="s">
        <v>715</v>
      </c>
      <c r="D32" s="76" t="s">
        <v>71</v>
      </c>
      <c r="E32" s="90">
        <v>1960</v>
      </c>
      <c r="F32" s="50">
        <f>SUM(G32:L32)</f>
        <v>4</v>
      </c>
      <c r="G32" s="52"/>
      <c r="H32" s="52">
        <v>1</v>
      </c>
      <c r="I32" s="52">
        <v>1</v>
      </c>
      <c r="J32" s="52">
        <v>1</v>
      </c>
      <c r="K32" s="52">
        <v>1</v>
      </c>
      <c r="L32" s="59">
        <f>IF(M32&lt;5,0,-MIN(G32:K32))</f>
        <v>0</v>
      </c>
      <c r="M32" s="59">
        <f>COUNTA(G32:K32)</f>
        <v>4</v>
      </c>
    </row>
    <row r="33" spans="1:13" ht="15.75">
      <c r="A33" s="74">
        <v>16</v>
      </c>
      <c r="B33" s="328" t="s">
        <v>93</v>
      </c>
      <c r="C33" s="328" t="s">
        <v>166</v>
      </c>
      <c r="D33" s="285" t="s">
        <v>88</v>
      </c>
      <c r="E33" s="292">
        <v>1961</v>
      </c>
      <c r="F33" s="50">
        <f>SUM(G33:L33)</f>
        <v>4</v>
      </c>
      <c r="G33" s="52">
        <v>1</v>
      </c>
      <c r="H33" s="52">
        <v>1</v>
      </c>
      <c r="I33" s="52"/>
      <c r="J33" s="52">
        <v>1</v>
      </c>
      <c r="K33" s="52">
        <v>1</v>
      </c>
      <c r="L33" s="59">
        <f>IF(M33&lt;5,0,-MIN(G33:K33))</f>
        <v>0</v>
      </c>
      <c r="M33" s="59">
        <f>COUNTA(G33:K33)</f>
        <v>4</v>
      </c>
    </row>
    <row r="34" spans="1:13" ht="30">
      <c r="A34" s="358" t="s">
        <v>865</v>
      </c>
      <c r="B34" s="358"/>
      <c r="C34" s="358"/>
      <c r="D34" s="358"/>
      <c r="E34" s="358"/>
      <c r="F34" s="358"/>
      <c r="G34" s="358"/>
      <c r="H34" s="358"/>
      <c r="I34" s="358"/>
      <c r="J34" s="358"/>
      <c r="K34" s="358"/>
      <c r="L34" s="358"/>
      <c r="M34" s="358"/>
    </row>
    <row r="35" spans="1:13" ht="15.75">
      <c r="A35" s="12"/>
      <c r="B35" s="325"/>
      <c r="C35" s="325"/>
      <c r="D35" s="12"/>
      <c r="E35" s="12"/>
      <c r="F35" s="12"/>
      <c r="G35" s="359" t="s">
        <v>51</v>
      </c>
      <c r="H35" s="359"/>
      <c r="I35" s="359"/>
      <c r="J35" s="359"/>
      <c r="K35" s="359"/>
      <c r="L35" s="13"/>
      <c r="M35" s="13"/>
    </row>
    <row r="36" spans="1:13" ht="47.25">
      <c r="A36" s="46" t="s">
        <v>39</v>
      </c>
      <c r="B36" s="326" t="s">
        <v>28</v>
      </c>
      <c r="C36" s="326" t="s">
        <v>29</v>
      </c>
      <c r="D36" s="45" t="s">
        <v>30</v>
      </c>
      <c r="E36" s="46" t="s">
        <v>31</v>
      </c>
      <c r="F36" s="46" t="s">
        <v>32</v>
      </c>
      <c r="G36" s="46" t="s">
        <v>33</v>
      </c>
      <c r="H36" s="46" t="s">
        <v>34</v>
      </c>
      <c r="I36" s="46" t="s">
        <v>35</v>
      </c>
      <c r="J36" s="47" t="s">
        <v>36</v>
      </c>
      <c r="K36" s="47" t="s">
        <v>37</v>
      </c>
      <c r="L36" s="46" t="s">
        <v>50</v>
      </c>
      <c r="M36" s="46" t="s">
        <v>38</v>
      </c>
    </row>
    <row r="37" spans="1:13" ht="15.75">
      <c r="A37" s="74">
        <v>16</v>
      </c>
      <c r="B37" s="327" t="s">
        <v>113</v>
      </c>
      <c r="C37" s="327" t="s">
        <v>64</v>
      </c>
      <c r="D37" s="76" t="s">
        <v>78</v>
      </c>
      <c r="E37" s="90">
        <v>1961</v>
      </c>
      <c r="F37" s="50">
        <f>SUM(G37:L37)</f>
        <v>4</v>
      </c>
      <c r="G37" s="52">
        <v>1</v>
      </c>
      <c r="H37" s="52"/>
      <c r="I37" s="52">
        <v>1</v>
      </c>
      <c r="J37" s="52">
        <v>1</v>
      </c>
      <c r="K37" s="52">
        <v>1</v>
      </c>
      <c r="L37" s="59">
        <f>IF(M37&lt;5,0,-MIN(G37:K37))</f>
        <v>0</v>
      </c>
      <c r="M37" s="59">
        <f>COUNTA(G37:K37)</f>
        <v>4</v>
      </c>
    </row>
    <row r="38" spans="1:13" ht="15.75">
      <c r="A38" s="74">
        <v>16</v>
      </c>
      <c r="B38" s="327" t="s">
        <v>717</v>
      </c>
      <c r="C38" s="327" t="s">
        <v>140</v>
      </c>
      <c r="D38" s="76" t="s">
        <v>103</v>
      </c>
      <c r="E38" s="90">
        <v>1962</v>
      </c>
      <c r="F38" s="50">
        <f>SUM(G38:L38)</f>
        <v>4</v>
      </c>
      <c r="G38" s="52"/>
      <c r="H38" s="52">
        <v>1</v>
      </c>
      <c r="I38" s="52">
        <v>1</v>
      </c>
      <c r="J38" s="52">
        <v>1</v>
      </c>
      <c r="K38" s="52">
        <v>1</v>
      </c>
      <c r="L38" s="59">
        <f>IF(M38&lt;5,0,-MIN(G38:K38))</f>
        <v>0</v>
      </c>
      <c r="M38" s="59">
        <f>COUNTA(G38:K38)</f>
        <v>4</v>
      </c>
    </row>
    <row r="39" spans="1:13" ht="15.75">
      <c r="A39" s="74">
        <v>16</v>
      </c>
      <c r="B39" s="327" t="s">
        <v>134</v>
      </c>
      <c r="C39" s="327" t="s">
        <v>484</v>
      </c>
      <c r="D39" s="76" t="s">
        <v>358</v>
      </c>
      <c r="E39" s="90">
        <v>1966</v>
      </c>
      <c r="F39" s="50">
        <f>SUM(G39:L39)</f>
        <v>4</v>
      </c>
      <c r="G39" s="52">
        <v>1</v>
      </c>
      <c r="H39" s="52">
        <v>1</v>
      </c>
      <c r="I39" s="52">
        <v>1</v>
      </c>
      <c r="J39" s="52">
        <v>1</v>
      </c>
      <c r="K39" s="52"/>
      <c r="L39" s="59">
        <f>IF(M39&lt;5,0,-MIN(G39:K39))</f>
        <v>0</v>
      </c>
      <c r="M39" s="59">
        <f>COUNTA(G39:K39)</f>
        <v>4</v>
      </c>
    </row>
    <row r="40" spans="1:13" ht="15.75">
      <c r="A40" s="74">
        <v>34</v>
      </c>
      <c r="B40" s="327" t="s">
        <v>134</v>
      </c>
      <c r="C40" s="327" t="s">
        <v>189</v>
      </c>
      <c r="D40" s="55" t="s">
        <v>457</v>
      </c>
      <c r="E40" s="90">
        <v>1959</v>
      </c>
      <c r="F40" s="50">
        <f>SUM(G40:L40)</f>
        <v>3</v>
      </c>
      <c r="G40" s="52">
        <v>1</v>
      </c>
      <c r="H40" s="52">
        <v>1</v>
      </c>
      <c r="I40" s="52"/>
      <c r="J40" s="52" t="s">
        <v>548</v>
      </c>
      <c r="K40" s="52">
        <v>1</v>
      </c>
      <c r="L40" s="59">
        <f>IF(M40&lt;5,0,-MIN(G40:K40))</f>
        <v>0</v>
      </c>
      <c r="M40" s="59">
        <f>COUNTA(G40:K40)</f>
        <v>4</v>
      </c>
    </row>
    <row r="41" spans="1:13" ht="15.75">
      <c r="A41" s="74" t="s">
        <v>840</v>
      </c>
      <c r="B41" s="328" t="s">
        <v>177</v>
      </c>
      <c r="C41" s="328" t="s">
        <v>178</v>
      </c>
      <c r="D41" s="285" t="s">
        <v>71</v>
      </c>
      <c r="E41" s="292">
        <v>1964</v>
      </c>
      <c r="F41" s="50">
        <f>SUM(G41:L41)</f>
        <v>55</v>
      </c>
      <c r="G41" s="52">
        <v>15</v>
      </c>
      <c r="H41" s="52">
        <v>20</v>
      </c>
      <c r="I41" s="52"/>
      <c r="J41" s="52"/>
      <c r="K41" s="52">
        <v>20</v>
      </c>
      <c r="L41" s="59">
        <f>IF(M41&lt;5,0,-MIN(G41:K41))</f>
        <v>0</v>
      </c>
      <c r="M41" s="59">
        <f>COUNTA(G41:K41)</f>
        <v>3</v>
      </c>
    </row>
    <row r="42" spans="1:13" ht="15.75">
      <c r="A42" s="74" t="s">
        <v>840</v>
      </c>
      <c r="B42" s="291" t="s">
        <v>774</v>
      </c>
      <c r="C42" s="291" t="s">
        <v>775</v>
      </c>
      <c r="D42" s="55" t="s">
        <v>71</v>
      </c>
      <c r="E42" s="69">
        <v>1968</v>
      </c>
      <c r="F42" s="50">
        <f>SUM(G42:L42)</f>
        <v>40</v>
      </c>
      <c r="G42" s="52"/>
      <c r="H42" s="52"/>
      <c r="I42" s="52">
        <v>20</v>
      </c>
      <c r="J42" s="52">
        <v>20</v>
      </c>
      <c r="K42" s="52"/>
      <c r="L42" s="59">
        <f>IF(M42&lt;5,0,-MIN(G42:K42))</f>
        <v>0</v>
      </c>
      <c r="M42" s="59">
        <f>COUNTA(G42:K42)</f>
        <v>2</v>
      </c>
    </row>
    <row r="43" spans="1:13" ht="15.75">
      <c r="A43" s="74" t="s">
        <v>840</v>
      </c>
      <c r="B43" s="327" t="s">
        <v>565</v>
      </c>
      <c r="C43" s="327" t="s">
        <v>698</v>
      </c>
      <c r="D43" s="76" t="s">
        <v>543</v>
      </c>
      <c r="E43" s="90">
        <v>1968</v>
      </c>
      <c r="F43" s="50">
        <f>SUM(G43:L43)</f>
        <v>39</v>
      </c>
      <c r="G43" s="52"/>
      <c r="H43" s="52">
        <v>12</v>
      </c>
      <c r="I43" s="52">
        <v>13</v>
      </c>
      <c r="J43" s="52"/>
      <c r="K43" s="52">
        <v>14</v>
      </c>
      <c r="L43" s="59">
        <f>IF(M43&lt;5,0,-MIN(G43:K43))</f>
        <v>0</v>
      </c>
      <c r="M43" s="59">
        <f>COUNTA(G43:K43)</f>
        <v>3</v>
      </c>
    </row>
    <row r="44" spans="1:13" ht="15.75">
      <c r="A44" s="74" t="s">
        <v>840</v>
      </c>
      <c r="B44" s="328" t="s">
        <v>700</v>
      </c>
      <c r="C44" s="328" t="s">
        <v>701</v>
      </c>
      <c r="D44" s="285" t="s">
        <v>543</v>
      </c>
      <c r="E44" s="292">
        <v>1959</v>
      </c>
      <c r="F44" s="50">
        <f>SUM(G44:L44)</f>
        <v>34</v>
      </c>
      <c r="G44" s="52"/>
      <c r="H44" s="52">
        <v>9</v>
      </c>
      <c r="I44" s="52"/>
      <c r="J44" s="52">
        <v>12</v>
      </c>
      <c r="K44" s="52">
        <v>13</v>
      </c>
      <c r="L44" s="59">
        <f>IF(M44&lt;5,0,-MIN(G44:K44))</f>
        <v>0</v>
      </c>
      <c r="M44" s="59">
        <f>COUNTA(G44:K44)</f>
        <v>3</v>
      </c>
    </row>
    <row r="45" spans="1:13" ht="15.75">
      <c r="A45" s="74" t="s">
        <v>840</v>
      </c>
      <c r="B45" s="328" t="s">
        <v>63</v>
      </c>
      <c r="C45" s="328" t="s">
        <v>776</v>
      </c>
      <c r="D45" s="285" t="s">
        <v>252</v>
      </c>
      <c r="E45" s="292">
        <v>1964</v>
      </c>
      <c r="F45" s="50">
        <f>SUM(G45:L45)</f>
        <v>24</v>
      </c>
      <c r="G45" s="52"/>
      <c r="H45" s="52">
        <v>13</v>
      </c>
      <c r="I45" s="52"/>
      <c r="J45" s="52">
        <v>11</v>
      </c>
      <c r="K45" s="52"/>
      <c r="L45" s="59">
        <f>IF(M45&lt;5,0,-MIN(G45:K45))</f>
        <v>0</v>
      </c>
      <c r="M45" s="59">
        <f>COUNTA(G45:K45)</f>
        <v>2</v>
      </c>
    </row>
    <row r="46" spans="1:13" ht="15.75">
      <c r="A46" s="74" t="s">
        <v>840</v>
      </c>
      <c r="B46" s="329" t="s">
        <v>480</v>
      </c>
      <c r="C46" s="329" t="s">
        <v>193</v>
      </c>
      <c r="D46" s="76" t="s">
        <v>71</v>
      </c>
      <c r="E46" s="90">
        <v>1964</v>
      </c>
      <c r="F46" s="50">
        <f>SUM(G46:L46)</f>
        <v>22</v>
      </c>
      <c r="G46" s="52">
        <v>12</v>
      </c>
      <c r="H46" s="52"/>
      <c r="I46" s="52">
        <v>10</v>
      </c>
      <c r="J46" s="52"/>
      <c r="K46" s="52"/>
      <c r="L46" s="59">
        <f>IF(M46&lt;5,0,-MIN(G46:K46))</f>
        <v>0</v>
      </c>
      <c r="M46" s="59">
        <f>COUNTA(G46:K46)</f>
        <v>2</v>
      </c>
    </row>
    <row r="47" spans="1:13" ht="15.75">
      <c r="A47" s="74" t="s">
        <v>840</v>
      </c>
      <c r="B47" s="291" t="s">
        <v>406</v>
      </c>
      <c r="C47" s="291" t="s">
        <v>171</v>
      </c>
      <c r="D47" s="55" t="s">
        <v>358</v>
      </c>
      <c r="E47" s="69">
        <v>1966</v>
      </c>
      <c r="F47" s="50">
        <f>SUM(G47:L47)</f>
        <v>21</v>
      </c>
      <c r="G47" s="52"/>
      <c r="H47" s="52"/>
      <c r="I47" s="52">
        <v>7</v>
      </c>
      <c r="J47" s="52">
        <v>7</v>
      </c>
      <c r="K47" s="52">
        <v>7</v>
      </c>
      <c r="L47" s="59">
        <f>IF(M47&lt;5,0,-MIN(G47:K47))</f>
        <v>0</v>
      </c>
      <c r="M47" s="59">
        <f>COUNTA(G47:K47)</f>
        <v>3</v>
      </c>
    </row>
    <row r="48" spans="1:13" ht="15.75">
      <c r="A48" s="74" t="s">
        <v>840</v>
      </c>
      <c r="B48" s="328" t="s">
        <v>179</v>
      </c>
      <c r="C48" s="328" t="s">
        <v>180</v>
      </c>
      <c r="D48" s="285" t="s">
        <v>252</v>
      </c>
      <c r="E48" s="292">
        <v>1964</v>
      </c>
      <c r="F48" s="50">
        <f>SUM(G48:L48)</f>
        <v>16</v>
      </c>
      <c r="G48" s="52">
        <v>16</v>
      </c>
      <c r="H48" s="52" t="s">
        <v>548</v>
      </c>
      <c r="I48" s="52"/>
      <c r="J48" s="52"/>
      <c r="K48" s="52"/>
      <c r="L48" s="59">
        <f>IF(M48&lt;5,0,-MIN(G48:K48))</f>
        <v>0</v>
      </c>
      <c r="M48" s="59">
        <f>COUNTA(G48:K48)</f>
        <v>2</v>
      </c>
    </row>
    <row r="49" spans="1:13" ht="15.75">
      <c r="A49" s="74" t="s">
        <v>840</v>
      </c>
      <c r="B49" s="291" t="s">
        <v>857</v>
      </c>
      <c r="C49" s="291" t="s">
        <v>864</v>
      </c>
      <c r="D49" s="55" t="s">
        <v>71</v>
      </c>
      <c r="E49" s="69">
        <v>1961</v>
      </c>
      <c r="F49" s="50">
        <f>SUM(G49:L49)</f>
        <v>10</v>
      </c>
      <c r="G49" s="52"/>
      <c r="H49" s="52"/>
      <c r="I49" s="52"/>
      <c r="J49" s="52"/>
      <c r="K49" s="52">
        <v>10</v>
      </c>
      <c r="L49" s="59">
        <f>IF(M49&lt;5,0,-MIN(G49:K49))</f>
        <v>0</v>
      </c>
      <c r="M49" s="59">
        <f>COUNTA(G49:K49)</f>
        <v>1</v>
      </c>
    </row>
    <row r="50" spans="1:13" ht="15.75">
      <c r="A50" s="74" t="s">
        <v>840</v>
      </c>
      <c r="B50" s="327" t="s">
        <v>699</v>
      </c>
      <c r="C50" s="327" t="s">
        <v>464</v>
      </c>
      <c r="D50" s="76" t="s">
        <v>543</v>
      </c>
      <c r="E50" s="90">
        <v>1967</v>
      </c>
      <c r="F50" s="50">
        <f>SUM(G50:L50)</f>
        <v>10</v>
      </c>
      <c r="G50" s="52"/>
      <c r="H50" s="52">
        <v>10</v>
      </c>
      <c r="I50" s="52"/>
      <c r="J50" s="52"/>
      <c r="K50" s="52"/>
      <c r="L50" s="59">
        <f>IF(M50&lt;5,0,-MIN(G50:K50))</f>
        <v>0</v>
      </c>
      <c r="M50" s="59">
        <f>COUNTA(G50:K50)</f>
        <v>1</v>
      </c>
    </row>
    <row r="51" spans="1:13" ht="15.75">
      <c r="A51" s="74" t="s">
        <v>840</v>
      </c>
      <c r="B51" s="328" t="s">
        <v>160</v>
      </c>
      <c r="C51" s="328" t="s">
        <v>158</v>
      </c>
      <c r="D51" s="285" t="s">
        <v>60</v>
      </c>
      <c r="E51" s="292">
        <v>1964</v>
      </c>
      <c r="F51" s="50">
        <f>SUM(G51:L51)</f>
        <v>6</v>
      </c>
      <c r="G51" s="52"/>
      <c r="H51" s="52">
        <v>1</v>
      </c>
      <c r="I51" s="52">
        <v>1</v>
      </c>
      <c r="J51" s="52">
        <v>4</v>
      </c>
      <c r="K51" s="52"/>
      <c r="L51" s="59">
        <f>IF(M51&lt;5,0,-MIN(G51:K51))</f>
        <v>0</v>
      </c>
      <c r="M51" s="59">
        <f>COUNTA(G51:K51)</f>
        <v>3</v>
      </c>
    </row>
    <row r="52" spans="1:13" ht="15.75">
      <c r="A52" s="74" t="s">
        <v>840</v>
      </c>
      <c r="B52" s="328" t="s">
        <v>654</v>
      </c>
      <c r="C52" s="328" t="s">
        <v>68</v>
      </c>
      <c r="D52" s="285" t="s">
        <v>358</v>
      </c>
      <c r="E52" s="292">
        <v>1964</v>
      </c>
      <c r="F52" s="50">
        <f>SUM(G52:L52)</f>
        <v>6</v>
      </c>
      <c r="G52" s="52"/>
      <c r="H52" s="52">
        <v>1</v>
      </c>
      <c r="I52" s="52">
        <v>4</v>
      </c>
      <c r="J52" s="52">
        <v>1</v>
      </c>
      <c r="K52" s="52"/>
      <c r="L52" s="59">
        <f>IF(M52&lt;5,0,-MIN(G52:K52))</f>
        <v>0</v>
      </c>
      <c r="M52" s="59">
        <f>COUNTA(G52:K52)</f>
        <v>3</v>
      </c>
    </row>
    <row r="53" spans="1:13" ht="15.75">
      <c r="A53" s="74" t="s">
        <v>840</v>
      </c>
      <c r="B53" s="291" t="s">
        <v>806</v>
      </c>
      <c r="C53" s="291" t="s">
        <v>832</v>
      </c>
      <c r="D53" s="55" t="s">
        <v>71</v>
      </c>
      <c r="E53" s="69">
        <v>1965</v>
      </c>
      <c r="F53" s="50">
        <f>SUM(G53:L53)</f>
        <v>4</v>
      </c>
      <c r="G53" s="52"/>
      <c r="H53" s="52"/>
      <c r="I53" s="52"/>
      <c r="J53" s="52">
        <v>1</v>
      </c>
      <c r="K53" s="52">
        <v>3</v>
      </c>
      <c r="L53" s="59">
        <f>IF(M53&lt;5,0,-MIN(G53:K53))</f>
        <v>0</v>
      </c>
      <c r="M53" s="59">
        <f>COUNTA(G53:K53)</f>
        <v>2</v>
      </c>
    </row>
    <row r="54" spans="1:13" ht="15.75">
      <c r="A54" s="74" t="s">
        <v>840</v>
      </c>
      <c r="B54" s="327" t="s">
        <v>219</v>
      </c>
      <c r="C54" s="327" t="s">
        <v>402</v>
      </c>
      <c r="D54" s="76" t="s">
        <v>252</v>
      </c>
      <c r="E54" s="90">
        <v>1965</v>
      </c>
      <c r="F54" s="50">
        <f>SUM(G54:L54)</f>
        <v>4</v>
      </c>
      <c r="G54" s="52">
        <v>3</v>
      </c>
      <c r="H54" s="52"/>
      <c r="I54" s="52"/>
      <c r="J54" s="52"/>
      <c r="K54" s="52">
        <v>1</v>
      </c>
      <c r="L54" s="59">
        <f>IF(M54&lt;5,0,-MIN(G54:K54))</f>
        <v>0</v>
      </c>
      <c r="M54" s="59">
        <f>COUNTA(G54:K54)</f>
        <v>2</v>
      </c>
    </row>
    <row r="55" spans="1:13" ht="15.75">
      <c r="A55" s="74" t="s">
        <v>840</v>
      </c>
      <c r="B55" s="286" t="s">
        <v>473</v>
      </c>
      <c r="C55" s="286" t="s">
        <v>716</v>
      </c>
      <c r="D55" s="301" t="s">
        <v>543</v>
      </c>
      <c r="E55" s="90">
        <v>1968</v>
      </c>
      <c r="F55" s="50">
        <f>SUM(G55:L55)</f>
        <v>3</v>
      </c>
      <c r="G55" s="52"/>
      <c r="H55" s="52">
        <v>1</v>
      </c>
      <c r="I55" s="52">
        <v>1</v>
      </c>
      <c r="J55" s="52"/>
      <c r="K55" s="52">
        <v>1</v>
      </c>
      <c r="L55" s="59">
        <f>IF(M55&lt;5,0,-MIN(G55:K55))</f>
        <v>0</v>
      </c>
      <c r="M55" s="59">
        <f>COUNTA(G55:K55)</f>
        <v>3</v>
      </c>
    </row>
    <row r="56" spans="1:13" ht="15.75">
      <c r="A56" s="74" t="s">
        <v>840</v>
      </c>
      <c r="B56" s="328" t="s">
        <v>555</v>
      </c>
      <c r="C56" s="328" t="s">
        <v>166</v>
      </c>
      <c r="D56" s="76" t="s">
        <v>76</v>
      </c>
      <c r="E56" s="292">
        <v>1960</v>
      </c>
      <c r="F56" s="50">
        <f>SUM(G56:L56)</f>
        <v>3</v>
      </c>
      <c r="G56" s="52"/>
      <c r="H56" s="52">
        <v>1</v>
      </c>
      <c r="I56" s="52"/>
      <c r="J56" s="52">
        <v>1</v>
      </c>
      <c r="K56" s="52">
        <v>1</v>
      </c>
      <c r="L56" s="59">
        <f>IF(M56&lt;5,0,-MIN(G56:K56))</f>
        <v>0</v>
      </c>
      <c r="M56" s="59">
        <f>COUNTA(G56:K56)</f>
        <v>3</v>
      </c>
    </row>
    <row r="57" spans="1:13" ht="15.75">
      <c r="A57" s="74" t="s">
        <v>840</v>
      </c>
      <c r="B57" s="327" t="s">
        <v>485</v>
      </c>
      <c r="C57" s="327" t="s">
        <v>169</v>
      </c>
      <c r="D57" s="55" t="s">
        <v>457</v>
      </c>
      <c r="E57" s="90">
        <v>1960</v>
      </c>
      <c r="F57" s="50">
        <f>SUM(G57:L57)</f>
        <v>3</v>
      </c>
      <c r="G57" s="52">
        <v>1</v>
      </c>
      <c r="H57" s="52">
        <v>1</v>
      </c>
      <c r="I57" s="52">
        <v>1</v>
      </c>
      <c r="J57" s="52"/>
      <c r="K57" s="52"/>
      <c r="L57" s="59">
        <f>IF(M57&lt;5,0,-MIN(G57:K57))</f>
        <v>0</v>
      </c>
      <c r="M57" s="59">
        <f>COUNTA(G57:K57)</f>
        <v>3</v>
      </c>
    </row>
    <row r="58" spans="1:13" ht="15.75">
      <c r="A58" s="74" t="s">
        <v>840</v>
      </c>
      <c r="B58" s="327" t="s">
        <v>488</v>
      </c>
      <c r="C58" s="327" t="s">
        <v>86</v>
      </c>
      <c r="D58" s="76" t="s">
        <v>132</v>
      </c>
      <c r="E58" s="90">
        <v>1964</v>
      </c>
      <c r="F58" s="50">
        <f>SUM(G58:L58)</f>
        <v>3</v>
      </c>
      <c r="G58" s="52">
        <v>1</v>
      </c>
      <c r="H58" s="52">
        <v>1</v>
      </c>
      <c r="I58" s="52"/>
      <c r="J58" s="52">
        <v>1</v>
      </c>
      <c r="K58" s="52"/>
      <c r="L58" s="59">
        <f>IF(M58&lt;5,0,-MIN(G58:K58))</f>
        <v>0</v>
      </c>
      <c r="M58" s="59">
        <f>COUNTA(G58:K58)</f>
        <v>3</v>
      </c>
    </row>
    <row r="59" spans="1:13" ht="15.75">
      <c r="A59" s="74" t="s">
        <v>840</v>
      </c>
      <c r="B59" s="328" t="s">
        <v>711</v>
      </c>
      <c r="C59" s="328" t="s">
        <v>86</v>
      </c>
      <c r="D59" s="285" t="s">
        <v>60</v>
      </c>
      <c r="E59" s="292">
        <v>1962</v>
      </c>
      <c r="F59" s="50">
        <f>SUM(G59:L59)</f>
        <v>3</v>
      </c>
      <c r="G59" s="52"/>
      <c r="H59" s="52">
        <v>1</v>
      </c>
      <c r="I59" s="52">
        <v>1</v>
      </c>
      <c r="J59" s="52">
        <v>1</v>
      </c>
      <c r="K59" s="52"/>
      <c r="L59" s="59">
        <f>IF(M59&lt;5,0,-MIN(G59:K59))</f>
        <v>0</v>
      </c>
      <c r="M59" s="59">
        <f>COUNTA(G59:K59)</f>
        <v>3</v>
      </c>
    </row>
    <row r="60" spans="1:13" ht="15.75">
      <c r="A60" s="74" t="s">
        <v>840</v>
      </c>
      <c r="B60" s="291" t="s">
        <v>161</v>
      </c>
      <c r="C60" s="291" t="s">
        <v>833</v>
      </c>
      <c r="D60" s="55" t="s">
        <v>100</v>
      </c>
      <c r="E60" s="69">
        <v>1964</v>
      </c>
      <c r="F60" s="50">
        <f>SUM(G60:L60)</f>
        <v>2</v>
      </c>
      <c r="G60" s="52"/>
      <c r="H60" s="52"/>
      <c r="I60" s="52"/>
      <c r="J60" s="52">
        <v>1</v>
      </c>
      <c r="K60" s="52">
        <v>1</v>
      </c>
      <c r="L60" s="59">
        <f>IF(M60&lt;5,0,-MIN(G60:K60))</f>
        <v>0</v>
      </c>
      <c r="M60" s="59">
        <f>COUNTA(G60:K60)</f>
        <v>2</v>
      </c>
    </row>
    <row r="61" spans="1:13" ht="15.75">
      <c r="A61" s="74" t="s">
        <v>840</v>
      </c>
      <c r="B61" s="291" t="s">
        <v>777</v>
      </c>
      <c r="C61" s="291" t="s">
        <v>778</v>
      </c>
      <c r="D61" s="55" t="s">
        <v>71</v>
      </c>
      <c r="E61" s="69">
        <v>1961</v>
      </c>
      <c r="F61" s="50">
        <f>SUM(G61:L61)</f>
        <v>2</v>
      </c>
      <c r="G61" s="52"/>
      <c r="H61" s="52"/>
      <c r="I61" s="52">
        <v>1</v>
      </c>
      <c r="J61" s="52"/>
      <c r="K61" s="52">
        <v>1</v>
      </c>
      <c r="L61" s="59">
        <f>IF(M61&lt;5,0,-MIN(G61:K61))</f>
        <v>0</v>
      </c>
      <c r="M61" s="59">
        <f>COUNTA(G61:K61)</f>
        <v>2</v>
      </c>
    </row>
    <row r="62" spans="1:13" ht="15.75">
      <c r="A62" s="74" t="s">
        <v>840</v>
      </c>
      <c r="B62" s="327" t="s">
        <v>707</v>
      </c>
      <c r="C62" s="327" t="s">
        <v>64</v>
      </c>
      <c r="D62" s="76" t="s">
        <v>76</v>
      </c>
      <c r="E62" s="90">
        <v>1964</v>
      </c>
      <c r="F62" s="50">
        <f>SUM(G62:L62)</f>
        <v>2</v>
      </c>
      <c r="G62" s="52"/>
      <c r="H62" s="52">
        <v>1</v>
      </c>
      <c r="I62" s="52">
        <v>1</v>
      </c>
      <c r="J62" s="52"/>
      <c r="K62" s="52"/>
      <c r="L62" s="59">
        <f>IF(M62&lt;5,0,-MIN(G62:K62))</f>
        <v>0</v>
      </c>
      <c r="M62" s="59">
        <f>COUNTA(G62:K62)</f>
        <v>2</v>
      </c>
    </row>
    <row r="63" spans="1:13" ht="15.75">
      <c r="A63" s="74" t="s">
        <v>840</v>
      </c>
      <c r="B63" s="291" t="s">
        <v>364</v>
      </c>
      <c r="C63" s="291" t="s">
        <v>79</v>
      </c>
      <c r="D63" s="55" t="s">
        <v>78</v>
      </c>
      <c r="E63" s="69">
        <v>1967</v>
      </c>
      <c r="F63" s="50">
        <f>SUM(G63:L63)</f>
        <v>2</v>
      </c>
      <c r="G63" s="52"/>
      <c r="H63" s="52"/>
      <c r="I63" s="52">
        <v>1</v>
      </c>
      <c r="J63" s="52">
        <v>1</v>
      </c>
      <c r="K63" s="52"/>
      <c r="L63" s="59">
        <f>IF(M63&lt;5,0,-MIN(G63:K63))</f>
        <v>0</v>
      </c>
      <c r="M63" s="59">
        <f>COUNTA(G63:K63)</f>
        <v>2</v>
      </c>
    </row>
    <row r="64" spans="1:13" ht="15.75">
      <c r="A64" s="74" t="s">
        <v>840</v>
      </c>
      <c r="B64" s="328" t="s">
        <v>709</v>
      </c>
      <c r="C64" s="328" t="s">
        <v>710</v>
      </c>
      <c r="D64" s="285" t="s">
        <v>252</v>
      </c>
      <c r="E64" s="292">
        <v>1968</v>
      </c>
      <c r="F64" s="50">
        <f>SUM(G64:L64)</f>
        <v>2</v>
      </c>
      <c r="G64" s="52"/>
      <c r="H64" s="52">
        <v>1</v>
      </c>
      <c r="I64" s="52">
        <v>1</v>
      </c>
      <c r="J64" s="52"/>
      <c r="K64" s="52"/>
      <c r="L64" s="59">
        <f>IF(M64&lt;5,0,-MIN(G64:K64))</f>
        <v>0</v>
      </c>
      <c r="M64" s="59">
        <f>COUNTA(G64:K64)</f>
        <v>2</v>
      </c>
    </row>
    <row r="65" spans="1:13" ht="15.75">
      <c r="A65" s="74" t="s">
        <v>840</v>
      </c>
      <c r="B65" s="327" t="s">
        <v>233</v>
      </c>
      <c r="C65" s="327" t="s">
        <v>68</v>
      </c>
      <c r="D65" s="76" t="s">
        <v>252</v>
      </c>
      <c r="E65" s="90">
        <v>1959</v>
      </c>
      <c r="F65" s="50">
        <f>SUM(G65:L65)</f>
        <v>2</v>
      </c>
      <c r="G65" s="52">
        <v>2</v>
      </c>
      <c r="H65" s="52"/>
      <c r="I65" s="52"/>
      <c r="J65" s="52"/>
      <c r="K65" s="52"/>
      <c r="L65" s="59">
        <f>IF(M65&lt;5,0,-MIN(G65:K65))</f>
        <v>0</v>
      </c>
      <c r="M65" s="59">
        <f>COUNTA(G65:K65)</f>
        <v>1</v>
      </c>
    </row>
    <row r="66" spans="1:13" ht="15.75">
      <c r="A66" s="74" t="s">
        <v>840</v>
      </c>
      <c r="B66" s="291" t="s">
        <v>566</v>
      </c>
      <c r="C66" s="291" t="s">
        <v>82</v>
      </c>
      <c r="D66" s="55" t="s">
        <v>88</v>
      </c>
      <c r="E66" s="69">
        <v>1966</v>
      </c>
      <c r="F66" s="50">
        <f>SUM(G66:L66)</f>
        <v>1</v>
      </c>
      <c r="G66" s="52"/>
      <c r="H66" s="52"/>
      <c r="I66" s="52"/>
      <c r="J66" s="52">
        <v>1</v>
      </c>
      <c r="K66" s="52"/>
      <c r="L66" s="59">
        <f>IF(M66&lt;5,0,-MIN(G66:K66))</f>
        <v>0</v>
      </c>
      <c r="M66" s="59">
        <f>COUNTA(G66:K66)</f>
        <v>1</v>
      </c>
    </row>
    <row r="67" spans="1:13" ht="15.75">
      <c r="A67" s="74" t="s">
        <v>840</v>
      </c>
      <c r="B67" s="327" t="s">
        <v>713</v>
      </c>
      <c r="C67" s="327" t="s">
        <v>307</v>
      </c>
      <c r="D67" s="76" t="s">
        <v>76</v>
      </c>
      <c r="E67" s="90">
        <v>1968</v>
      </c>
      <c r="F67" s="50">
        <f>SUM(G67:L67)</f>
        <v>1</v>
      </c>
      <c r="G67" s="52"/>
      <c r="H67" s="52">
        <v>1</v>
      </c>
      <c r="I67" s="52"/>
      <c r="J67" s="52"/>
      <c r="K67" s="52"/>
      <c r="L67" s="59">
        <f>IF(M67&lt;5,0,-MIN(G67:K67))</f>
        <v>0</v>
      </c>
      <c r="M67" s="59">
        <f>COUNTA(G67:K67)</f>
        <v>1</v>
      </c>
    </row>
    <row r="68" spans="1:13" ht="15.75">
      <c r="A68" s="74" t="s">
        <v>840</v>
      </c>
      <c r="B68" s="328" t="s">
        <v>532</v>
      </c>
      <c r="C68" s="328" t="s">
        <v>712</v>
      </c>
      <c r="D68" s="285" t="s">
        <v>132</v>
      </c>
      <c r="E68" s="292">
        <v>1968</v>
      </c>
      <c r="F68" s="50">
        <f>SUM(G68:L68)</f>
        <v>1</v>
      </c>
      <c r="G68" s="52"/>
      <c r="H68" s="52">
        <v>1</v>
      </c>
      <c r="I68" s="52"/>
      <c r="J68" s="52"/>
      <c r="K68" s="52"/>
      <c r="L68" s="59">
        <f>IF(M68&lt;5,0,-MIN(G68:K68))</f>
        <v>0</v>
      </c>
      <c r="M68" s="59">
        <f>COUNTA(G68:K68)</f>
        <v>1</v>
      </c>
    </row>
    <row r="69" spans="1:13" ht="15.75">
      <c r="A69" s="74" t="s">
        <v>840</v>
      </c>
      <c r="B69" s="291" t="s">
        <v>63</v>
      </c>
      <c r="C69" s="291" t="s">
        <v>212</v>
      </c>
      <c r="D69" s="55" t="s">
        <v>252</v>
      </c>
      <c r="E69" s="69">
        <v>1964</v>
      </c>
      <c r="F69" s="50">
        <f>SUM(G69:L69)</f>
        <v>1</v>
      </c>
      <c r="G69" s="52"/>
      <c r="H69" s="52"/>
      <c r="I69" s="52"/>
      <c r="J69" s="52">
        <v>1</v>
      </c>
      <c r="K69" s="52"/>
      <c r="L69" s="59">
        <f>IF(M69&lt;5,0,-MIN(G69:K69))</f>
        <v>0</v>
      </c>
      <c r="M69" s="59">
        <f>COUNTA(G69:K69)</f>
        <v>1</v>
      </c>
    </row>
    <row r="70" spans="1:13" ht="15.75">
      <c r="A70" s="74"/>
      <c r="F70" s="50">
        <f>SUM(G70:L70)</f>
        <v>0</v>
      </c>
      <c r="G70" s="52"/>
      <c r="H70" s="52"/>
      <c r="I70" s="52"/>
      <c r="J70" s="52"/>
      <c r="K70" s="52"/>
      <c r="L70" s="59">
        <f>IF(M70&lt;5,0,-MIN(G70:K70))</f>
        <v>0</v>
      </c>
      <c r="M70" s="59">
        <f>COUNTA(G70:K70)</f>
        <v>0</v>
      </c>
    </row>
    <row r="71" spans="1:13" ht="15.75">
      <c r="A71" s="74"/>
      <c r="F71" s="50">
        <f>SUM(G71:L71)</f>
        <v>0</v>
      </c>
      <c r="G71" s="52"/>
      <c r="H71" s="52"/>
      <c r="I71" s="52"/>
      <c r="J71" s="52"/>
      <c r="K71" s="52"/>
      <c r="L71" s="59">
        <f>IF(M71&lt;5,0,-MIN(G71:K71))</f>
        <v>0</v>
      </c>
      <c r="M71" s="59">
        <f>COUNTA(G71:K71)</f>
        <v>0</v>
      </c>
    </row>
    <row r="72" spans="1:13" ht="15.75">
      <c r="A72" s="74"/>
      <c r="F72" s="50">
        <f>SUM(G72:L72)</f>
        <v>0</v>
      </c>
      <c r="G72" s="52"/>
      <c r="H72" s="52"/>
      <c r="I72" s="52"/>
      <c r="J72" s="52"/>
      <c r="K72" s="52"/>
      <c r="L72" s="59">
        <f>IF(M72&lt;5,0,-MIN(G72:K72))</f>
        <v>0</v>
      </c>
      <c r="M72" s="59">
        <f>COUNTA(G72:K72)</f>
        <v>0</v>
      </c>
    </row>
    <row r="73" spans="1:13" ht="15.75">
      <c r="A73" s="74"/>
      <c r="F73" s="50">
        <f>SUM(G73:L73)</f>
        <v>0</v>
      </c>
      <c r="G73" s="52"/>
      <c r="H73" s="52"/>
      <c r="I73" s="52"/>
      <c r="J73" s="52"/>
      <c r="K73" s="52"/>
      <c r="L73" s="59">
        <f>IF(M73&lt;5,0,-MIN(G73:K73))</f>
        <v>0</v>
      </c>
      <c r="M73" s="59">
        <f>COUNTA(G73:K73)</f>
        <v>0</v>
      </c>
    </row>
    <row r="74" spans="1:13" ht="15.75">
      <c r="A74" s="74"/>
      <c r="F74" s="50">
        <f>SUM(G74:L74)</f>
        <v>0</v>
      </c>
      <c r="G74" s="52"/>
      <c r="H74" s="52"/>
      <c r="I74" s="52"/>
      <c r="J74" s="52"/>
      <c r="K74" s="52"/>
      <c r="L74" s="59">
        <f>IF(M74&lt;5,0,-MIN(G74:K74))</f>
        <v>0</v>
      </c>
      <c r="M74" s="59">
        <f>COUNTA(G74:K74)</f>
        <v>0</v>
      </c>
    </row>
    <row r="75" spans="1:13" ht="15.75">
      <c r="A75" s="74"/>
      <c r="F75" s="50">
        <f>SUM(G75:L75)</f>
        <v>0</v>
      </c>
      <c r="G75" s="52"/>
      <c r="H75" s="52"/>
      <c r="I75" s="52"/>
      <c r="J75" s="52"/>
      <c r="K75" s="52"/>
      <c r="L75" s="59">
        <f>IF(M75&lt;5,0,-MIN(G75:K75))</f>
        <v>0</v>
      </c>
      <c r="M75" s="59">
        <f>COUNTA(G75:K75)</f>
        <v>0</v>
      </c>
    </row>
    <row r="76" spans="6:13" ht="15.75">
      <c r="F76" s="50">
        <f>SUM(G76:L76)</f>
        <v>0</v>
      </c>
      <c r="L76" s="59">
        <f>IF(M76&lt;5,0,-MIN(G76:K76))</f>
        <v>0</v>
      </c>
      <c r="M76" s="59">
        <f>COUNTA(G76:K76)</f>
        <v>0</v>
      </c>
    </row>
    <row r="77" spans="6:13" ht="15.75">
      <c r="F77" s="50">
        <f>SUM(G77:L77)</f>
        <v>0</v>
      </c>
      <c r="L77" s="59">
        <f>IF(M77&lt;5,0,-MIN(G77:K77))</f>
        <v>0</v>
      </c>
      <c r="M77" s="59">
        <f>COUNTA(G77:K77)</f>
        <v>0</v>
      </c>
    </row>
    <row r="78" spans="6:13" ht="15.75">
      <c r="F78" s="50">
        <f>SUM(G78:L78)</f>
        <v>0</v>
      </c>
      <c r="L78" s="59">
        <f>IF(M78&lt;5,0,-MIN(G78:K78))</f>
        <v>0</v>
      </c>
      <c r="M78" s="59">
        <f>COUNTA(G78:K78)</f>
        <v>0</v>
      </c>
    </row>
    <row r="79" spans="6:13" ht="15.75">
      <c r="F79" s="50">
        <f>SUM(G79:L79)</f>
        <v>0</v>
      </c>
      <c r="L79" s="59">
        <f>IF(M79&lt;5,0,-MIN(G79:K79))</f>
        <v>0</v>
      </c>
      <c r="M79" s="59">
        <f>COUNTA(G79:K79)</f>
        <v>0</v>
      </c>
    </row>
    <row r="80" spans="6:13" ht="15.75">
      <c r="F80" s="50">
        <f>SUM(G80:L80)</f>
        <v>0</v>
      </c>
      <c r="L80" s="59">
        <f>IF(M80&lt;5,0,-MIN(G80:K80))</f>
        <v>0</v>
      </c>
      <c r="M80" s="59">
        <f>COUNTA(G80:K80)</f>
        <v>0</v>
      </c>
    </row>
    <row r="81" spans="6:13" ht="15.75">
      <c r="F81" s="50">
        <f>SUM(G81:L81)</f>
        <v>0</v>
      </c>
      <c r="M81" s="59"/>
    </row>
    <row r="82" spans="6:13" ht="15.75">
      <c r="F82" s="50"/>
      <c r="M82" s="59"/>
    </row>
    <row r="83" ht="15.75">
      <c r="F83" s="50"/>
    </row>
    <row r="84" ht="15.75">
      <c r="F84" s="50"/>
    </row>
  </sheetData>
  <sheetProtection/>
  <autoFilter ref="A3:M3">
    <sortState ref="A4:M84">
      <sortCondition descending="1" sortBy="value" ref="M4:M84"/>
    </sortState>
  </autoFilter>
  <mergeCells count="4">
    <mergeCell ref="A1:M1"/>
    <mergeCell ref="G2:K2"/>
    <mergeCell ref="A34:M34"/>
    <mergeCell ref="G35:K35"/>
  </mergeCells>
  <printOptions/>
  <pageMargins left="0.20972222222222223" right="0.1902777777777778" top="0.19652777777777777" bottom="0.19652777777777777" header="0.5118055555555556" footer="0.5118055555555556"/>
  <pageSetup horizontalDpi="300" verticalDpi="300" orientation="landscape" paperSize="9" scale="94" r:id="rId1"/>
  <rowBreaks count="1" manualBreakCount="1">
    <brk id="33" max="1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T75"/>
  <sheetViews>
    <sheetView zoomScalePageLayoutView="0" workbookViewId="0" topLeftCell="A1">
      <selection activeCell="A1" sqref="A1:M18"/>
    </sheetView>
  </sheetViews>
  <sheetFormatPr defaultColWidth="9.140625" defaultRowHeight="12.75"/>
  <cols>
    <col min="1" max="1" width="6.57421875" style="0" customWidth="1"/>
    <col min="2" max="2" width="15.00390625" style="0" customWidth="1"/>
    <col min="3" max="3" width="17.140625" style="0" customWidth="1"/>
    <col min="4" max="4" width="27.28125" style="0" customWidth="1"/>
    <col min="5" max="5" width="9.57421875" style="6" customWidth="1"/>
    <col min="6" max="6" width="9.57421875" style="0" customWidth="1"/>
    <col min="7" max="9" width="4.28125" style="0" customWidth="1"/>
    <col min="10" max="11" width="5.421875" style="0" customWidth="1"/>
    <col min="12" max="13" width="7.57421875" style="0" customWidth="1"/>
    <col min="14" max="18" width="6.140625" style="0" customWidth="1"/>
  </cols>
  <sheetData>
    <row r="1" spans="1:13" ht="30">
      <c r="A1" s="358" t="s">
        <v>21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</row>
    <row r="2" spans="1:20" ht="30.75">
      <c r="A2" s="12"/>
      <c r="B2" s="12"/>
      <c r="C2" s="12"/>
      <c r="D2" s="12"/>
      <c r="E2" s="12"/>
      <c r="F2" s="12"/>
      <c r="G2" s="359" t="s">
        <v>51</v>
      </c>
      <c r="H2" s="359"/>
      <c r="I2" s="359"/>
      <c r="J2" s="359"/>
      <c r="K2" s="359"/>
      <c r="L2" s="13"/>
      <c r="M2" s="13"/>
      <c r="N2" s="13" t="s">
        <v>26</v>
      </c>
      <c r="O2" s="2" t="s">
        <v>1</v>
      </c>
      <c r="P2" s="2" t="s">
        <v>2</v>
      </c>
      <c r="Q2" s="2" t="s">
        <v>3</v>
      </c>
      <c r="R2" s="2" t="s">
        <v>4</v>
      </c>
      <c r="S2" s="2" t="s">
        <v>5</v>
      </c>
      <c r="T2" s="13"/>
    </row>
    <row r="3" spans="1:20" ht="47.25">
      <c r="A3" s="46" t="s">
        <v>27</v>
      </c>
      <c r="B3" s="45" t="s">
        <v>28</v>
      </c>
      <c r="C3" s="45" t="s">
        <v>29</v>
      </c>
      <c r="D3" s="45" t="s">
        <v>30</v>
      </c>
      <c r="E3" s="46" t="s">
        <v>31</v>
      </c>
      <c r="F3" s="46" t="s">
        <v>32</v>
      </c>
      <c r="G3" s="46" t="s">
        <v>33</v>
      </c>
      <c r="H3" s="46" t="s">
        <v>34</v>
      </c>
      <c r="I3" s="46" t="s">
        <v>35</v>
      </c>
      <c r="J3" s="47" t="s">
        <v>36</v>
      </c>
      <c r="K3" s="47" t="s">
        <v>37</v>
      </c>
      <c r="L3" s="46" t="s">
        <v>50</v>
      </c>
      <c r="M3" s="46" t="s">
        <v>38</v>
      </c>
      <c r="N3" s="5">
        <f>COUNTIF(M3:M100,6)</f>
        <v>0</v>
      </c>
      <c r="O3" s="5">
        <f>COUNTIF(M3:M100,5)</f>
        <v>7</v>
      </c>
      <c r="P3" s="5">
        <f>COUNTIF(M3:M100,4)</f>
        <v>6</v>
      </c>
      <c r="Q3" s="5">
        <f>COUNTIF(M3:M100,3)</f>
        <v>1</v>
      </c>
      <c r="R3" s="5">
        <f>COUNTIF(M3:M100,2)</f>
        <v>0</v>
      </c>
      <c r="S3" s="5">
        <f>COUNTIF(M3:M100,1)</f>
        <v>1</v>
      </c>
      <c r="T3" s="13"/>
    </row>
    <row r="4" spans="1:20" ht="15.75">
      <c r="A4" s="74">
        <v>1</v>
      </c>
      <c r="B4" s="76" t="s">
        <v>489</v>
      </c>
      <c r="C4" s="76" t="s">
        <v>490</v>
      </c>
      <c r="D4" s="76" t="s">
        <v>60</v>
      </c>
      <c r="E4" s="90">
        <v>1966</v>
      </c>
      <c r="F4" s="50">
        <f>SUM(G4:L4)</f>
        <v>80</v>
      </c>
      <c r="G4" s="51">
        <v>20</v>
      </c>
      <c r="H4" s="52">
        <v>18</v>
      </c>
      <c r="I4" s="52">
        <v>20</v>
      </c>
      <c r="J4" s="53">
        <v>20</v>
      </c>
      <c r="K4" s="53">
        <v>20</v>
      </c>
      <c r="L4" s="59">
        <f>IF(M4&lt;5,0,-MIN(G4:K4))</f>
        <v>-18</v>
      </c>
      <c r="M4" s="59">
        <f>COUNTA(G4:K4)</f>
        <v>5</v>
      </c>
      <c r="N4" s="13"/>
      <c r="O4" s="13"/>
      <c r="P4" s="13"/>
      <c r="Q4" s="13"/>
      <c r="R4" s="13"/>
      <c r="S4" s="13"/>
      <c r="T4" s="13"/>
    </row>
    <row r="5" spans="1:20" ht="15.75">
      <c r="A5" s="74">
        <v>2</v>
      </c>
      <c r="B5" s="76" t="s">
        <v>718</v>
      </c>
      <c r="C5" s="76" t="s">
        <v>719</v>
      </c>
      <c r="D5" s="76" t="s">
        <v>543</v>
      </c>
      <c r="E5" s="69">
        <v>1963</v>
      </c>
      <c r="F5" s="50">
        <f>SUM(G5:L5)</f>
        <v>69</v>
      </c>
      <c r="G5" s="51"/>
      <c r="H5" s="52">
        <v>20</v>
      </c>
      <c r="I5" s="52">
        <v>16</v>
      </c>
      <c r="J5" s="53">
        <v>18</v>
      </c>
      <c r="K5" s="53">
        <v>15</v>
      </c>
      <c r="L5" s="59">
        <f>IF(M5&lt;5,0,-MIN(G5:K5))</f>
        <v>0</v>
      </c>
      <c r="M5" s="59">
        <f>COUNTA(G5:K5)</f>
        <v>4</v>
      </c>
      <c r="N5" s="13"/>
      <c r="O5" s="13"/>
      <c r="P5" s="13"/>
      <c r="Q5" s="13"/>
      <c r="R5" s="13"/>
      <c r="S5" s="13"/>
      <c r="T5" s="13"/>
    </row>
    <row r="6" spans="1:20" ht="15.75">
      <c r="A6" s="74">
        <v>3</v>
      </c>
      <c r="B6" s="76" t="s">
        <v>721</v>
      </c>
      <c r="C6" s="76" t="s">
        <v>391</v>
      </c>
      <c r="D6" s="76" t="s">
        <v>60</v>
      </c>
      <c r="E6" s="69">
        <v>1964</v>
      </c>
      <c r="F6" s="50">
        <f>SUM(G6:L6)</f>
        <v>67</v>
      </c>
      <c r="G6" s="51"/>
      <c r="H6" s="52">
        <v>15</v>
      </c>
      <c r="I6" s="52">
        <v>18</v>
      </c>
      <c r="J6" s="53">
        <v>16</v>
      </c>
      <c r="K6" s="53">
        <v>18</v>
      </c>
      <c r="L6" s="59">
        <f>IF(M6&lt;5,0,-MIN(G6:K6))</f>
        <v>0</v>
      </c>
      <c r="M6" s="59">
        <f>COUNTA(G6:K6)</f>
        <v>4</v>
      </c>
      <c r="N6" s="13"/>
      <c r="O6" s="13"/>
      <c r="P6" s="13"/>
      <c r="Q6" s="13"/>
      <c r="R6" s="13"/>
      <c r="S6" s="13"/>
      <c r="T6" s="13"/>
    </row>
    <row r="7" spans="1:20" ht="15.75">
      <c r="A7" s="74">
        <v>4</v>
      </c>
      <c r="B7" s="76" t="s">
        <v>493</v>
      </c>
      <c r="C7" s="76" t="s">
        <v>374</v>
      </c>
      <c r="D7" s="55" t="s">
        <v>457</v>
      </c>
      <c r="E7" s="90">
        <v>1966</v>
      </c>
      <c r="F7" s="50">
        <f>SUM(G7:L7)</f>
        <v>61</v>
      </c>
      <c r="G7" s="51">
        <v>16</v>
      </c>
      <c r="H7" s="52">
        <v>16</v>
      </c>
      <c r="I7" s="52">
        <v>15</v>
      </c>
      <c r="J7" s="53">
        <v>14</v>
      </c>
      <c r="K7" s="53">
        <v>14</v>
      </c>
      <c r="L7" s="59">
        <f>IF(M7&lt;5,0,-MIN(G7:K7))</f>
        <v>-14</v>
      </c>
      <c r="M7" s="59">
        <f>COUNTA(G7:K7)</f>
        <v>5</v>
      </c>
      <c r="N7" s="13"/>
      <c r="O7" s="13"/>
      <c r="P7" s="13"/>
      <c r="Q7" s="13"/>
      <c r="R7" s="13"/>
      <c r="S7" s="13"/>
      <c r="T7" s="13"/>
    </row>
    <row r="8" spans="1:20" ht="15.75">
      <c r="A8" s="74">
        <v>4</v>
      </c>
      <c r="B8" s="301" t="s">
        <v>491</v>
      </c>
      <c r="C8" s="301" t="s">
        <v>492</v>
      </c>
      <c r="D8" s="301" t="s">
        <v>60</v>
      </c>
      <c r="E8" s="163">
        <v>1968</v>
      </c>
      <c r="F8" s="50">
        <f>SUM(G8:L8)</f>
        <v>61</v>
      </c>
      <c r="G8" s="56">
        <v>18</v>
      </c>
      <c r="H8" s="52">
        <v>14</v>
      </c>
      <c r="I8" s="52">
        <v>14</v>
      </c>
      <c r="J8" s="53">
        <v>15</v>
      </c>
      <c r="K8" s="53">
        <v>13</v>
      </c>
      <c r="L8" s="59">
        <f>IF(M8&lt;5,0,-MIN(G8:K8))</f>
        <v>-13</v>
      </c>
      <c r="M8" s="59">
        <f>COUNTA(G8:K8)</f>
        <v>5</v>
      </c>
      <c r="N8" s="13"/>
      <c r="O8" s="13"/>
      <c r="P8" s="13"/>
      <c r="Q8" s="13"/>
      <c r="R8" s="13"/>
      <c r="S8" s="13"/>
      <c r="T8" s="13"/>
    </row>
    <row r="9" spans="1:20" ht="15.75">
      <c r="A9" s="74">
        <v>6</v>
      </c>
      <c r="B9" s="285" t="s">
        <v>175</v>
      </c>
      <c r="C9" s="285" t="s">
        <v>494</v>
      </c>
      <c r="D9" s="286" t="s">
        <v>88</v>
      </c>
      <c r="E9" s="163">
        <v>1967</v>
      </c>
      <c r="F9" s="50">
        <f>SUM(G9:L9)</f>
        <v>51</v>
      </c>
      <c r="G9" s="51">
        <v>15</v>
      </c>
      <c r="H9" s="52">
        <v>12</v>
      </c>
      <c r="I9" s="52">
        <v>12</v>
      </c>
      <c r="J9" s="53">
        <v>12</v>
      </c>
      <c r="K9" s="53">
        <v>11</v>
      </c>
      <c r="L9" s="59">
        <f>IF(M9&lt;5,0,-MIN(G9:K9))</f>
        <v>-11</v>
      </c>
      <c r="M9" s="59">
        <f>COUNTA(G9:K9)</f>
        <v>5</v>
      </c>
      <c r="N9" s="13"/>
      <c r="O9" s="13"/>
      <c r="P9" s="13"/>
      <c r="Q9" s="13"/>
      <c r="R9" s="13"/>
      <c r="S9" s="13"/>
      <c r="T9" s="13"/>
    </row>
    <row r="10" spans="1:20" ht="15.75">
      <c r="A10" s="74">
        <v>6</v>
      </c>
      <c r="B10" s="76" t="s">
        <v>642</v>
      </c>
      <c r="C10" s="76" t="s">
        <v>297</v>
      </c>
      <c r="D10" s="76" t="s">
        <v>60</v>
      </c>
      <c r="E10" s="69">
        <v>1968</v>
      </c>
      <c r="F10" s="50">
        <f>SUM(G10:L10)</f>
        <v>51</v>
      </c>
      <c r="G10" s="51"/>
      <c r="H10" s="52">
        <v>13</v>
      </c>
      <c r="I10" s="52">
        <v>13</v>
      </c>
      <c r="J10" s="53">
        <v>13</v>
      </c>
      <c r="K10" s="53">
        <v>12</v>
      </c>
      <c r="L10" s="59">
        <f>IF(M10&lt;5,0,-MIN(G10:K10))</f>
        <v>0</v>
      </c>
      <c r="M10" s="59">
        <f>COUNTA(G10:K10)</f>
        <v>4</v>
      </c>
      <c r="N10" s="13"/>
      <c r="O10" s="13"/>
      <c r="P10" s="13"/>
      <c r="Q10" s="13"/>
      <c r="R10" s="13"/>
      <c r="S10" s="13"/>
      <c r="T10" s="13"/>
    </row>
    <row r="11" spans="1:20" ht="15.75">
      <c r="A11" s="74">
        <v>8</v>
      </c>
      <c r="B11" s="76" t="s">
        <v>153</v>
      </c>
      <c r="C11" s="76" t="s">
        <v>412</v>
      </c>
      <c r="D11" s="55" t="s">
        <v>457</v>
      </c>
      <c r="E11" s="90">
        <v>1963</v>
      </c>
      <c r="F11" s="50">
        <f>SUM(G11:L11)</f>
        <v>46</v>
      </c>
      <c r="G11" s="51">
        <v>14</v>
      </c>
      <c r="H11" s="52">
        <v>11</v>
      </c>
      <c r="I11" s="52">
        <v>11</v>
      </c>
      <c r="J11" s="53">
        <v>10</v>
      </c>
      <c r="K11" s="53">
        <v>10</v>
      </c>
      <c r="L11" s="59">
        <f>IF(M11&lt;5,0,-MIN(G11:K11))</f>
        <v>-10</v>
      </c>
      <c r="M11" s="59">
        <f>COUNTA(G11:K11)</f>
        <v>5</v>
      </c>
      <c r="N11" s="13"/>
      <c r="O11" s="13"/>
      <c r="P11" s="13"/>
      <c r="Q11" s="13"/>
      <c r="R11" s="13"/>
      <c r="S11" s="13"/>
      <c r="T11" s="13"/>
    </row>
    <row r="12" spans="1:20" ht="15.75">
      <c r="A12" s="74">
        <v>9</v>
      </c>
      <c r="B12" s="285" t="s">
        <v>495</v>
      </c>
      <c r="C12" s="285" t="s">
        <v>496</v>
      </c>
      <c r="D12" s="286" t="s">
        <v>132</v>
      </c>
      <c r="E12" s="163">
        <v>1965</v>
      </c>
      <c r="F12" s="50">
        <f>SUM(G12:L12)</f>
        <v>42</v>
      </c>
      <c r="G12" s="51">
        <v>13</v>
      </c>
      <c r="H12" s="52">
        <v>10</v>
      </c>
      <c r="I12" s="52">
        <v>10</v>
      </c>
      <c r="J12" s="53"/>
      <c r="K12" s="53">
        <v>9</v>
      </c>
      <c r="L12" s="59">
        <f>IF(M12&lt;5,0,-MIN(G12:K12))</f>
        <v>0</v>
      </c>
      <c r="M12" s="59">
        <f>COUNTA(G12:K12)</f>
        <v>4</v>
      </c>
      <c r="N12" s="13"/>
      <c r="O12" s="13"/>
      <c r="P12" s="13"/>
      <c r="Q12" s="13"/>
      <c r="R12" s="13"/>
      <c r="S12" s="13"/>
      <c r="T12" s="13"/>
    </row>
    <row r="13" spans="1:20" ht="15.75">
      <c r="A13" s="74">
        <v>10</v>
      </c>
      <c r="B13" s="76" t="s">
        <v>134</v>
      </c>
      <c r="C13" s="76" t="s">
        <v>720</v>
      </c>
      <c r="D13" s="76" t="s">
        <v>60</v>
      </c>
      <c r="E13" s="69">
        <v>1968</v>
      </c>
      <c r="F13" s="50">
        <f>SUM(G13:L13)</f>
        <v>37</v>
      </c>
      <c r="G13" s="51"/>
      <c r="H13" s="52">
        <v>9</v>
      </c>
      <c r="I13" s="52">
        <v>9</v>
      </c>
      <c r="J13" s="53">
        <v>11</v>
      </c>
      <c r="K13" s="53">
        <v>8</v>
      </c>
      <c r="L13" s="59">
        <f>IF(M13&lt;5,0,-MIN(G13:K13))</f>
        <v>0</v>
      </c>
      <c r="M13" s="59">
        <f>COUNTA(G13:K13)</f>
        <v>4</v>
      </c>
      <c r="N13" s="13"/>
      <c r="O13" s="13"/>
      <c r="P13" s="13"/>
      <c r="Q13" s="13"/>
      <c r="R13" s="13"/>
      <c r="S13" s="13"/>
      <c r="T13" s="13"/>
    </row>
    <row r="14" spans="1:20" ht="15.75">
      <c r="A14" s="74">
        <v>11</v>
      </c>
      <c r="B14" s="76" t="s">
        <v>104</v>
      </c>
      <c r="C14" s="76" t="s">
        <v>499</v>
      </c>
      <c r="D14" s="76" t="s">
        <v>60</v>
      </c>
      <c r="E14" s="90">
        <v>1963</v>
      </c>
      <c r="F14" s="50">
        <f>SUM(G14:L14)</f>
        <v>35</v>
      </c>
      <c r="G14" s="51">
        <v>11</v>
      </c>
      <c r="H14" s="52">
        <v>6</v>
      </c>
      <c r="I14" s="52">
        <v>8</v>
      </c>
      <c r="J14" s="53">
        <v>9</v>
      </c>
      <c r="K14" s="53">
        <v>7</v>
      </c>
      <c r="L14" s="59">
        <f>IF(M14&lt;5,0,-MIN(G14:K14))</f>
        <v>-6</v>
      </c>
      <c r="M14" s="59">
        <f>COUNTA(G14:K14)</f>
        <v>5</v>
      </c>
      <c r="N14" s="13"/>
      <c r="O14" s="13"/>
      <c r="P14" s="13"/>
      <c r="Q14" s="13"/>
      <c r="R14" s="13"/>
      <c r="S14" s="13"/>
      <c r="T14" s="13"/>
    </row>
    <row r="15" spans="1:20" ht="15.75">
      <c r="A15" s="74">
        <v>11</v>
      </c>
      <c r="B15" s="76" t="s">
        <v>497</v>
      </c>
      <c r="C15" s="76" t="s">
        <v>498</v>
      </c>
      <c r="D15" s="76" t="s">
        <v>358</v>
      </c>
      <c r="E15" s="90">
        <v>1963</v>
      </c>
      <c r="F15" s="50">
        <f>SUM(G15:L15)</f>
        <v>35</v>
      </c>
      <c r="G15" s="56">
        <v>12</v>
      </c>
      <c r="H15" s="52">
        <v>8</v>
      </c>
      <c r="I15" s="52">
        <v>7</v>
      </c>
      <c r="J15" s="53">
        <v>8</v>
      </c>
      <c r="K15" s="53"/>
      <c r="L15" s="59">
        <f>IF(M15&lt;5,0,-MIN(G15:K15))</f>
        <v>0</v>
      </c>
      <c r="M15" s="59">
        <f>COUNTA(G15:K15)</f>
        <v>4</v>
      </c>
      <c r="N15" s="13"/>
      <c r="O15" s="13"/>
      <c r="P15" s="13"/>
      <c r="Q15" s="13"/>
      <c r="R15" s="13"/>
      <c r="S15" s="13"/>
      <c r="T15" s="13"/>
    </row>
    <row r="16" spans="1:20" ht="15.75">
      <c r="A16" s="74">
        <v>13</v>
      </c>
      <c r="B16" s="76" t="s">
        <v>501</v>
      </c>
      <c r="C16" s="76" t="s">
        <v>502</v>
      </c>
      <c r="D16" s="76" t="s">
        <v>252</v>
      </c>
      <c r="E16" s="90">
        <v>1967</v>
      </c>
      <c r="F16" s="50">
        <f>SUM(G16:L16)</f>
        <v>27</v>
      </c>
      <c r="G16" s="51">
        <v>9</v>
      </c>
      <c r="H16" s="52">
        <v>5</v>
      </c>
      <c r="I16" s="52">
        <v>6</v>
      </c>
      <c r="J16" s="53">
        <v>7</v>
      </c>
      <c r="K16" s="53">
        <v>5</v>
      </c>
      <c r="L16" s="59">
        <f>IF(M16&lt;5,0,-MIN(G16:K16))</f>
        <v>-5</v>
      </c>
      <c r="M16" s="59">
        <f>COUNTA(G16:K16)</f>
        <v>5</v>
      </c>
      <c r="N16" s="13"/>
      <c r="O16" s="13"/>
      <c r="P16" s="13"/>
      <c r="Q16" s="13"/>
      <c r="R16" s="13"/>
      <c r="S16" s="13"/>
      <c r="T16" s="13"/>
    </row>
    <row r="17" spans="1:20" ht="15.75">
      <c r="A17" s="74" t="s">
        <v>840</v>
      </c>
      <c r="B17" s="76" t="s">
        <v>63</v>
      </c>
      <c r="C17" s="76" t="s">
        <v>500</v>
      </c>
      <c r="D17" s="76" t="s">
        <v>60</v>
      </c>
      <c r="E17" s="90">
        <v>1968</v>
      </c>
      <c r="F17" s="50">
        <f>SUM(G17:L17)</f>
        <v>23</v>
      </c>
      <c r="G17" s="51">
        <v>10</v>
      </c>
      <c r="H17" s="52">
        <v>7</v>
      </c>
      <c r="I17" s="52"/>
      <c r="J17" s="53"/>
      <c r="K17" s="53">
        <v>6</v>
      </c>
      <c r="L17" s="59">
        <f>IF(M17&lt;5,0,-MIN(G17:K17))</f>
        <v>0</v>
      </c>
      <c r="M17" s="59">
        <f>COUNTA(G17:K17)</f>
        <v>3</v>
      </c>
      <c r="N17" s="13"/>
      <c r="O17" s="13"/>
      <c r="P17" s="13"/>
      <c r="Q17" s="13"/>
      <c r="R17" s="13"/>
      <c r="S17" s="13"/>
      <c r="T17" s="13"/>
    </row>
    <row r="18" spans="1:20" ht="15.75">
      <c r="A18" s="74" t="s">
        <v>840</v>
      </c>
      <c r="B18" s="55" t="s">
        <v>857</v>
      </c>
      <c r="C18" s="55" t="s">
        <v>858</v>
      </c>
      <c r="D18" s="55" t="s">
        <v>71</v>
      </c>
      <c r="E18" s="69">
        <v>1968</v>
      </c>
      <c r="F18" s="50">
        <f>SUM(G18:L18)</f>
        <v>16</v>
      </c>
      <c r="G18" s="51"/>
      <c r="H18" s="52"/>
      <c r="I18" s="52"/>
      <c r="J18" s="53"/>
      <c r="K18" s="53">
        <v>16</v>
      </c>
      <c r="L18" s="59">
        <f>IF(M18&lt;5,0,-MIN(G18:K18))</f>
        <v>0</v>
      </c>
      <c r="M18" s="59">
        <f>COUNTA(G18:K18)</f>
        <v>1</v>
      </c>
      <c r="N18" s="13"/>
      <c r="O18" s="13"/>
      <c r="P18" s="13"/>
      <c r="Q18" s="13"/>
      <c r="R18" s="13"/>
      <c r="S18" s="13"/>
      <c r="T18" s="13"/>
    </row>
    <row r="19" spans="1:20" ht="15.75">
      <c r="A19" s="74"/>
      <c r="B19" s="55"/>
      <c r="C19" s="55"/>
      <c r="D19" s="55"/>
      <c r="E19" s="69"/>
      <c r="F19" s="50">
        <f>SUM(G19:L19)</f>
        <v>0</v>
      </c>
      <c r="G19" s="51"/>
      <c r="H19" s="52"/>
      <c r="I19" s="52"/>
      <c r="J19" s="53"/>
      <c r="K19" s="53"/>
      <c r="L19" s="59">
        <f>IF(M19&lt;5,0,-MIN(G19:K19))</f>
        <v>0</v>
      </c>
      <c r="M19" s="59">
        <f>COUNTA(G19:K19)</f>
        <v>0</v>
      </c>
      <c r="N19" s="13"/>
      <c r="O19" s="13"/>
      <c r="P19" s="13"/>
      <c r="Q19" s="13"/>
      <c r="R19" s="13"/>
      <c r="S19" s="13"/>
      <c r="T19" s="13"/>
    </row>
    <row r="20" spans="1:20" ht="15.75">
      <c r="A20" s="74"/>
      <c r="B20" s="55"/>
      <c r="C20" s="55"/>
      <c r="D20" s="55"/>
      <c r="E20" s="69"/>
      <c r="F20" s="50">
        <f>SUM(G20:L20)</f>
        <v>0</v>
      </c>
      <c r="G20" s="51"/>
      <c r="H20" s="52"/>
      <c r="I20" s="52"/>
      <c r="J20" s="53"/>
      <c r="K20" s="53"/>
      <c r="L20" s="59">
        <f>IF(M20&lt;5,0,-MIN(G20:K20))</f>
        <v>0</v>
      </c>
      <c r="M20" s="59">
        <f>COUNTA(G20:K20)</f>
        <v>0</v>
      </c>
      <c r="N20" s="13"/>
      <c r="O20" s="13"/>
      <c r="P20" s="13"/>
      <c r="Q20" s="13"/>
      <c r="R20" s="13"/>
      <c r="S20" s="13"/>
      <c r="T20" s="13"/>
    </row>
    <row r="21" spans="1:20" ht="15.75">
      <c r="A21" s="74"/>
      <c r="B21" s="55"/>
      <c r="C21" s="55"/>
      <c r="D21" s="55"/>
      <c r="E21" s="69"/>
      <c r="F21" s="50">
        <f>SUM(G21:L21)</f>
        <v>0</v>
      </c>
      <c r="G21" s="56"/>
      <c r="H21" s="52"/>
      <c r="I21" s="52"/>
      <c r="J21" s="53"/>
      <c r="K21" s="53"/>
      <c r="L21" s="59">
        <f>IF(M21&lt;5,0,-MIN(G21:K21))</f>
        <v>0</v>
      </c>
      <c r="M21" s="59">
        <f>COUNTA(G21:K21)</f>
        <v>0</v>
      </c>
      <c r="N21" s="13"/>
      <c r="O21" s="13"/>
      <c r="P21" s="13"/>
      <c r="Q21" s="13"/>
      <c r="R21" s="13"/>
      <c r="S21" s="13"/>
      <c r="T21" s="13"/>
    </row>
    <row r="22" spans="1:20" ht="15.75">
      <c r="A22" s="74"/>
      <c r="B22" s="55"/>
      <c r="C22" s="55"/>
      <c r="D22" s="55"/>
      <c r="E22" s="69"/>
      <c r="F22" s="50">
        <f>SUM(G22:L22)</f>
        <v>0</v>
      </c>
      <c r="G22" s="51"/>
      <c r="H22" s="52"/>
      <c r="I22" s="51"/>
      <c r="J22" s="53"/>
      <c r="K22" s="53"/>
      <c r="L22" s="59">
        <f>IF(M22&lt;5,0,-MIN(G22:K22))</f>
        <v>0</v>
      </c>
      <c r="M22" s="59">
        <f>COUNTA(G22:K22)</f>
        <v>0</v>
      </c>
      <c r="N22" s="13"/>
      <c r="O22" s="13"/>
      <c r="P22" s="13"/>
      <c r="Q22" s="13"/>
      <c r="R22" s="13"/>
      <c r="S22" s="13"/>
      <c r="T22" s="13"/>
    </row>
    <row r="23" spans="1:20" ht="15.75">
      <c r="A23" s="59"/>
      <c r="B23" s="55"/>
      <c r="C23" s="55"/>
      <c r="D23" s="55"/>
      <c r="E23" s="69"/>
      <c r="F23" s="50">
        <f>SUM(G23:L23)</f>
        <v>0</v>
      </c>
      <c r="G23" s="51"/>
      <c r="H23" s="52"/>
      <c r="I23" s="52"/>
      <c r="J23" s="53"/>
      <c r="K23" s="53"/>
      <c r="L23" s="59">
        <f>IF(M23&lt;5,0,-MIN(G23:K23))</f>
        <v>0</v>
      </c>
      <c r="M23" s="59">
        <f>COUNTA(G23:K23)</f>
        <v>0</v>
      </c>
      <c r="N23" s="13"/>
      <c r="O23" s="13"/>
      <c r="P23" s="13"/>
      <c r="Q23" s="13"/>
      <c r="R23" s="13"/>
      <c r="S23" s="13"/>
      <c r="T23" s="13"/>
    </row>
    <row r="24" spans="1:20" ht="15.75">
      <c r="A24" s="59"/>
      <c r="B24" s="55"/>
      <c r="C24" s="55"/>
      <c r="D24" s="55"/>
      <c r="E24" s="69"/>
      <c r="F24" s="50">
        <f>SUM(G24:L24)</f>
        <v>0</v>
      </c>
      <c r="G24" s="51"/>
      <c r="H24" s="52"/>
      <c r="I24" s="52"/>
      <c r="J24" s="53"/>
      <c r="K24" s="53"/>
      <c r="L24" s="59">
        <f>IF(M24&lt;5,0,-MIN(G24:K24))</f>
        <v>0</v>
      </c>
      <c r="M24" s="59">
        <f>COUNTA(G24:K24)</f>
        <v>0</v>
      </c>
      <c r="N24" s="5"/>
      <c r="O24" s="5"/>
      <c r="P24" s="5"/>
      <c r="Q24" s="5"/>
      <c r="R24" s="5"/>
      <c r="S24" s="13"/>
      <c r="T24" s="13"/>
    </row>
    <row r="25" spans="1:20" ht="15.75">
      <c r="A25" s="59"/>
      <c r="B25" s="55"/>
      <c r="C25" s="55"/>
      <c r="D25" s="55"/>
      <c r="E25" s="69"/>
      <c r="F25" s="50">
        <f>SUM(G25:L25)</f>
        <v>0</v>
      </c>
      <c r="G25" s="51"/>
      <c r="H25" s="52"/>
      <c r="I25" s="52"/>
      <c r="J25" s="58"/>
      <c r="K25" s="58"/>
      <c r="L25" s="59">
        <f>IF(M25&lt;5,0,-MIN(G25:K25))</f>
        <v>0</v>
      </c>
      <c r="M25" s="59">
        <f>COUNTA(G25:K25)</f>
        <v>0</v>
      </c>
      <c r="N25" s="13"/>
      <c r="O25" s="13"/>
      <c r="P25" s="13"/>
      <c r="Q25" s="13"/>
      <c r="R25" s="13"/>
      <c r="S25" s="13"/>
      <c r="T25" s="13"/>
    </row>
    <row r="26" spans="1:20" ht="15.75">
      <c r="A26" s="59"/>
      <c r="B26" s="55"/>
      <c r="C26" s="55"/>
      <c r="D26" s="55"/>
      <c r="E26" s="69"/>
      <c r="F26" s="50">
        <f>SUM(G26:L26)</f>
        <v>0</v>
      </c>
      <c r="G26" s="51"/>
      <c r="H26" s="52"/>
      <c r="I26" s="52"/>
      <c r="J26" s="53"/>
      <c r="K26" s="53"/>
      <c r="L26" s="59">
        <f>IF(M26&lt;5,0,-MIN(G26:K26))</f>
        <v>0</v>
      </c>
      <c r="M26" s="59">
        <f>COUNTA(G26:K26)</f>
        <v>0</v>
      </c>
      <c r="N26" s="13"/>
      <c r="O26" s="13"/>
      <c r="P26" s="13"/>
      <c r="Q26" s="13"/>
      <c r="R26" s="13"/>
      <c r="S26" s="13"/>
      <c r="T26" s="13"/>
    </row>
    <row r="27" spans="1:20" ht="15.75">
      <c r="A27" s="59"/>
      <c r="B27" s="55"/>
      <c r="C27" s="55"/>
      <c r="D27" s="55"/>
      <c r="E27" s="69"/>
      <c r="F27" s="50">
        <f>SUM(G27:L27)</f>
        <v>0</v>
      </c>
      <c r="G27" s="51"/>
      <c r="H27" s="52"/>
      <c r="I27" s="52"/>
      <c r="J27" s="58"/>
      <c r="K27" s="58"/>
      <c r="L27" s="59">
        <f>IF(M27&lt;5,0,-MIN(G27:K27))</f>
        <v>0</v>
      </c>
      <c r="M27" s="59">
        <f>COUNTA(G27:K27)</f>
        <v>0</v>
      </c>
      <c r="N27" s="13"/>
      <c r="O27" s="13"/>
      <c r="P27" s="13"/>
      <c r="Q27" s="13"/>
      <c r="R27" s="13"/>
      <c r="S27" s="13"/>
      <c r="T27" s="13"/>
    </row>
    <row r="28" spans="1:20" ht="15.75">
      <c r="A28" s="59"/>
      <c r="B28" s="55"/>
      <c r="C28" s="55"/>
      <c r="D28" s="55"/>
      <c r="E28" s="69"/>
      <c r="F28" s="50">
        <f>SUM(G28:L28)</f>
        <v>0</v>
      </c>
      <c r="G28" s="51"/>
      <c r="H28" s="52"/>
      <c r="I28" s="52"/>
      <c r="J28" s="53"/>
      <c r="K28" s="53"/>
      <c r="L28" s="59">
        <f>IF(M28&lt;5,0,-MIN(G28:K28))</f>
        <v>0</v>
      </c>
      <c r="M28" s="59">
        <f>COUNTA(G28:K28)</f>
        <v>0</v>
      </c>
      <c r="N28" s="13"/>
      <c r="O28" s="13"/>
      <c r="P28" s="13"/>
      <c r="Q28" s="13"/>
      <c r="R28" s="13"/>
      <c r="S28" s="13"/>
      <c r="T28" s="13"/>
    </row>
    <row r="29" spans="1:20" ht="15.75">
      <c r="A29" s="59"/>
      <c r="B29" s="55"/>
      <c r="C29" s="55"/>
      <c r="D29" s="55"/>
      <c r="E29" s="69"/>
      <c r="F29" s="50">
        <f>SUM(G29:L29)</f>
        <v>0</v>
      </c>
      <c r="G29" s="64"/>
      <c r="H29" s="52"/>
      <c r="I29" s="52"/>
      <c r="J29" s="53"/>
      <c r="K29" s="53"/>
      <c r="L29" s="59">
        <f>IF(M29&lt;5,0,-MIN(G29:K29))</f>
        <v>0</v>
      </c>
      <c r="M29" s="59">
        <f>COUNTA(G29:K29)</f>
        <v>0</v>
      </c>
      <c r="N29" s="13"/>
      <c r="O29" s="13"/>
      <c r="P29" s="13"/>
      <c r="Q29" s="13"/>
      <c r="R29" s="13"/>
      <c r="S29" s="13"/>
      <c r="T29" s="13"/>
    </row>
    <row r="30" spans="1:20" ht="15.75">
      <c r="A30" s="59"/>
      <c r="B30" s="55"/>
      <c r="C30" s="55"/>
      <c r="D30" s="55"/>
      <c r="E30" s="69"/>
      <c r="F30" s="50">
        <f>SUM(G30:L30)</f>
        <v>0</v>
      </c>
      <c r="G30" s="51"/>
      <c r="H30" s="52"/>
      <c r="I30" s="52"/>
      <c r="J30" s="53"/>
      <c r="K30" s="53"/>
      <c r="L30" s="59">
        <f>IF(M30&lt;5,0,-MIN(G30:K30))</f>
        <v>0</v>
      </c>
      <c r="M30" s="59">
        <f>COUNTA(G30:K30)</f>
        <v>0</v>
      </c>
      <c r="N30" s="13"/>
      <c r="O30" s="13"/>
      <c r="P30" s="13"/>
      <c r="Q30" s="13"/>
      <c r="R30" s="13"/>
      <c r="S30" s="13"/>
      <c r="T30" s="13"/>
    </row>
    <row r="31" spans="1:13" ht="15">
      <c r="A31" s="66"/>
      <c r="B31" s="55"/>
      <c r="C31" s="55"/>
      <c r="D31" s="55"/>
      <c r="E31" s="69"/>
      <c r="F31" s="61">
        <f>SUM(G31:L31)</f>
        <v>0</v>
      </c>
      <c r="G31" s="62"/>
      <c r="H31" s="60"/>
      <c r="I31" s="60"/>
      <c r="J31" s="63"/>
      <c r="K31" s="63"/>
      <c r="L31" s="59">
        <f>IF(M31&lt;5,0,-MIN(G31:K31))</f>
        <v>0</v>
      </c>
      <c r="M31" s="66">
        <f>COUNTA(G31:K31)</f>
        <v>0</v>
      </c>
    </row>
    <row r="32" spans="1:13" ht="15">
      <c r="A32" s="66"/>
      <c r="B32" s="55"/>
      <c r="C32" s="55"/>
      <c r="D32" s="55"/>
      <c r="E32" s="69"/>
      <c r="F32" s="61">
        <f>SUM(G32:L32)</f>
        <v>0</v>
      </c>
      <c r="G32" s="62"/>
      <c r="H32" s="60"/>
      <c r="I32" s="60"/>
      <c r="J32" s="65"/>
      <c r="K32" s="65"/>
      <c r="L32" s="59">
        <f>IF(M32&lt;5,0,-MIN(G32:K32))</f>
        <v>0</v>
      </c>
      <c r="M32" s="66">
        <f>COUNTA(G32:K32)</f>
        <v>0</v>
      </c>
    </row>
    <row r="33" spans="1:13" ht="15">
      <c r="A33" s="66"/>
      <c r="B33" s="55"/>
      <c r="C33" s="55"/>
      <c r="D33" s="55"/>
      <c r="E33" s="69"/>
      <c r="F33" s="61">
        <f>SUM(G33:L33)</f>
        <v>0</v>
      </c>
      <c r="G33" s="62"/>
      <c r="H33" s="60"/>
      <c r="I33" s="60"/>
      <c r="J33" s="63"/>
      <c r="K33" s="63"/>
      <c r="L33" s="59">
        <f>IF(M33&lt;5,0,-MIN(G33:K33))</f>
        <v>0</v>
      </c>
      <c r="M33" s="66">
        <f>COUNTA(G33:K33)</f>
        <v>0</v>
      </c>
    </row>
    <row r="34" spans="1:13" ht="15">
      <c r="A34" s="66"/>
      <c r="B34" s="55"/>
      <c r="C34" s="55"/>
      <c r="D34" s="55"/>
      <c r="E34" s="69"/>
      <c r="F34" s="61">
        <f>SUM(G34:L34)</f>
        <v>0</v>
      </c>
      <c r="G34" s="62"/>
      <c r="H34" s="60"/>
      <c r="I34" s="60"/>
      <c r="J34" s="63"/>
      <c r="K34" s="63"/>
      <c r="L34" s="59">
        <f>IF(M34&lt;5,0,-MIN(G34:K34))</f>
        <v>0</v>
      </c>
      <c r="M34" s="66">
        <f>COUNTA(G34:K34)</f>
        <v>0</v>
      </c>
    </row>
    <row r="35" spans="1:13" ht="15">
      <c r="A35" s="66"/>
      <c r="B35" s="55"/>
      <c r="C35" s="55"/>
      <c r="D35" s="55"/>
      <c r="E35" s="69"/>
      <c r="F35" s="61">
        <f>SUM(G35:L35)</f>
        <v>0</v>
      </c>
      <c r="G35" s="67"/>
      <c r="H35" s="60"/>
      <c r="I35" s="60"/>
      <c r="J35" s="63"/>
      <c r="K35" s="63"/>
      <c r="L35" s="59">
        <f>IF(M35&lt;5,0,-MIN(G35:K35))</f>
        <v>0</v>
      </c>
      <c r="M35" s="66">
        <f>COUNTA(G35:K35)</f>
        <v>0</v>
      </c>
    </row>
    <row r="36" spans="1:13" ht="15">
      <c r="A36" s="66"/>
      <c r="B36" s="55"/>
      <c r="C36" s="55"/>
      <c r="D36" s="55"/>
      <c r="E36" s="69"/>
      <c r="F36" s="61">
        <f>SUM(G36:L36)</f>
        <v>0</v>
      </c>
      <c r="G36" s="62"/>
      <c r="H36" s="60"/>
      <c r="I36" s="60"/>
      <c r="J36" s="63"/>
      <c r="K36" s="63"/>
      <c r="L36" s="59">
        <f>IF(M36&lt;5,0,-MIN(G36:K36))</f>
        <v>0</v>
      </c>
      <c r="M36" s="66">
        <f>COUNTA(G36:K36)</f>
        <v>0</v>
      </c>
    </row>
    <row r="37" spans="1:13" ht="15">
      <c r="A37" s="66"/>
      <c r="B37" s="55"/>
      <c r="C37" s="55"/>
      <c r="D37" s="55"/>
      <c r="E37" s="69"/>
      <c r="F37" s="61">
        <f>SUM(G37:L37)</f>
        <v>0</v>
      </c>
      <c r="G37" s="67"/>
      <c r="H37" s="60"/>
      <c r="I37" s="60"/>
      <c r="J37" s="63"/>
      <c r="K37" s="63"/>
      <c r="L37" s="59">
        <f>IF(M37&lt;5,0,-MIN(G37:K37))</f>
        <v>0</v>
      </c>
      <c r="M37" s="66">
        <f>COUNTA(G37:K37)</f>
        <v>0</v>
      </c>
    </row>
    <row r="38" spans="1:13" ht="15">
      <c r="A38" s="66"/>
      <c r="B38" s="55"/>
      <c r="C38" s="55"/>
      <c r="D38" s="55"/>
      <c r="E38" s="69"/>
      <c r="F38" s="61">
        <f>SUM(G38:L38)</f>
        <v>0</v>
      </c>
      <c r="G38" s="67"/>
      <c r="H38" s="60"/>
      <c r="I38" s="60"/>
      <c r="J38" s="63"/>
      <c r="K38" s="63"/>
      <c r="L38" s="59">
        <f>IF(M38&lt;5,0,-MIN(G38:K38))</f>
        <v>0</v>
      </c>
      <c r="M38" s="66">
        <f>COUNTA(G38:K38)</f>
        <v>0</v>
      </c>
    </row>
    <row r="39" spans="1:13" ht="15">
      <c r="A39" s="66"/>
      <c r="B39" s="55"/>
      <c r="C39" s="55"/>
      <c r="D39" s="55"/>
      <c r="E39" s="69"/>
      <c r="F39" s="61">
        <f>SUM(G39:L39)</f>
        <v>0</v>
      </c>
      <c r="G39" s="60"/>
      <c r="H39" s="60"/>
      <c r="I39" s="60"/>
      <c r="J39" s="65"/>
      <c r="K39" s="65"/>
      <c r="L39" s="59">
        <f>IF(M39&lt;5,0,-MIN(G39:K39))</f>
        <v>0</v>
      </c>
      <c r="M39" s="66">
        <f>COUNTA(G39:K39)</f>
        <v>0</v>
      </c>
    </row>
    <row r="40" spans="1:13" ht="15">
      <c r="A40" s="66"/>
      <c r="B40" s="55"/>
      <c r="C40" s="55"/>
      <c r="D40" s="55"/>
      <c r="E40" s="69"/>
      <c r="F40" s="61">
        <f>SUM(G40:L40)</f>
        <v>0</v>
      </c>
      <c r="G40" s="60"/>
      <c r="H40" s="60"/>
      <c r="I40" s="60"/>
      <c r="J40" s="65"/>
      <c r="K40" s="65"/>
      <c r="L40" s="59">
        <f>IF(M40&lt;5,0,-MIN(G40:K40))</f>
        <v>0</v>
      </c>
      <c r="M40" s="66">
        <f>COUNTA(G40:K40)</f>
        <v>0</v>
      </c>
    </row>
    <row r="41" spans="1:13" ht="15">
      <c r="A41" s="66"/>
      <c r="B41" s="55"/>
      <c r="C41" s="55"/>
      <c r="D41" s="55"/>
      <c r="E41" s="69"/>
      <c r="F41" s="61">
        <f>SUM(G41:L41)</f>
        <v>0</v>
      </c>
      <c r="G41" s="60"/>
      <c r="H41" s="60"/>
      <c r="I41" s="60"/>
      <c r="J41" s="63"/>
      <c r="K41" s="63"/>
      <c r="L41" s="59">
        <f>IF(M41&lt;5,0,-MIN(G41:K41))</f>
        <v>0</v>
      </c>
      <c r="M41" s="66">
        <f>COUNTA(G41:K41)</f>
        <v>0</v>
      </c>
    </row>
    <row r="42" spans="1:13" ht="15">
      <c r="A42" s="66"/>
      <c r="B42" s="55"/>
      <c r="C42" s="55"/>
      <c r="D42" s="55"/>
      <c r="E42" s="69"/>
      <c r="F42" s="61">
        <f>SUM(G42:L42)</f>
        <v>0</v>
      </c>
      <c r="G42" s="67"/>
      <c r="H42" s="60"/>
      <c r="I42" s="60"/>
      <c r="J42" s="63"/>
      <c r="K42" s="63"/>
      <c r="L42" s="59">
        <f>IF(M42&lt;5,0,-MIN(G42:K42))</f>
        <v>0</v>
      </c>
      <c r="M42" s="66">
        <f>COUNTA(G42:K42)</f>
        <v>0</v>
      </c>
    </row>
    <row r="43" spans="1:13" ht="15">
      <c r="A43" s="66"/>
      <c r="B43" s="55"/>
      <c r="C43" s="55"/>
      <c r="D43" s="55"/>
      <c r="E43" s="69"/>
      <c r="F43" s="61">
        <f>SUM(G43:L43)</f>
        <v>0</v>
      </c>
      <c r="G43" s="60"/>
      <c r="H43" s="60"/>
      <c r="I43" s="60"/>
      <c r="J43" s="65"/>
      <c r="K43" s="65"/>
      <c r="L43" s="59">
        <f>IF(M43&lt;5,0,-MIN(G43:K43))</f>
        <v>0</v>
      </c>
      <c r="M43" s="66">
        <f>COUNTA(G43:K43)</f>
        <v>0</v>
      </c>
    </row>
    <row r="44" spans="1:13" ht="15">
      <c r="A44" s="66"/>
      <c r="B44" s="55"/>
      <c r="C44" s="55"/>
      <c r="D44" s="55"/>
      <c r="E44" s="69"/>
      <c r="F44" s="61">
        <f>SUM(G44:L44)</f>
        <v>0</v>
      </c>
      <c r="G44" s="60"/>
      <c r="H44" s="60"/>
      <c r="I44" s="60"/>
      <c r="J44" s="65"/>
      <c r="K44" s="65"/>
      <c r="L44" s="59">
        <f>IF(M44&lt;5,0,-MIN(G44:K44))</f>
        <v>0</v>
      </c>
      <c r="M44" s="66">
        <f>COUNTA(G44:K44)</f>
        <v>0</v>
      </c>
    </row>
    <row r="45" spans="1:13" ht="15">
      <c r="A45" s="66"/>
      <c r="B45" s="55"/>
      <c r="C45" s="55"/>
      <c r="D45" s="55"/>
      <c r="E45" s="69"/>
      <c r="F45" s="61">
        <f>SUM(G45:L45)</f>
        <v>0</v>
      </c>
      <c r="G45" s="62"/>
      <c r="H45" s="60"/>
      <c r="I45" s="60"/>
      <c r="J45" s="65"/>
      <c r="K45" s="65"/>
      <c r="L45" s="59">
        <f>IF(M45&lt;5,0,-MIN(G45:K45))</f>
        <v>0</v>
      </c>
      <c r="M45" s="66">
        <f>COUNTA(G45:K45)</f>
        <v>0</v>
      </c>
    </row>
    <row r="46" spans="1:13" ht="15">
      <c r="A46" s="66"/>
      <c r="B46" s="55"/>
      <c r="C46" s="55"/>
      <c r="D46" s="55"/>
      <c r="E46" s="69"/>
      <c r="F46" s="61">
        <f>SUM(G46:L46)</f>
        <v>0</v>
      </c>
      <c r="G46" s="62"/>
      <c r="H46" s="60"/>
      <c r="I46" s="60"/>
      <c r="J46" s="63"/>
      <c r="K46" s="63"/>
      <c r="L46" s="59">
        <f>IF(M46&lt;5,0,-MIN(G46:K46))</f>
        <v>0</v>
      </c>
      <c r="M46" s="66">
        <f>COUNTA(G46:K46)</f>
        <v>0</v>
      </c>
    </row>
    <row r="47" spans="1:13" ht="15">
      <c r="A47" s="66"/>
      <c r="B47" s="55"/>
      <c r="C47" s="55"/>
      <c r="D47" s="55"/>
      <c r="E47" s="69"/>
      <c r="F47" s="61">
        <f>SUM(G47:L47)</f>
        <v>0</v>
      </c>
      <c r="G47" s="67"/>
      <c r="H47" s="60"/>
      <c r="I47" s="60"/>
      <c r="J47" s="65"/>
      <c r="K47" s="65"/>
      <c r="L47" s="59">
        <f>IF(M47&lt;5,0,-MIN(G47:K47))</f>
        <v>0</v>
      </c>
      <c r="M47" s="66">
        <f>COUNTA(G47:K47)</f>
        <v>0</v>
      </c>
    </row>
    <row r="48" spans="1:13" ht="15">
      <c r="A48" s="66"/>
      <c r="B48" s="55"/>
      <c r="C48" s="55"/>
      <c r="D48" s="55"/>
      <c r="E48" s="69"/>
      <c r="F48" s="61">
        <f>SUM(G48:L48)</f>
        <v>0</v>
      </c>
      <c r="G48" s="67"/>
      <c r="H48" s="60"/>
      <c r="I48" s="60"/>
      <c r="J48" s="65"/>
      <c r="K48" s="65"/>
      <c r="L48" s="59">
        <f>IF(M48&lt;5,0,-MIN(G48:K48))</f>
        <v>0</v>
      </c>
      <c r="M48" s="66">
        <f>COUNTA(G48:K48)</f>
        <v>0</v>
      </c>
    </row>
    <row r="49" spans="1:13" ht="15">
      <c r="A49" s="66"/>
      <c r="B49" s="55"/>
      <c r="C49" s="55"/>
      <c r="D49" s="55"/>
      <c r="E49" s="69"/>
      <c r="F49" s="61">
        <f>SUM(G49:L49)</f>
        <v>0</v>
      </c>
      <c r="G49" s="62"/>
      <c r="H49" s="60"/>
      <c r="I49" s="60"/>
      <c r="J49" s="63"/>
      <c r="K49" s="63"/>
      <c r="L49" s="59">
        <f>IF(M49&lt;5,0,-MIN(G49:K49))</f>
        <v>0</v>
      </c>
      <c r="M49" s="66">
        <f>COUNTA(G49:K49)</f>
        <v>0</v>
      </c>
    </row>
    <row r="50" spans="1:13" ht="15">
      <c r="A50" s="66"/>
      <c r="B50" s="55"/>
      <c r="C50" s="55"/>
      <c r="D50" s="55"/>
      <c r="E50" s="69"/>
      <c r="F50" s="61">
        <f>SUM(G50:L50)</f>
        <v>0</v>
      </c>
      <c r="G50" s="67"/>
      <c r="H50" s="60"/>
      <c r="I50" s="60"/>
      <c r="J50" s="63"/>
      <c r="K50" s="63"/>
      <c r="L50" s="59">
        <f>IF(M50&lt;5,0,-MIN(G50:K50))</f>
        <v>0</v>
      </c>
      <c r="M50" s="66">
        <f>COUNTA(G50:K50)</f>
        <v>0</v>
      </c>
    </row>
    <row r="51" spans="1:13" ht="15">
      <c r="A51" s="66"/>
      <c r="B51" s="55"/>
      <c r="C51" s="55"/>
      <c r="D51" s="55"/>
      <c r="E51" s="69"/>
      <c r="F51" s="61">
        <f>SUM(G51:L51)</f>
        <v>0</v>
      </c>
      <c r="G51" s="67"/>
      <c r="H51" s="60"/>
      <c r="I51" s="60"/>
      <c r="J51" s="65"/>
      <c r="K51" s="65"/>
      <c r="L51" s="59">
        <f>IF(M51&lt;5,0,-MIN(G51:K51))</f>
        <v>0</v>
      </c>
      <c r="M51" s="66">
        <f>COUNTA(G51:K51)</f>
        <v>0</v>
      </c>
    </row>
    <row r="52" spans="1:13" ht="15">
      <c r="A52" s="262"/>
      <c r="F52" s="40">
        <f>SUM(G52:L52)</f>
        <v>0</v>
      </c>
      <c r="G52" s="39"/>
      <c r="H52" s="39"/>
      <c r="I52" s="39"/>
      <c r="J52" s="42"/>
      <c r="K52" s="42"/>
      <c r="L52" s="23">
        <f>IF(M52&lt;5,0,-MIN(G52:K52))</f>
        <v>0</v>
      </c>
      <c r="M52" s="262">
        <f>COUNTA(G52:K52)</f>
        <v>0</v>
      </c>
    </row>
    <row r="53" spans="1:13" ht="15">
      <c r="A53" s="21"/>
      <c r="F53" s="27">
        <f>SUM(G53:L53)</f>
        <v>0</v>
      </c>
      <c r="G53" s="29"/>
      <c r="H53" s="26"/>
      <c r="I53" s="26"/>
      <c r="J53" s="28"/>
      <c r="K53" s="28"/>
      <c r="L53" s="14">
        <f>IF(M53&lt;5,0,-MIN(G53:K53))</f>
        <v>0</v>
      </c>
      <c r="M53" s="21">
        <f>COUNTA(G53:K53)</f>
        <v>0</v>
      </c>
    </row>
    <row r="54" spans="1:13" ht="15">
      <c r="A54" s="21"/>
      <c r="F54" s="27">
        <f>SUM(G54:L54)</f>
        <v>0</v>
      </c>
      <c r="G54" s="30"/>
      <c r="H54" s="26"/>
      <c r="I54" s="26"/>
      <c r="J54" s="28"/>
      <c r="K54" s="28"/>
      <c r="L54" s="14">
        <f>IF(M54&lt;5,0,-MIN(G54:K54))</f>
        <v>0</v>
      </c>
      <c r="M54" s="21">
        <f>COUNTA(G54:K54)</f>
        <v>0</v>
      </c>
    </row>
    <row r="55" spans="1:13" ht="15">
      <c r="A55" s="21"/>
      <c r="F55" s="27">
        <f>SUM(G55:L55)</f>
        <v>0</v>
      </c>
      <c r="G55" s="29"/>
      <c r="H55" s="26"/>
      <c r="I55" s="26"/>
      <c r="J55" s="28"/>
      <c r="K55" s="28"/>
      <c r="L55" s="14">
        <f>IF(M55&lt;5,0,-MIN(G55:K55))</f>
        <v>0</v>
      </c>
      <c r="M55" s="21">
        <f>COUNTA(G55:K55)</f>
        <v>0</v>
      </c>
    </row>
    <row r="56" spans="1:13" ht="15">
      <c r="A56" s="21"/>
      <c r="F56" s="27">
        <f>SUM(G56:L56)</f>
        <v>0</v>
      </c>
      <c r="G56" s="26"/>
      <c r="H56" s="26"/>
      <c r="I56" s="26"/>
      <c r="J56" s="34"/>
      <c r="K56" s="34"/>
      <c r="L56" s="14">
        <f>IF(M56&lt;5,0,-MIN(G56:K56))</f>
        <v>0</v>
      </c>
      <c r="M56" s="21">
        <f>COUNTA(G56:K56)</f>
        <v>0</v>
      </c>
    </row>
    <row r="57" spans="1:13" ht="15">
      <c r="A57" s="21"/>
      <c r="F57" s="27">
        <f>SUM(G57:L57)</f>
        <v>0</v>
      </c>
      <c r="G57" s="30"/>
      <c r="H57" s="26"/>
      <c r="I57" s="26"/>
      <c r="J57" s="34"/>
      <c r="K57" s="34"/>
      <c r="L57" s="14">
        <f>IF(M57&lt;5,0,-MIN(G57:K57))</f>
        <v>0</v>
      </c>
      <c r="M57" s="21">
        <f>COUNTA(G57:K57)</f>
        <v>0</v>
      </c>
    </row>
    <row r="58" spans="1:13" ht="15">
      <c r="A58" s="21"/>
      <c r="F58" s="27">
        <f>SUM(G58:L58)</f>
        <v>0</v>
      </c>
      <c r="G58" s="26"/>
      <c r="H58" s="26"/>
      <c r="I58" s="26"/>
      <c r="J58" s="28"/>
      <c r="K58" s="28"/>
      <c r="L58" s="14">
        <f>IF(M58&lt;5,0,-MIN(G58:K58))</f>
        <v>0</v>
      </c>
      <c r="M58" s="21">
        <f>COUNTA(G58:K58)</f>
        <v>0</v>
      </c>
    </row>
    <row r="59" spans="1:13" ht="15">
      <c r="A59" s="21"/>
      <c r="F59" s="27">
        <f>SUM(G59:L59)</f>
        <v>0</v>
      </c>
      <c r="G59" s="30"/>
      <c r="H59" s="26"/>
      <c r="I59" s="26"/>
      <c r="J59" s="34"/>
      <c r="K59" s="34"/>
      <c r="L59" s="14">
        <f>IF(M59&lt;5,0,-MIN(G59:K59))</f>
        <v>0</v>
      </c>
      <c r="M59" s="21">
        <f>COUNTA(G59:K59)</f>
        <v>0</v>
      </c>
    </row>
    <row r="60" spans="1:13" ht="15">
      <c r="A60" s="21"/>
      <c r="F60" s="27">
        <f>SUM(G60:L60)</f>
        <v>0</v>
      </c>
      <c r="G60" s="29"/>
      <c r="H60" s="26"/>
      <c r="I60" s="26"/>
      <c r="J60" s="34"/>
      <c r="K60" s="34"/>
      <c r="L60" s="14">
        <f>IF(M60&lt;5,0,-MIN(G60:K60))</f>
        <v>0</v>
      </c>
      <c r="M60" s="21">
        <f>COUNTA(G60:K60)</f>
        <v>0</v>
      </c>
    </row>
    <row r="61" spans="1:13" ht="15">
      <c r="A61" s="21"/>
      <c r="F61" s="27">
        <f>SUM(G61:L61)</f>
        <v>0</v>
      </c>
      <c r="G61" s="29"/>
      <c r="H61" s="26"/>
      <c r="I61" s="26"/>
      <c r="J61" s="28"/>
      <c r="K61" s="28"/>
      <c r="L61" s="14">
        <f>IF(M61&lt;5,0,-MIN(G61:K61))</f>
        <v>0</v>
      </c>
      <c r="M61" s="21">
        <f>COUNTA(G61:K61)</f>
        <v>0</v>
      </c>
    </row>
    <row r="62" spans="1:13" ht="15">
      <c r="A62" s="21"/>
      <c r="F62" s="27">
        <f>SUM(G62:L62)</f>
        <v>0</v>
      </c>
      <c r="G62" s="30"/>
      <c r="H62" s="26"/>
      <c r="I62" s="26"/>
      <c r="J62" s="34"/>
      <c r="K62" s="34"/>
      <c r="L62" s="14">
        <f>IF(M62&lt;5,0,-MIN(G62:K62))</f>
        <v>0</v>
      </c>
      <c r="M62" s="21">
        <f>COUNTA(G62:K62)</f>
        <v>0</v>
      </c>
    </row>
    <row r="63" spans="1:13" ht="15">
      <c r="A63" s="21"/>
      <c r="F63" s="27">
        <f>SUM(G63:L63)</f>
        <v>0</v>
      </c>
      <c r="G63" s="30"/>
      <c r="H63" s="26"/>
      <c r="I63" s="26"/>
      <c r="J63" s="34"/>
      <c r="K63" s="34"/>
      <c r="L63" s="14">
        <f>IF(M63&lt;5,0,-MIN(G63:K63))</f>
        <v>0</v>
      </c>
      <c r="M63" s="21">
        <f>COUNTA(G63:K63)</f>
        <v>0</v>
      </c>
    </row>
    <row r="64" spans="1:13" ht="15">
      <c r="A64" s="21"/>
      <c r="F64" s="27">
        <f>SUM(G64:L64)</f>
        <v>0</v>
      </c>
      <c r="G64" s="30"/>
      <c r="H64" s="26"/>
      <c r="I64" s="26"/>
      <c r="J64" s="34"/>
      <c r="K64" s="34"/>
      <c r="L64" s="14">
        <f>IF(M64&lt;5,0,-MIN(G64:K64))</f>
        <v>0</v>
      </c>
      <c r="M64" s="21">
        <f>COUNTA(G64:K64)</f>
        <v>0</v>
      </c>
    </row>
    <row r="65" spans="1:13" ht="15">
      <c r="A65" s="21"/>
      <c r="F65" s="27">
        <f>SUM(G65:L65)</f>
        <v>0</v>
      </c>
      <c r="G65" s="30"/>
      <c r="H65" s="26"/>
      <c r="I65" s="26"/>
      <c r="J65" s="34"/>
      <c r="K65" s="34"/>
      <c r="L65" s="14">
        <f>IF(M65&lt;5,0,-MIN(G65:K65))</f>
        <v>0</v>
      </c>
      <c r="M65" s="21">
        <f>COUNTA(G65:K65)</f>
        <v>0</v>
      </c>
    </row>
    <row r="66" spans="1:13" ht="15">
      <c r="A66" s="21"/>
      <c r="F66" s="27">
        <f>SUM(G66:L66)</f>
        <v>0</v>
      </c>
      <c r="G66" s="26"/>
      <c r="H66" s="26"/>
      <c r="I66" s="26"/>
      <c r="J66" s="28"/>
      <c r="K66" s="28"/>
      <c r="L66" s="14">
        <f>IF(M66&lt;5,0,-MIN(G66:K66))</f>
        <v>0</v>
      </c>
      <c r="M66" s="21">
        <f>COUNTA(G66:K66)</f>
        <v>0</v>
      </c>
    </row>
    <row r="67" spans="1:13" ht="15">
      <c r="A67" s="21"/>
      <c r="F67" s="27">
        <f>SUM(G67:L67)</f>
        <v>0</v>
      </c>
      <c r="G67" s="30"/>
      <c r="H67" s="26"/>
      <c r="I67" s="26"/>
      <c r="J67" s="34"/>
      <c r="K67" s="34"/>
      <c r="L67" s="14">
        <f>IF(M67&lt;5,0,-MIN(G67:K67))</f>
        <v>0</v>
      </c>
      <c r="M67" s="21">
        <f>COUNTA(G67:K67)</f>
        <v>0</v>
      </c>
    </row>
    <row r="68" spans="1:13" ht="15">
      <c r="A68" s="21"/>
      <c r="F68" s="27">
        <f>SUM(G68:L68)</f>
        <v>0</v>
      </c>
      <c r="G68" s="30"/>
      <c r="H68" s="26"/>
      <c r="I68" s="26"/>
      <c r="J68" s="34"/>
      <c r="K68" s="34"/>
      <c r="L68" s="14">
        <f>IF(M68&lt;5,0,-MIN(G68:K68))</f>
        <v>0</v>
      </c>
      <c r="M68" s="21">
        <f>COUNTA(G68:K68)</f>
        <v>0</v>
      </c>
    </row>
    <row r="69" spans="1:13" ht="15">
      <c r="A69" s="21"/>
      <c r="F69" s="27">
        <f>SUM(G69:L69)</f>
        <v>0</v>
      </c>
      <c r="G69" s="26"/>
      <c r="H69" s="26"/>
      <c r="I69" s="26"/>
      <c r="J69" s="28"/>
      <c r="K69" s="28"/>
      <c r="L69" s="14">
        <f>IF(M69&lt;5,0,-MIN(G69:K69))</f>
        <v>0</v>
      </c>
      <c r="M69" s="21">
        <f>COUNTA(G69:K69)</f>
        <v>0</v>
      </c>
    </row>
    <row r="70" spans="1:13" ht="15">
      <c r="A70" s="21"/>
      <c r="F70" s="27">
        <f>SUM(G70:L70)</f>
        <v>0</v>
      </c>
      <c r="G70" s="29"/>
      <c r="H70" s="26"/>
      <c r="I70" s="26"/>
      <c r="J70" s="28"/>
      <c r="K70" s="28"/>
      <c r="L70" s="14">
        <f>IF(M70&lt;5,0,-MIN(G70:K70))</f>
        <v>0</v>
      </c>
      <c r="M70" s="21">
        <f>COUNTA(G70:K70)</f>
        <v>0</v>
      </c>
    </row>
    <row r="71" spans="1:13" ht="15">
      <c r="A71" s="21"/>
      <c r="F71" s="27">
        <f>SUM(G71:L71)</f>
        <v>0</v>
      </c>
      <c r="G71" s="30"/>
      <c r="H71" s="26"/>
      <c r="I71" s="26"/>
      <c r="J71" s="34"/>
      <c r="K71" s="34"/>
      <c r="L71" s="14">
        <f>IF(M71&lt;5,0,-MIN(G71:K71))</f>
        <v>0</v>
      </c>
      <c r="M71" s="21">
        <f>COUNTA(G71:K71)</f>
        <v>0</v>
      </c>
    </row>
    <row r="72" spans="1:13" ht="15">
      <c r="A72" s="21"/>
      <c r="F72" s="27">
        <f>SUM(G72:L72)</f>
        <v>0</v>
      </c>
      <c r="G72" s="30"/>
      <c r="H72" s="26"/>
      <c r="I72" s="26"/>
      <c r="J72" s="34"/>
      <c r="K72" s="34"/>
      <c r="L72" s="14">
        <f>IF(M72&lt;5,0,-MIN(G72:K72))</f>
        <v>0</v>
      </c>
      <c r="M72" s="21">
        <f>COUNTA(G72:K72)</f>
        <v>0</v>
      </c>
    </row>
    <row r="73" spans="1:13" ht="15">
      <c r="A73" s="21"/>
      <c r="F73" s="27">
        <f>SUM(G73:L73)</f>
        <v>0</v>
      </c>
      <c r="G73" s="26"/>
      <c r="H73" s="26"/>
      <c r="I73" s="26"/>
      <c r="J73" s="28"/>
      <c r="K73" s="28"/>
      <c r="L73" s="14">
        <f>IF(M73&lt;5,0,-MIN(G73:K73))</f>
        <v>0</v>
      </c>
      <c r="M73" s="21">
        <f>COUNTA(G73:K73)</f>
        <v>0</v>
      </c>
    </row>
    <row r="74" spans="1:13" ht="15">
      <c r="A74" s="21"/>
      <c r="F74" s="27">
        <f>SUM(G74:L74)</f>
        <v>0</v>
      </c>
      <c r="G74" s="29"/>
      <c r="H74" s="26"/>
      <c r="I74" s="26"/>
      <c r="J74" s="34"/>
      <c r="K74" s="34"/>
      <c r="L74" s="14">
        <f>IF(M74&lt;5,0,-MIN(G74:K74))</f>
        <v>0</v>
      </c>
      <c r="M74" s="21">
        <f>COUNTA(G74:K74)</f>
        <v>0</v>
      </c>
    </row>
    <row r="75" spans="1:13" ht="15">
      <c r="A75" s="21"/>
      <c r="F75" s="27">
        <f>SUM(G75:L75)</f>
        <v>0</v>
      </c>
      <c r="G75" s="29"/>
      <c r="H75" s="26"/>
      <c r="I75" s="26"/>
      <c r="J75" s="28"/>
      <c r="K75" s="28"/>
      <c r="L75" s="14">
        <f>IF(M75&lt;5,0,-MIN(G75:K75))</f>
        <v>0</v>
      </c>
      <c r="M75" s="21">
        <f>COUNTA(G75:K75)</f>
        <v>0</v>
      </c>
    </row>
  </sheetData>
  <sheetProtection/>
  <autoFilter ref="A3:M3">
    <sortState ref="A4:M75">
      <sortCondition descending="1" sortBy="value" ref="M4:M75"/>
    </sortState>
  </autoFilter>
  <mergeCells count="2">
    <mergeCell ref="A1:M1"/>
    <mergeCell ref="G2:K2"/>
  </mergeCells>
  <printOptions/>
  <pageMargins left="0.15972222222222224" right="0.12986111111111112" top="0.19652777777777777" bottom="0.19652777777777777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8"/>
  <sheetViews>
    <sheetView zoomScalePageLayoutView="0" workbookViewId="0" topLeftCell="A1">
      <selection activeCell="N3" sqref="N3"/>
    </sheetView>
  </sheetViews>
  <sheetFormatPr defaultColWidth="9.140625" defaultRowHeight="12.75"/>
  <cols>
    <col min="1" max="1" width="6.57421875" style="97" customWidth="1"/>
    <col min="2" max="2" width="17.7109375" style="69" customWidth="1"/>
    <col min="3" max="3" width="15.8515625" style="69" customWidth="1"/>
    <col min="4" max="4" width="26.00390625" style="55" customWidth="1"/>
    <col min="5" max="5" width="10.140625" style="55" customWidth="1"/>
    <col min="6" max="6" width="8.140625" style="69" customWidth="1"/>
    <col min="7" max="7" width="5.7109375" style="69" customWidth="1"/>
    <col min="8" max="8" width="4.7109375" style="55" customWidth="1"/>
    <col min="9" max="9" width="4.421875" style="55" customWidth="1"/>
    <col min="10" max="10" width="5.00390625" style="76" customWidth="1"/>
    <col min="11" max="11" width="4.00390625" style="90" customWidth="1"/>
    <col min="12" max="12" width="7.7109375" style="55" customWidth="1"/>
    <col min="13" max="13" width="7.57421875" style="55" customWidth="1"/>
    <col min="14" max="18" width="8.00390625" style="0" customWidth="1"/>
  </cols>
  <sheetData>
    <row r="1" spans="1:13" ht="30">
      <c r="A1" s="356" t="s">
        <v>52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</row>
    <row r="2" spans="1:19" ht="15.75">
      <c r="A2" s="12"/>
      <c r="B2" s="12"/>
      <c r="C2" s="12"/>
      <c r="D2" s="12"/>
      <c r="E2" s="12"/>
      <c r="F2" s="6"/>
      <c r="G2" s="357" t="s">
        <v>51</v>
      </c>
      <c r="H2" s="357"/>
      <c r="I2" s="357"/>
      <c r="J2" s="357"/>
      <c r="K2" s="357"/>
      <c r="L2" s="82"/>
      <c r="M2" s="13"/>
      <c r="N2" s="13" t="s">
        <v>26</v>
      </c>
      <c r="O2" s="2" t="s">
        <v>1</v>
      </c>
      <c r="P2" s="2" t="s">
        <v>2</v>
      </c>
      <c r="Q2" s="2" t="s">
        <v>3</v>
      </c>
      <c r="R2" s="2" t="s">
        <v>4</v>
      </c>
      <c r="S2" s="2" t="s">
        <v>5</v>
      </c>
    </row>
    <row r="3" spans="1:19" ht="47.25">
      <c r="A3" s="46" t="s">
        <v>27</v>
      </c>
      <c r="B3" s="45" t="s">
        <v>28</v>
      </c>
      <c r="C3" s="45" t="s">
        <v>29</v>
      </c>
      <c r="D3" s="45" t="s">
        <v>30</v>
      </c>
      <c r="E3" s="46" t="s">
        <v>31</v>
      </c>
      <c r="F3" s="46" t="s">
        <v>32</v>
      </c>
      <c r="G3" s="46" t="s">
        <v>33</v>
      </c>
      <c r="H3" s="46" t="s">
        <v>34</v>
      </c>
      <c r="I3" s="46" t="s">
        <v>35</v>
      </c>
      <c r="J3" s="47" t="s">
        <v>36</v>
      </c>
      <c r="K3" s="47" t="s">
        <v>37</v>
      </c>
      <c r="L3" s="46" t="s">
        <v>50</v>
      </c>
      <c r="M3" s="46" t="s">
        <v>38</v>
      </c>
      <c r="N3" s="5">
        <f>COUNTIF(M3:M100,6)</f>
        <v>0</v>
      </c>
      <c r="O3" s="5">
        <f>COUNTIF(M3:M100,5)</f>
        <v>0</v>
      </c>
      <c r="P3" s="5">
        <f>COUNTIF(M3:M100,4)</f>
        <v>0</v>
      </c>
      <c r="Q3" s="5">
        <f>COUNTIF(M3:M100,3)</f>
        <v>0</v>
      </c>
      <c r="R3" s="5">
        <f>COUNTIF(M3:M100,2)</f>
        <v>0</v>
      </c>
      <c r="S3" s="5">
        <f>COUNTIF(M3:M100,1)</f>
        <v>0</v>
      </c>
    </row>
    <row r="4" spans="2:19" ht="15.75">
      <c r="B4" s="199"/>
      <c r="C4" s="199"/>
      <c r="D4" s="101"/>
      <c r="E4" s="201"/>
      <c r="F4" s="50">
        <f aca="true" t="shared" si="0" ref="F4:F29">SUM(G4:L4)</f>
        <v>0</v>
      </c>
      <c r="G4" s="195"/>
      <c r="H4" s="74"/>
      <c r="I4" s="74"/>
      <c r="J4" s="194"/>
      <c r="K4" s="196"/>
      <c r="L4" s="74">
        <f aca="true" t="shared" si="1" ref="L4:L29">IF(M4&lt;5,0,-MIN(G4:K4))</f>
        <v>0</v>
      </c>
      <c r="M4" s="74">
        <f aca="true" t="shared" si="2" ref="M4:M29">COUNTA(G4:K4)</f>
        <v>0</v>
      </c>
      <c r="N4" s="13"/>
      <c r="O4" s="13"/>
      <c r="P4" s="13"/>
      <c r="Q4" s="13"/>
      <c r="R4" s="13"/>
      <c r="S4" s="13"/>
    </row>
    <row r="5" spans="2:19" ht="15.75">
      <c r="B5" s="207"/>
      <c r="C5" s="207"/>
      <c r="D5" s="101"/>
      <c r="E5" s="208"/>
      <c r="F5" s="50">
        <f t="shared" si="0"/>
        <v>0</v>
      </c>
      <c r="G5" s="195"/>
      <c r="H5" s="74"/>
      <c r="I5" s="74"/>
      <c r="J5" s="196"/>
      <c r="K5" s="194"/>
      <c r="L5" s="74">
        <f t="shared" si="1"/>
        <v>0</v>
      </c>
      <c r="M5" s="74">
        <f t="shared" si="2"/>
        <v>0</v>
      </c>
      <c r="N5" s="13"/>
      <c r="O5" s="13"/>
      <c r="P5" s="13"/>
      <c r="Q5" s="13"/>
      <c r="R5" s="13"/>
      <c r="S5" s="13"/>
    </row>
    <row r="6" spans="2:19" ht="15.75">
      <c r="B6" s="203"/>
      <c r="C6" s="203"/>
      <c r="D6" s="204"/>
      <c r="E6" s="205"/>
      <c r="F6" s="50">
        <f t="shared" si="0"/>
        <v>0</v>
      </c>
      <c r="G6" s="195"/>
      <c r="H6" s="74"/>
      <c r="I6" s="74"/>
      <c r="J6" s="209"/>
      <c r="K6" s="196"/>
      <c r="L6" s="74">
        <f t="shared" si="1"/>
        <v>0</v>
      </c>
      <c r="M6" s="74">
        <f t="shared" si="2"/>
        <v>0</v>
      </c>
      <c r="N6" s="13"/>
      <c r="O6" s="13"/>
      <c r="P6" s="13"/>
      <c r="Q6" s="13"/>
      <c r="R6" s="13"/>
      <c r="S6" s="13"/>
    </row>
    <row r="7" spans="2:19" ht="15.75">
      <c r="B7" s="164"/>
      <c r="C7" s="164"/>
      <c r="D7" s="164"/>
      <c r="E7" s="169"/>
      <c r="F7" s="50">
        <f t="shared" si="0"/>
        <v>0</v>
      </c>
      <c r="G7" s="59"/>
      <c r="H7" s="51"/>
      <c r="I7" s="52"/>
      <c r="J7" s="73"/>
      <c r="K7" s="53"/>
      <c r="L7" s="59">
        <f t="shared" si="1"/>
        <v>0</v>
      </c>
      <c r="M7" s="59">
        <f t="shared" si="2"/>
        <v>0</v>
      </c>
      <c r="N7" s="13"/>
      <c r="O7" s="13"/>
      <c r="P7" s="13"/>
      <c r="Q7" s="13"/>
      <c r="R7" s="13"/>
      <c r="S7" s="13"/>
    </row>
    <row r="8" spans="2:19" ht="15.75">
      <c r="B8" s="95"/>
      <c r="C8" s="94"/>
      <c r="D8" s="94"/>
      <c r="E8" s="168"/>
      <c r="F8" s="50">
        <f t="shared" si="0"/>
        <v>0</v>
      </c>
      <c r="G8" s="51"/>
      <c r="H8" s="59"/>
      <c r="I8" s="59"/>
      <c r="J8" s="53"/>
      <c r="K8" s="73"/>
      <c r="L8" s="59">
        <f t="shared" si="1"/>
        <v>0</v>
      </c>
      <c r="M8" s="59">
        <f t="shared" si="2"/>
        <v>0</v>
      </c>
      <c r="N8" s="13"/>
      <c r="O8" s="13"/>
      <c r="P8" s="13"/>
      <c r="Q8" s="13"/>
      <c r="R8" s="13"/>
      <c r="S8" s="13"/>
    </row>
    <row r="9" spans="2:19" ht="15.75">
      <c r="B9" s="95"/>
      <c r="C9" s="94"/>
      <c r="D9" s="94"/>
      <c r="E9" s="168"/>
      <c r="F9" s="50">
        <f t="shared" si="0"/>
        <v>0</v>
      </c>
      <c r="G9" s="51"/>
      <c r="H9" s="59"/>
      <c r="I9" s="59"/>
      <c r="J9" s="136"/>
      <c r="K9" s="73"/>
      <c r="L9" s="59">
        <f t="shared" si="1"/>
        <v>0</v>
      </c>
      <c r="M9" s="59">
        <f t="shared" si="2"/>
        <v>0</v>
      </c>
      <c r="N9" s="13"/>
      <c r="O9" s="13"/>
      <c r="P9" s="13"/>
      <c r="Q9" s="13"/>
      <c r="R9" s="13"/>
      <c r="S9" s="13"/>
    </row>
    <row r="10" spans="2:19" ht="15.75">
      <c r="B10" s="165"/>
      <c r="C10" s="165"/>
      <c r="D10" s="94"/>
      <c r="E10" s="166"/>
      <c r="F10" s="50">
        <f t="shared" si="0"/>
        <v>0</v>
      </c>
      <c r="G10" s="51"/>
      <c r="H10" s="59"/>
      <c r="I10" s="59"/>
      <c r="J10" s="73"/>
      <c r="K10" s="73"/>
      <c r="L10" s="59">
        <f t="shared" si="1"/>
        <v>0</v>
      </c>
      <c r="M10" s="59">
        <f t="shared" si="2"/>
        <v>0</v>
      </c>
      <c r="N10" s="13"/>
      <c r="O10" s="13"/>
      <c r="P10" s="13"/>
      <c r="Q10" s="13"/>
      <c r="R10" s="13"/>
      <c r="S10" s="13"/>
    </row>
    <row r="11" spans="2:19" ht="15.75">
      <c r="B11" s="95"/>
      <c r="C11" s="94"/>
      <c r="D11" s="94"/>
      <c r="E11" s="168"/>
      <c r="F11" s="50">
        <f t="shared" si="0"/>
        <v>0</v>
      </c>
      <c r="G11" s="59"/>
      <c r="H11" s="51"/>
      <c r="I11" s="52"/>
      <c r="J11" s="73"/>
      <c r="K11" s="73"/>
      <c r="L11" s="59">
        <f t="shared" si="1"/>
        <v>0</v>
      </c>
      <c r="M11" s="59">
        <f t="shared" si="2"/>
        <v>0</v>
      </c>
      <c r="N11" s="13"/>
      <c r="O11" s="13"/>
      <c r="P11" s="13"/>
      <c r="Q11" s="13"/>
      <c r="R11" s="13"/>
      <c r="S11" s="13"/>
    </row>
    <row r="12" spans="2:19" ht="15.75">
      <c r="B12" s="161"/>
      <c r="C12" s="161"/>
      <c r="D12" s="162"/>
      <c r="E12" s="155"/>
      <c r="F12" s="50">
        <f t="shared" si="0"/>
        <v>0</v>
      </c>
      <c r="G12" s="51"/>
      <c r="H12" s="59"/>
      <c r="I12" s="59"/>
      <c r="J12" s="73"/>
      <c r="K12" s="73"/>
      <c r="L12" s="59">
        <f t="shared" si="1"/>
        <v>0</v>
      </c>
      <c r="M12" s="59">
        <f t="shared" si="2"/>
        <v>0</v>
      </c>
      <c r="N12" s="13"/>
      <c r="O12" s="13"/>
      <c r="P12" s="13"/>
      <c r="Q12" s="13"/>
      <c r="R12" s="13"/>
      <c r="S12" s="13"/>
    </row>
    <row r="13" spans="2:19" ht="15.75">
      <c r="B13" s="151"/>
      <c r="C13" s="151"/>
      <c r="D13" s="94"/>
      <c r="E13" s="152"/>
      <c r="F13" s="50">
        <f t="shared" si="0"/>
        <v>0</v>
      </c>
      <c r="G13" s="51"/>
      <c r="H13" s="59"/>
      <c r="I13" s="59"/>
      <c r="J13" s="73"/>
      <c r="K13" s="73"/>
      <c r="L13" s="59">
        <f t="shared" si="1"/>
        <v>0</v>
      </c>
      <c r="M13" s="59">
        <f t="shared" si="2"/>
        <v>0</v>
      </c>
      <c r="N13" s="13"/>
      <c r="O13" s="13"/>
      <c r="P13" s="13"/>
      <c r="Q13" s="13"/>
      <c r="R13" s="13"/>
      <c r="S13" s="13"/>
    </row>
    <row r="14" spans="2:19" ht="15.75">
      <c r="B14" s="165"/>
      <c r="C14" s="165"/>
      <c r="D14" s="94"/>
      <c r="E14" s="166"/>
      <c r="F14" s="50">
        <f t="shared" si="0"/>
        <v>0</v>
      </c>
      <c r="G14" s="51"/>
      <c r="H14" s="59"/>
      <c r="I14" s="59"/>
      <c r="J14" s="73"/>
      <c r="K14" s="73"/>
      <c r="L14" s="59">
        <f t="shared" si="1"/>
        <v>0</v>
      </c>
      <c r="M14" s="59">
        <f t="shared" si="2"/>
        <v>0</v>
      </c>
      <c r="N14" s="13"/>
      <c r="O14" s="13"/>
      <c r="P14" s="13"/>
      <c r="Q14" s="13"/>
      <c r="R14" s="13"/>
      <c r="S14" s="13"/>
    </row>
    <row r="15" spans="2:19" ht="15.75">
      <c r="B15" s="95"/>
      <c r="C15" s="94"/>
      <c r="D15" s="94"/>
      <c r="E15" s="168"/>
      <c r="F15" s="50">
        <f t="shared" si="0"/>
        <v>0</v>
      </c>
      <c r="G15" s="51"/>
      <c r="H15" s="51"/>
      <c r="I15" s="59"/>
      <c r="J15" s="53"/>
      <c r="K15" s="73"/>
      <c r="L15" s="59">
        <f t="shared" si="1"/>
        <v>0</v>
      </c>
      <c r="M15" s="59">
        <f t="shared" si="2"/>
        <v>0</v>
      </c>
      <c r="N15" s="13"/>
      <c r="O15" s="13"/>
      <c r="P15" s="13"/>
      <c r="Q15" s="13"/>
      <c r="R15" s="13"/>
      <c r="S15" s="13"/>
    </row>
    <row r="16" spans="2:19" ht="15.75">
      <c r="B16" s="175"/>
      <c r="C16" s="176"/>
      <c r="D16" s="177"/>
      <c r="E16" s="178"/>
      <c r="F16" s="50">
        <f t="shared" si="0"/>
        <v>0</v>
      </c>
      <c r="G16" s="51"/>
      <c r="H16" s="59"/>
      <c r="I16" s="59"/>
      <c r="J16" s="53"/>
      <c r="K16" s="73"/>
      <c r="L16" s="59">
        <f t="shared" si="1"/>
        <v>0</v>
      </c>
      <c r="M16" s="59">
        <f t="shared" si="2"/>
        <v>0</v>
      </c>
      <c r="N16" s="13"/>
      <c r="O16" s="13"/>
      <c r="P16" s="13"/>
      <c r="Q16" s="13"/>
      <c r="R16" s="13"/>
      <c r="S16" s="13"/>
    </row>
    <row r="17" spans="2:19" ht="15.75">
      <c r="B17" s="95"/>
      <c r="C17" s="94"/>
      <c r="D17" s="94"/>
      <c r="E17" s="168"/>
      <c r="F17" s="50">
        <f t="shared" si="0"/>
        <v>0</v>
      </c>
      <c r="G17" s="51"/>
      <c r="H17" s="59"/>
      <c r="I17" s="59"/>
      <c r="J17" s="53"/>
      <c r="K17" s="73"/>
      <c r="L17" s="59">
        <f t="shared" si="1"/>
        <v>0</v>
      </c>
      <c r="M17" s="59">
        <f t="shared" si="2"/>
        <v>0</v>
      </c>
      <c r="N17" s="13"/>
      <c r="O17" s="13"/>
      <c r="P17" s="13"/>
      <c r="Q17" s="13"/>
      <c r="R17" s="13"/>
      <c r="S17" s="13"/>
    </row>
    <row r="18" spans="2:13" ht="15.75">
      <c r="B18" s="165"/>
      <c r="C18" s="165"/>
      <c r="D18" s="94"/>
      <c r="E18" s="166"/>
      <c r="F18" s="50">
        <f t="shared" si="0"/>
        <v>0</v>
      </c>
      <c r="G18" s="51"/>
      <c r="H18" s="59"/>
      <c r="I18" s="59"/>
      <c r="J18" s="73"/>
      <c r="K18" s="73"/>
      <c r="L18" s="59">
        <f t="shared" si="1"/>
        <v>0</v>
      </c>
      <c r="M18" s="59">
        <f t="shared" si="2"/>
        <v>0</v>
      </c>
    </row>
    <row r="19" spans="2:13" ht="15.75">
      <c r="B19" s="151"/>
      <c r="C19" s="151"/>
      <c r="D19" s="94"/>
      <c r="E19" s="152"/>
      <c r="F19" s="50">
        <f t="shared" si="0"/>
        <v>0</v>
      </c>
      <c r="G19" s="51"/>
      <c r="H19" s="52"/>
      <c r="I19" s="52"/>
      <c r="J19" s="73"/>
      <c r="K19" s="73"/>
      <c r="L19" s="59">
        <f t="shared" si="1"/>
        <v>0</v>
      </c>
      <c r="M19" s="59">
        <f t="shared" si="2"/>
        <v>0</v>
      </c>
    </row>
    <row r="20" spans="2:13" ht="15.75">
      <c r="B20" s="151"/>
      <c r="C20" s="151"/>
      <c r="D20" s="94"/>
      <c r="E20" s="152"/>
      <c r="F20" s="50">
        <f t="shared" si="0"/>
        <v>0</v>
      </c>
      <c r="G20" s="51"/>
      <c r="H20" s="59"/>
      <c r="I20" s="52"/>
      <c r="J20" s="136"/>
      <c r="K20" s="73"/>
      <c r="L20" s="59">
        <f t="shared" si="1"/>
        <v>0</v>
      </c>
      <c r="M20" s="59">
        <f t="shared" si="2"/>
        <v>0</v>
      </c>
    </row>
    <row r="21" spans="2:13" ht="15.75">
      <c r="B21" s="165"/>
      <c r="C21" s="165"/>
      <c r="D21" s="94"/>
      <c r="E21" s="166"/>
      <c r="F21" s="50">
        <f t="shared" si="0"/>
        <v>0</v>
      </c>
      <c r="G21" s="51"/>
      <c r="H21" s="59"/>
      <c r="I21" s="59"/>
      <c r="J21" s="73"/>
      <c r="K21" s="73"/>
      <c r="L21" s="59">
        <f t="shared" si="1"/>
        <v>0</v>
      </c>
      <c r="M21" s="59">
        <f t="shared" si="2"/>
        <v>0</v>
      </c>
    </row>
    <row r="22" spans="2:13" ht="15.75">
      <c r="B22" s="165"/>
      <c r="C22" s="165"/>
      <c r="D22" s="94"/>
      <c r="E22" s="166"/>
      <c r="F22" s="50">
        <f t="shared" si="0"/>
        <v>0</v>
      </c>
      <c r="G22" s="51"/>
      <c r="H22" s="59"/>
      <c r="I22" s="59"/>
      <c r="J22" s="73"/>
      <c r="K22" s="73"/>
      <c r="L22" s="59">
        <f t="shared" si="1"/>
        <v>0</v>
      </c>
      <c r="M22" s="59">
        <f t="shared" si="2"/>
        <v>0</v>
      </c>
    </row>
    <row r="23" spans="2:13" ht="15.75">
      <c r="B23" s="151"/>
      <c r="C23" s="151"/>
      <c r="D23" s="94"/>
      <c r="E23" s="152"/>
      <c r="F23" s="50">
        <f t="shared" si="0"/>
        <v>0</v>
      </c>
      <c r="G23" s="51"/>
      <c r="H23" s="59"/>
      <c r="I23" s="52"/>
      <c r="J23" s="73"/>
      <c r="K23" s="73"/>
      <c r="L23" s="59">
        <f t="shared" si="1"/>
        <v>0</v>
      </c>
      <c r="M23" s="59">
        <f t="shared" si="2"/>
        <v>0</v>
      </c>
    </row>
    <row r="24" spans="2:13" ht="15.75">
      <c r="B24" s="165"/>
      <c r="C24" s="165"/>
      <c r="D24" s="94"/>
      <c r="E24" s="166"/>
      <c r="F24" s="50">
        <f t="shared" si="0"/>
        <v>0</v>
      </c>
      <c r="G24" s="59"/>
      <c r="H24" s="51"/>
      <c r="I24" s="59"/>
      <c r="J24" s="73"/>
      <c r="K24" s="73"/>
      <c r="L24" s="59">
        <f t="shared" si="1"/>
        <v>0</v>
      </c>
      <c r="M24" s="59">
        <f t="shared" si="2"/>
        <v>0</v>
      </c>
    </row>
    <row r="25" spans="2:13" ht="15.75">
      <c r="B25" s="165"/>
      <c r="C25" s="165"/>
      <c r="D25" s="94"/>
      <c r="E25" s="166"/>
      <c r="F25" s="50">
        <f t="shared" si="0"/>
        <v>0</v>
      </c>
      <c r="G25" s="51"/>
      <c r="H25" s="59"/>
      <c r="I25" s="59"/>
      <c r="J25" s="73"/>
      <c r="K25" s="73"/>
      <c r="L25" s="59">
        <f t="shared" si="1"/>
        <v>0</v>
      </c>
      <c r="M25" s="59">
        <f t="shared" si="2"/>
        <v>0</v>
      </c>
    </row>
    <row r="26" spans="2:13" ht="15.75">
      <c r="B26" s="164"/>
      <c r="C26" s="164"/>
      <c r="D26" s="164"/>
      <c r="E26" s="169"/>
      <c r="F26" s="50">
        <f t="shared" si="0"/>
        <v>0</v>
      </c>
      <c r="G26" s="51"/>
      <c r="H26" s="59"/>
      <c r="I26" s="59"/>
      <c r="J26" s="136"/>
      <c r="K26" s="73"/>
      <c r="L26" s="59">
        <f t="shared" si="1"/>
        <v>0</v>
      </c>
      <c r="M26" s="59">
        <f t="shared" si="2"/>
        <v>0</v>
      </c>
    </row>
    <row r="27" spans="2:13" ht="15.75">
      <c r="B27" s="151"/>
      <c r="C27" s="151"/>
      <c r="D27" s="94"/>
      <c r="E27" s="152"/>
      <c r="F27" s="50">
        <f t="shared" si="0"/>
        <v>0</v>
      </c>
      <c r="G27" s="51"/>
      <c r="H27" s="52"/>
      <c r="I27" s="59"/>
      <c r="J27" s="73"/>
      <c r="K27" s="73"/>
      <c r="L27" s="59">
        <f t="shared" si="1"/>
        <v>0</v>
      </c>
      <c r="M27" s="59">
        <f t="shared" si="2"/>
        <v>0</v>
      </c>
    </row>
    <row r="28" spans="2:13" ht="15.75">
      <c r="B28" s="151"/>
      <c r="C28" s="151"/>
      <c r="D28" s="94"/>
      <c r="E28" s="152"/>
      <c r="F28" s="50">
        <f t="shared" si="0"/>
        <v>0</v>
      </c>
      <c r="G28" s="51"/>
      <c r="H28" s="59"/>
      <c r="I28" s="59"/>
      <c r="J28" s="73"/>
      <c r="K28" s="73"/>
      <c r="L28" s="59">
        <f t="shared" si="1"/>
        <v>0</v>
      </c>
      <c r="M28" s="59">
        <f t="shared" si="2"/>
        <v>0</v>
      </c>
    </row>
    <row r="29" spans="2:13" ht="15.75">
      <c r="B29" s="165"/>
      <c r="C29" s="165"/>
      <c r="D29" s="94"/>
      <c r="E29" s="166"/>
      <c r="F29" s="50">
        <f t="shared" si="0"/>
        <v>0</v>
      </c>
      <c r="G29" s="51"/>
      <c r="H29" s="52"/>
      <c r="I29" s="59"/>
      <c r="J29" s="53"/>
      <c r="K29" s="73"/>
      <c r="L29" s="59">
        <f t="shared" si="1"/>
        <v>0</v>
      </c>
      <c r="M29" s="59">
        <f t="shared" si="2"/>
        <v>0</v>
      </c>
    </row>
    <row r="30" spans="2:13" ht="15.75">
      <c r="B30" s="95"/>
      <c r="C30" s="94"/>
      <c r="D30" s="94"/>
      <c r="E30" s="168"/>
      <c r="F30" s="50">
        <f aca="true" t="shared" si="3" ref="F30:F68">SUM(G30:L30)</f>
        <v>0</v>
      </c>
      <c r="G30" s="51"/>
      <c r="H30" s="51"/>
      <c r="I30" s="59"/>
      <c r="J30" s="136"/>
      <c r="K30" s="73"/>
      <c r="L30" s="59">
        <f aca="true" t="shared" si="4" ref="L30:L68">IF(M30&lt;5,0,-MIN(G30:K30))</f>
        <v>0</v>
      </c>
      <c r="M30" s="59">
        <f aca="true" t="shared" si="5" ref="M30:M68">COUNTA(G30:K30)</f>
        <v>0</v>
      </c>
    </row>
    <row r="31" spans="2:13" ht="15.75">
      <c r="B31" s="93"/>
      <c r="C31" s="94"/>
      <c r="D31" s="94"/>
      <c r="E31" s="92"/>
      <c r="F31" s="50">
        <f t="shared" si="3"/>
        <v>0</v>
      </c>
      <c r="G31" s="51"/>
      <c r="H31" s="52"/>
      <c r="I31" s="59"/>
      <c r="J31" s="53"/>
      <c r="K31" s="73"/>
      <c r="L31" s="59">
        <f t="shared" si="4"/>
        <v>0</v>
      </c>
      <c r="M31" s="59">
        <f t="shared" si="5"/>
        <v>0</v>
      </c>
    </row>
    <row r="32" spans="2:13" ht="15.75">
      <c r="B32" s="151"/>
      <c r="C32" s="151"/>
      <c r="D32" s="94"/>
      <c r="E32" s="152"/>
      <c r="F32" s="50">
        <f t="shared" si="3"/>
        <v>0</v>
      </c>
      <c r="G32" s="51"/>
      <c r="H32" s="52"/>
      <c r="I32" s="59"/>
      <c r="J32" s="73"/>
      <c r="K32" s="73"/>
      <c r="L32" s="59">
        <f t="shared" si="4"/>
        <v>0</v>
      </c>
      <c r="M32" s="59">
        <f t="shared" si="5"/>
        <v>0</v>
      </c>
    </row>
    <row r="33" spans="2:13" ht="15.75">
      <c r="B33" s="151"/>
      <c r="C33" s="151"/>
      <c r="D33" s="94"/>
      <c r="E33" s="152"/>
      <c r="F33" s="50">
        <f t="shared" si="3"/>
        <v>0</v>
      </c>
      <c r="G33" s="51"/>
      <c r="H33" s="52"/>
      <c r="I33" s="59"/>
      <c r="J33" s="73"/>
      <c r="K33" s="73"/>
      <c r="L33" s="59">
        <f t="shared" si="4"/>
        <v>0</v>
      </c>
      <c r="M33" s="59">
        <f t="shared" si="5"/>
        <v>0</v>
      </c>
    </row>
    <row r="34" spans="2:13" ht="15.75">
      <c r="B34" s="175"/>
      <c r="C34" s="176"/>
      <c r="D34" s="177"/>
      <c r="E34" s="178"/>
      <c r="F34" s="50">
        <f t="shared" si="3"/>
        <v>0</v>
      </c>
      <c r="G34" s="51"/>
      <c r="H34" s="52"/>
      <c r="I34" s="59"/>
      <c r="J34" s="73"/>
      <c r="K34" s="73"/>
      <c r="L34" s="59">
        <f t="shared" si="4"/>
        <v>0</v>
      </c>
      <c r="M34" s="59">
        <f t="shared" si="5"/>
        <v>0</v>
      </c>
    </row>
    <row r="35" spans="2:13" ht="15.75">
      <c r="B35" s="151"/>
      <c r="C35" s="151"/>
      <c r="D35" s="94"/>
      <c r="E35" s="152"/>
      <c r="F35" s="50">
        <f t="shared" si="3"/>
        <v>0</v>
      </c>
      <c r="G35" s="59"/>
      <c r="H35" s="51"/>
      <c r="I35" s="59"/>
      <c r="J35" s="73"/>
      <c r="K35" s="73"/>
      <c r="L35" s="59">
        <f t="shared" si="4"/>
        <v>0</v>
      </c>
      <c r="M35" s="59">
        <f t="shared" si="5"/>
        <v>0</v>
      </c>
    </row>
    <row r="36" spans="2:13" ht="15.75">
      <c r="B36" s="93"/>
      <c r="C36" s="94"/>
      <c r="D36" s="94"/>
      <c r="E36" s="92"/>
      <c r="F36" s="50">
        <f t="shared" si="3"/>
        <v>0</v>
      </c>
      <c r="G36" s="52"/>
      <c r="H36" s="51"/>
      <c r="I36" s="59"/>
      <c r="J36" s="73"/>
      <c r="K36" s="73"/>
      <c r="L36" s="59">
        <f t="shared" si="4"/>
        <v>0</v>
      </c>
      <c r="M36" s="59">
        <f t="shared" si="5"/>
        <v>0</v>
      </c>
    </row>
    <row r="37" spans="2:13" ht="15.75">
      <c r="B37" s="167"/>
      <c r="C37" s="55"/>
      <c r="D37" s="162"/>
      <c r="E37" s="168"/>
      <c r="F37" s="50">
        <f t="shared" si="3"/>
        <v>0</v>
      </c>
      <c r="G37" s="52"/>
      <c r="H37" s="51"/>
      <c r="I37" s="59"/>
      <c r="J37" s="73"/>
      <c r="K37" s="73"/>
      <c r="L37" s="59">
        <f t="shared" si="4"/>
        <v>0</v>
      </c>
      <c r="M37" s="59">
        <f t="shared" si="5"/>
        <v>0</v>
      </c>
    </row>
    <row r="38" spans="2:13" ht="15.75">
      <c r="B38" s="156"/>
      <c r="C38" s="156"/>
      <c r="D38" s="162"/>
      <c r="E38" s="157"/>
      <c r="F38" s="50">
        <f t="shared" si="3"/>
        <v>0</v>
      </c>
      <c r="G38" s="59"/>
      <c r="H38" s="51"/>
      <c r="I38" s="59"/>
      <c r="J38" s="73"/>
      <c r="K38" s="73"/>
      <c r="L38" s="59">
        <f t="shared" si="4"/>
        <v>0</v>
      </c>
      <c r="M38" s="59">
        <f t="shared" si="5"/>
        <v>0</v>
      </c>
    </row>
    <row r="39" spans="2:13" ht="15.75">
      <c r="B39" s="93"/>
      <c r="C39" s="94"/>
      <c r="D39" s="94"/>
      <c r="E39" s="92"/>
      <c r="F39" s="50">
        <f t="shared" si="3"/>
        <v>0</v>
      </c>
      <c r="G39" s="59"/>
      <c r="H39" s="51"/>
      <c r="I39" s="59"/>
      <c r="J39" s="73"/>
      <c r="K39" s="73"/>
      <c r="L39" s="59">
        <f t="shared" si="4"/>
        <v>0</v>
      </c>
      <c r="M39" s="59">
        <f t="shared" si="5"/>
        <v>0</v>
      </c>
    </row>
    <row r="40" spans="2:13" ht="15.75">
      <c r="B40" s="95"/>
      <c r="C40" s="94"/>
      <c r="D40" s="94"/>
      <c r="E40" s="168"/>
      <c r="F40" s="50">
        <f t="shared" si="3"/>
        <v>0</v>
      </c>
      <c r="G40" s="51"/>
      <c r="H40" s="52"/>
      <c r="I40" s="59"/>
      <c r="J40" s="73"/>
      <c r="K40" s="53"/>
      <c r="L40" s="59">
        <f t="shared" si="4"/>
        <v>0</v>
      </c>
      <c r="M40" s="59">
        <f t="shared" si="5"/>
        <v>0</v>
      </c>
    </row>
    <row r="41" spans="2:13" ht="15.75">
      <c r="B41" s="165"/>
      <c r="C41" s="165"/>
      <c r="D41" s="84"/>
      <c r="E41" s="166"/>
      <c r="F41" s="50">
        <f t="shared" si="3"/>
        <v>0</v>
      </c>
      <c r="G41" s="59"/>
      <c r="H41" s="51"/>
      <c r="I41" s="59"/>
      <c r="J41" s="73"/>
      <c r="K41" s="73"/>
      <c r="L41" s="59">
        <f t="shared" si="4"/>
        <v>0</v>
      </c>
      <c r="M41" s="59">
        <f t="shared" si="5"/>
        <v>0</v>
      </c>
    </row>
    <row r="42" spans="2:13" ht="15.75">
      <c r="B42" s="83"/>
      <c r="C42" s="84"/>
      <c r="D42" s="84"/>
      <c r="E42" s="179"/>
      <c r="F42" s="50">
        <f t="shared" si="3"/>
        <v>0</v>
      </c>
      <c r="G42" s="59"/>
      <c r="H42" s="51"/>
      <c r="I42" s="51"/>
      <c r="J42" s="73"/>
      <c r="K42" s="73"/>
      <c r="L42" s="59">
        <f t="shared" si="4"/>
        <v>0</v>
      </c>
      <c r="M42" s="59">
        <f t="shared" si="5"/>
        <v>0</v>
      </c>
    </row>
    <row r="43" spans="2:13" ht="15.75">
      <c r="B43" s="83"/>
      <c r="C43" s="84"/>
      <c r="D43" s="84"/>
      <c r="E43" s="179"/>
      <c r="F43" s="50">
        <f t="shared" si="3"/>
        <v>0</v>
      </c>
      <c r="G43" s="59"/>
      <c r="H43" s="70"/>
      <c r="I43" s="52"/>
      <c r="J43" s="73"/>
      <c r="K43" s="73"/>
      <c r="L43" s="59">
        <f t="shared" si="4"/>
        <v>0</v>
      </c>
      <c r="M43" s="59">
        <f t="shared" si="5"/>
        <v>0</v>
      </c>
    </row>
    <row r="44" spans="2:13" ht="15.75">
      <c r="B44" s="151"/>
      <c r="C44" s="151"/>
      <c r="D44" s="84"/>
      <c r="E44" s="152"/>
      <c r="F44" s="50">
        <f t="shared" si="3"/>
        <v>0</v>
      </c>
      <c r="G44" s="59"/>
      <c r="H44" s="70"/>
      <c r="I44" s="59"/>
      <c r="J44" s="73"/>
      <c r="K44" s="73"/>
      <c r="L44" s="59">
        <f t="shared" si="4"/>
        <v>0</v>
      </c>
      <c r="M44" s="59">
        <f t="shared" si="5"/>
        <v>0</v>
      </c>
    </row>
    <row r="45" spans="2:13" ht="15.75">
      <c r="B45" s="165"/>
      <c r="C45" s="165"/>
      <c r="D45" s="84"/>
      <c r="E45" s="166"/>
      <c r="F45" s="50">
        <f t="shared" si="3"/>
        <v>0</v>
      </c>
      <c r="G45" s="59"/>
      <c r="H45" s="51"/>
      <c r="I45" s="59"/>
      <c r="J45" s="73"/>
      <c r="K45" s="73"/>
      <c r="L45" s="59">
        <f t="shared" si="4"/>
        <v>0</v>
      </c>
      <c r="M45" s="59">
        <f t="shared" si="5"/>
        <v>0</v>
      </c>
    </row>
    <row r="46" spans="2:13" ht="15.75">
      <c r="B46" s="83"/>
      <c r="C46" s="84"/>
      <c r="D46" s="84"/>
      <c r="E46" s="179"/>
      <c r="F46" s="50">
        <f t="shared" si="3"/>
        <v>0</v>
      </c>
      <c r="G46" s="59"/>
      <c r="H46" s="51"/>
      <c r="I46" s="51"/>
      <c r="J46" s="73"/>
      <c r="K46" s="73"/>
      <c r="L46" s="59">
        <f t="shared" si="4"/>
        <v>0</v>
      </c>
      <c r="M46" s="59">
        <f t="shared" si="5"/>
        <v>0</v>
      </c>
    </row>
    <row r="47" spans="2:13" ht="15.75">
      <c r="B47" s="151"/>
      <c r="C47" s="151"/>
      <c r="D47" s="84"/>
      <c r="E47" s="152"/>
      <c r="F47" s="50">
        <f t="shared" si="3"/>
        <v>0</v>
      </c>
      <c r="G47" s="59"/>
      <c r="H47" s="51"/>
      <c r="I47" s="59"/>
      <c r="J47" s="73"/>
      <c r="K47" s="73"/>
      <c r="L47" s="59">
        <f t="shared" si="4"/>
        <v>0</v>
      </c>
      <c r="M47" s="59">
        <f t="shared" si="5"/>
        <v>0</v>
      </c>
    </row>
    <row r="48" spans="2:13" ht="15.75">
      <c r="B48" s="151"/>
      <c r="C48" s="151"/>
      <c r="D48" s="84"/>
      <c r="E48" s="152"/>
      <c r="F48" s="50">
        <f t="shared" si="3"/>
        <v>0</v>
      </c>
      <c r="G48" s="59"/>
      <c r="H48" s="51"/>
      <c r="I48" s="59"/>
      <c r="J48" s="53"/>
      <c r="K48" s="53"/>
      <c r="L48" s="59">
        <f t="shared" si="4"/>
        <v>0</v>
      </c>
      <c r="M48" s="59">
        <f t="shared" si="5"/>
        <v>0</v>
      </c>
    </row>
    <row r="49" spans="2:13" ht="15.75">
      <c r="B49" s="151"/>
      <c r="C49" s="151"/>
      <c r="D49" s="84"/>
      <c r="E49" s="152"/>
      <c r="F49" s="50">
        <f t="shared" si="3"/>
        <v>0</v>
      </c>
      <c r="G49" s="59"/>
      <c r="H49" s="51"/>
      <c r="I49" s="59"/>
      <c r="J49" s="73"/>
      <c r="K49" s="73"/>
      <c r="L49" s="59">
        <f t="shared" si="4"/>
        <v>0</v>
      </c>
      <c r="M49" s="59">
        <f t="shared" si="5"/>
        <v>0</v>
      </c>
    </row>
    <row r="50" spans="2:13" ht="15.75">
      <c r="B50" s="165"/>
      <c r="C50" s="165"/>
      <c r="D50" s="84"/>
      <c r="E50" s="166"/>
      <c r="F50" s="50">
        <f t="shared" si="3"/>
        <v>0</v>
      </c>
      <c r="G50" s="59"/>
      <c r="H50" s="51"/>
      <c r="I50" s="52"/>
      <c r="J50" s="53"/>
      <c r="K50" s="53"/>
      <c r="L50" s="59">
        <f t="shared" si="4"/>
        <v>0</v>
      </c>
      <c r="M50" s="59">
        <f t="shared" si="5"/>
        <v>0</v>
      </c>
    </row>
    <row r="51" spans="2:13" ht="15.75">
      <c r="B51" s="48"/>
      <c r="C51" s="54"/>
      <c r="D51" s="84"/>
      <c r="E51" s="192"/>
      <c r="F51" s="50">
        <f t="shared" si="3"/>
        <v>0</v>
      </c>
      <c r="G51" s="59"/>
      <c r="H51" s="51"/>
      <c r="I51" s="52"/>
      <c r="J51" s="73"/>
      <c r="K51" s="73"/>
      <c r="L51" s="59">
        <f t="shared" si="4"/>
        <v>0</v>
      </c>
      <c r="M51" s="59">
        <f t="shared" si="5"/>
        <v>0</v>
      </c>
    </row>
    <row r="52" spans="2:13" ht="15.75">
      <c r="B52" s="151"/>
      <c r="C52" s="151"/>
      <c r="D52" s="84"/>
      <c r="E52" s="152"/>
      <c r="F52" s="50">
        <f t="shared" si="3"/>
        <v>0</v>
      </c>
      <c r="G52" s="59"/>
      <c r="H52" s="51"/>
      <c r="I52" s="51"/>
      <c r="J52" s="53"/>
      <c r="K52" s="53"/>
      <c r="L52" s="59">
        <f t="shared" si="4"/>
        <v>0</v>
      </c>
      <c r="M52" s="59">
        <f t="shared" si="5"/>
        <v>0</v>
      </c>
    </row>
    <row r="53" spans="1:13" ht="15.75">
      <c r="A53" s="173"/>
      <c r="B53" s="121"/>
      <c r="C53" s="86"/>
      <c r="D53" s="86"/>
      <c r="E53" s="131"/>
      <c r="F53" s="79">
        <f t="shared" si="3"/>
        <v>0</v>
      </c>
      <c r="G53" s="149"/>
      <c r="H53" s="80"/>
      <c r="I53" s="78"/>
      <c r="J53" s="191"/>
      <c r="K53" s="191"/>
      <c r="L53" s="149">
        <f t="shared" si="4"/>
        <v>0</v>
      </c>
      <c r="M53" s="149">
        <f t="shared" si="5"/>
        <v>0</v>
      </c>
    </row>
    <row r="54" spans="2:13" ht="15.75">
      <c r="B54" s="111"/>
      <c r="C54" s="111"/>
      <c r="D54" s="111"/>
      <c r="E54" s="112"/>
      <c r="F54" s="50">
        <f t="shared" si="3"/>
        <v>0</v>
      </c>
      <c r="G54" s="59"/>
      <c r="H54" s="51"/>
      <c r="I54" s="59"/>
      <c r="J54" s="73"/>
      <c r="K54" s="73"/>
      <c r="L54" s="59">
        <f t="shared" si="4"/>
        <v>0</v>
      </c>
      <c r="M54" s="59">
        <f t="shared" si="5"/>
        <v>0</v>
      </c>
    </row>
    <row r="55" spans="2:13" ht="15.75">
      <c r="B55" s="117"/>
      <c r="C55" s="117"/>
      <c r="D55" s="125"/>
      <c r="E55" s="118"/>
      <c r="F55" s="50">
        <f t="shared" si="3"/>
        <v>0</v>
      </c>
      <c r="H55" s="51"/>
      <c r="I55" s="59"/>
      <c r="J55" s="53"/>
      <c r="K55" s="53"/>
      <c r="L55" s="59">
        <f t="shared" si="4"/>
        <v>0</v>
      </c>
      <c r="M55" s="59">
        <f t="shared" si="5"/>
        <v>0</v>
      </c>
    </row>
    <row r="56" spans="2:13" ht="15.75">
      <c r="B56" s="121"/>
      <c r="C56" s="86"/>
      <c r="D56" s="86"/>
      <c r="E56" s="131"/>
      <c r="F56" s="50">
        <f t="shared" si="3"/>
        <v>0</v>
      </c>
      <c r="G56" s="59"/>
      <c r="H56" s="51"/>
      <c r="I56" s="59"/>
      <c r="J56" s="73"/>
      <c r="K56" s="73"/>
      <c r="L56" s="59">
        <f t="shared" si="4"/>
        <v>0</v>
      </c>
      <c r="M56" s="59">
        <f t="shared" si="5"/>
        <v>0</v>
      </c>
    </row>
    <row r="57" spans="2:13" ht="15.75">
      <c r="B57" s="121"/>
      <c r="C57" s="86"/>
      <c r="D57" s="86"/>
      <c r="E57" s="131"/>
      <c r="F57" s="50">
        <f t="shared" si="3"/>
        <v>0</v>
      </c>
      <c r="G57" s="59"/>
      <c r="H57" s="51"/>
      <c r="I57" s="51"/>
      <c r="J57" s="73"/>
      <c r="K57" s="73"/>
      <c r="L57" s="59">
        <f t="shared" si="4"/>
        <v>0</v>
      </c>
      <c r="M57" s="59">
        <f t="shared" si="5"/>
        <v>0</v>
      </c>
    </row>
    <row r="58" spans="2:13" ht="15.75">
      <c r="B58" s="127"/>
      <c r="C58" s="127"/>
      <c r="D58" s="123"/>
      <c r="E58" s="128"/>
      <c r="F58" s="50">
        <f t="shared" si="3"/>
        <v>0</v>
      </c>
      <c r="G58" s="56"/>
      <c r="H58" s="51"/>
      <c r="I58" s="59"/>
      <c r="J58" s="73"/>
      <c r="K58" s="73"/>
      <c r="L58" s="59">
        <f t="shared" si="4"/>
        <v>0</v>
      </c>
      <c r="M58" s="59">
        <f t="shared" si="5"/>
        <v>0</v>
      </c>
    </row>
    <row r="59" spans="2:13" ht="15.75">
      <c r="B59" s="117"/>
      <c r="C59" s="117"/>
      <c r="D59" s="125"/>
      <c r="E59" s="118"/>
      <c r="F59" s="50">
        <f t="shared" si="3"/>
        <v>0</v>
      </c>
      <c r="G59" s="59"/>
      <c r="H59" s="51"/>
      <c r="I59" s="52"/>
      <c r="J59" s="73"/>
      <c r="K59" s="73"/>
      <c r="L59" s="59">
        <f t="shared" si="4"/>
        <v>0</v>
      </c>
      <c r="M59" s="59">
        <f t="shared" si="5"/>
        <v>0</v>
      </c>
    </row>
    <row r="60" spans="2:13" ht="15.75">
      <c r="B60" s="117"/>
      <c r="C60" s="117"/>
      <c r="D60" s="125"/>
      <c r="E60" s="118"/>
      <c r="F60" s="50">
        <f t="shared" si="3"/>
        <v>0</v>
      </c>
      <c r="G60" s="59"/>
      <c r="H60" s="51"/>
      <c r="I60" s="59"/>
      <c r="J60" s="53"/>
      <c r="K60" s="53"/>
      <c r="L60" s="59">
        <f t="shared" si="4"/>
        <v>0</v>
      </c>
      <c r="M60" s="59">
        <f t="shared" si="5"/>
        <v>0</v>
      </c>
    </row>
    <row r="61" spans="2:13" ht="15.75">
      <c r="B61" s="117"/>
      <c r="C61" s="117"/>
      <c r="D61" s="125"/>
      <c r="E61" s="118"/>
      <c r="F61" s="50">
        <f t="shared" si="3"/>
        <v>0</v>
      </c>
      <c r="I61" s="52"/>
      <c r="J61" s="53"/>
      <c r="K61" s="53"/>
      <c r="L61" s="59">
        <f t="shared" si="4"/>
        <v>0</v>
      </c>
      <c r="M61" s="59">
        <f t="shared" si="5"/>
        <v>0</v>
      </c>
    </row>
    <row r="62" spans="2:13" ht="15.75">
      <c r="B62" s="117"/>
      <c r="C62" s="117"/>
      <c r="D62" s="125"/>
      <c r="E62" s="118"/>
      <c r="F62" s="50">
        <f t="shared" si="3"/>
        <v>0</v>
      </c>
      <c r="G62" s="59"/>
      <c r="H62" s="51"/>
      <c r="I62" s="51"/>
      <c r="J62" s="53"/>
      <c r="K62" s="53"/>
      <c r="L62" s="59">
        <f t="shared" si="4"/>
        <v>0</v>
      </c>
      <c r="M62" s="59">
        <f t="shared" si="5"/>
        <v>0</v>
      </c>
    </row>
    <row r="63" spans="2:13" ht="15.75">
      <c r="B63" s="129"/>
      <c r="C63" s="129"/>
      <c r="D63" s="125"/>
      <c r="E63" s="130"/>
      <c r="F63" s="50">
        <f t="shared" si="3"/>
        <v>0</v>
      </c>
      <c r="G63" s="56"/>
      <c r="H63" s="51"/>
      <c r="I63" s="52"/>
      <c r="J63" s="73"/>
      <c r="K63" s="73"/>
      <c r="L63" s="59">
        <f t="shared" si="4"/>
        <v>0</v>
      </c>
      <c r="M63" s="59">
        <f t="shared" si="5"/>
        <v>0</v>
      </c>
    </row>
    <row r="64" spans="2:13" ht="15.75">
      <c r="B64" s="124"/>
      <c r="C64" s="125"/>
      <c r="D64" s="132"/>
      <c r="E64" s="126"/>
      <c r="F64" s="50">
        <f t="shared" si="3"/>
        <v>0</v>
      </c>
      <c r="H64" s="51"/>
      <c r="I64" s="51"/>
      <c r="J64" s="73"/>
      <c r="K64" s="73"/>
      <c r="L64" s="59">
        <f t="shared" si="4"/>
        <v>0</v>
      </c>
      <c r="M64" s="59">
        <f t="shared" si="5"/>
        <v>0</v>
      </c>
    </row>
    <row r="65" spans="6:13" ht="15.75">
      <c r="F65" s="50">
        <f t="shared" si="3"/>
        <v>0</v>
      </c>
      <c r="G65" s="59"/>
      <c r="H65" s="52"/>
      <c r="I65" s="59"/>
      <c r="J65" s="73"/>
      <c r="K65" s="73"/>
      <c r="L65" s="59">
        <f t="shared" si="4"/>
        <v>0</v>
      </c>
      <c r="M65" s="59">
        <f t="shared" si="5"/>
        <v>0</v>
      </c>
    </row>
    <row r="66" spans="6:13" ht="15.75">
      <c r="F66" s="50">
        <f t="shared" si="3"/>
        <v>0</v>
      </c>
      <c r="G66" s="59"/>
      <c r="H66" s="51"/>
      <c r="I66" s="59"/>
      <c r="L66" s="59">
        <f t="shared" si="4"/>
        <v>0</v>
      </c>
      <c r="M66" s="59">
        <f t="shared" si="5"/>
        <v>0</v>
      </c>
    </row>
    <row r="67" spans="6:13" ht="15.75">
      <c r="F67" s="50">
        <f t="shared" si="3"/>
        <v>0</v>
      </c>
      <c r="I67" s="51"/>
      <c r="L67" s="59">
        <f t="shared" si="4"/>
        <v>0</v>
      </c>
      <c r="M67" s="59">
        <f t="shared" si="5"/>
        <v>0</v>
      </c>
    </row>
    <row r="68" spans="6:13" ht="15.75">
      <c r="F68" s="50">
        <f t="shared" si="3"/>
        <v>0</v>
      </c>
      <c r="G68" s="59"/>
      <c r="H68" s="51"/>
      <c r="I68" s="59"/>
      <c r="L68" s="59">
        <f t="shared" si="4"/>
        <v>0</v>
      </c>
      <c r="M68" s="59">
        <f t="shared" si="5"/>
        <v>0</v>
      </c>
    </row>
    <row r="69" ht="15.75">
      <c r="I69" s="51"/>
    </row>
    <row r="70" ht="15.75">
      <c r="I70" s="59"/>
    </row>
    <row r="88" spans="2:5" ht="15.75">
      <c r="B88" s="111"/>
      <c r="C88" s="111"/>
      <c r="D88" s="111"/>
      <c r="E88" s="112"/>
    </row>
  </sheetData>
  <sheetProtection/>
  <autoFilter ref="A3:M3">
    <sortState ref="A4:M88">
      <sortCondition descending="1" sortBy="value" ref="M4:M88"/>
    </sortState>
  </autoFilter>
  <mergeCells count="2">
    <mergeCell ref="A1:M1"/>
    <mergeCell ref="G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81"/>
  <sheetViews>
    <sheetView zoomScalePageLayoutView="0" workbookViewId="0" topLeftCell="A1">
      <selection activeCell="A1" sqref="A1:M19"/>
    </sheetView>
  </sheetViews>
  <sheetFormatPr defaultColWidth="9.140625" defaultRowHeight="12.75"/>
  <cols>
    <col min="1" max="1" width="6.57421875" style="0" customWidth="1"/>
    <col min="2" max="2" width="13.57421875" style="0" customWidth="1"/>
    <col min="3" max="3" width="19.28125" style="0" customWidth="1"/>
    <col min="4" max="4" width="29.00390625" style="0" customWidth="1"/>
    <col min="5" max="5" width="9.28125" style="0" customWidth="1"/>
    <col min="6" max="6" width="9.57421875" style="0" customWidth="1"/>
    <col min="7" max="7" width="5.28125" style="0" customWidth="1"/>
    <col min="8" max="9" width="3.8515625" style="0" customWidth="1"/>
    <col min="10" max="11" width="4.421875" style="0" customWidth="1"/>
    <col min="12" max="12" width="7.57421875" style="0" customWidth="1"/>
    <col min="13" max="13" width="9.00390625" style="0" customWidth="1"/>
    <col min="14" max="18" width="6.140625" style="0" customWidth="1"/>
  </cols>
  <sheetData>
    <row r="1" spans="1:13" ht="30">
      <c r="A1" s="358" t="s">
        <v>22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</row>
    <row r="2" spans="1:20" ht="30.75">
      <c r="A2" s="12"/>
      <c r="B2" s="12"/>
      <c r="C2" s="12"/>
      <c r="D2" s="12"/>
      <c r="E2" s="12"/>
      <c r="F2" s="12"/>
      <c r="G2" s="359" t="s">
        <v>51</v>
      </c>
      <c r="H2" s="359"/>
      <c r="I2" s="359"/>
      <c r="J2" s="359"/>
      <c r="K2" s="359"/>
      <c r="L2" s="13"/>
      <c r="M2" s="13"/>
      <c r="N2" s="13" t="s">
        <v>26</v>
      </c>
      <c r="O2" s="2" t="s">
        <v>1</v>
      </c>
      <c r="P2" s="2" t="s">
        <v>2</v>
      </c>
      <c r="Q2" s="2" t="s">
        <v>3</v>
      </c>
      <c r="R2" s="2" t="s">
        <v>4</v>
      </c>
      <c r="S2" s="2" t="s">
        <v>5</v>
      </c>
      <c r="T2" s="13"/>
    </row>
    <row r="3" spans="1:20" ht="47.25">
      <c r="A3" s="46" t="s">
        <v>27</v>
      </c>
      <c r="B3" s="45" t="s">
        <v>28</v>
      </c>
      <c r="C3" s="45" t="s">
        <v>29</v>
      </c>
      <c r="D3" s="45" t="s">
        <v>30</v>
      </c>
      <c r="E3" s="46" t="s">
        <v>31</v>
      </c>
      <c r="F3" s="46" t="s">
        <v>32</v>
      </c>
      <c r="G3" s="46" t="s">
        <v>33</v>
      </c>
      <c r="H3" s="46" t="s">
        <v>34</v>
      </c>
      <c r="I3" s="46" t="s">
        <v>35</v>
      </c>
      <c r="J3" s="47" t="s">
        <v>36</v>
      </c>
      <c r="K3" s="47" t="s">
        <v>37</v>
      </c>
      <c r="L3" s="46" t="s">
        <v>50</v>
      </c>
      <c r="M3" s="46" t="s">
        <v>38</v>
      </c>
      <c r="N3" s="5">
        <f>COUNTIF(M3:M100,6)</f>
        <v>0</v>
      </c>
      <c r="O3" s="5">
        <f>COUNTIF(M3:M100,5)</f>
        <v>5</v>
      </c>
      <c r="P3" s="5">
        <f>COUNTIF(M3:M100,4)</f>
        <v>7</v>
      </c>
      <c r="Q3" s="5">
        <f>COUNTIF(M3:M100,3)</f>
        <v>2</v>
      </c>
      <c r="R3" s="5">
        <f>COUNTIF(M3:M100,2)</f>
        <v>1</v>
      </c>
      <c r="S3" s="5">
        <f>COUNTIF(M3:M100,1)</f>
        <v>1</v>
      </c>
      <c r="T3" s="13"/>
    </row>
    <row r="4" spans="1:20" ht="15.75">
      <c r="A4" s="74">
        <v>1</v>
      </c>
      <c r="B4" s="76" t="s">
        <v>143</v>
      </c>
      <c r="C4" s="76" t="s">
        <v>242</v>
      </c>
      <c r="D4" s="76" t="s">
        <v>132</v>
      </c>
      <c r="E4" s="90">
        <v>1957</v>
      </c>
      <c r="F4" s="50">
        <f>SUM(G4:L4)</f>
        <v>80</v>
      </c>
      <c r="G4" s="56">
        <v>20</v>
      </c>
      <c r="H4" s="52">
        <v>20</v>
      </c>
      <c r="I4" s="52">
        <v>20</v>
      </c>
      <c r="J4" s="53"/>
      <c r="K4" s="53">
        <v>20</v>
      </c>
      <c r="L4" s="59">
        <f>IF(M4&lt;5,0,-MIN(G4:K4))</f>
        <v>0</v>
      </c>
      <c r="M4" s="59">
        <f>COUNTA(G4:K4)</f>
        <v>4</v>
      </c>
      <c r="N4" s="13"/>
      <c r="O4" s="13"/>
      <c r="P4" s="13"/>
      <c r="Q4" s="13"/>
      <c r="R4" s="13"/>
      <c r="S4" s="13"/>
      <c r="T4" s="13"/>
    </row>
    <row r="5" spans="1:20" ht="15.75">
      <c r="A5" s="74">
        <v>2</v>
      </c>
      <c r="B5" s="285" t="s">
        <v>503</v>
      </c>
      <c r="C5" s="285" t="s">
        <v>199</v>
      </c>
      <c r="D5" s="285" t="s">
        <v>132</v>
      </c>
      <c r="E5" s="292">
        <v>1954</v>
      </c>
      <c r="F5" s="50">
        <f>SUM(G5:L5)</f>
        <v>72</v>
      </c>
      <c r="G5" s="51">
        <v>18</v>
      </c>
      <c r="H5" s="52">
        <v>18</v>
      </c>
      <c r="I5" s="52">
        <v>18</v>
      </c>
      <c r="J5" s="53">
        <v>18</v>
      </c>
      <c r="K5" s="53">
        <v>16</v>
      </c>
      <c r="L5" s="59">
        <f>IF(M5&lt;5,0,-MIN(G5:K5))</f>
        <v>-16</v>
      </c>
      <c r="M5" s="59">
        <f>COUNTA(G5:K5)</f>
        <v>5</v>
      </c>
      <c r="N5" s="13"/>
      <c r="O5" s="13"/>
      <c r="P5" s="13"/>
      <c r="Q5" s="13"/>
      <c r="R5" s="13"/>
      <c r="S5" s="13"/>
      <c r="T5" s="13"/>
    </row>
    <row r="6" spans="1:20" ht="15.75">
      <c r="A6" s="74">
        <v>3</v>
      </c>
      <c r="B6" s="285" t="s">
        <v>194</v>
      </c>
      <c r="C6" s="285" t="s">
        <v>195</v>
      </c>
      <c r="D6" s="285" t="s">
        <v>109</v>
      </c>
      <c r="E6" s="292">
        <v>1953</v>
      </c>
      <c r="F6" s="50">
        <f>SUM(G6:L6)</f>
        <v>70</v>
      </c>
      <c r="G6" s="51">
        <v>16</v>
      </c>
      <c r="H6" s="52">
        <v>16</v>
      </c>
      <c r="I6" s="52">
        <v>16</v>
      </c>
      <c r="J6" s="53">
        <v>20</v>
      </c>
      <c r="K6" s="53">
        <v>18</v>
      </c>
      <c r="L6" s="59">
        <f>IF(M6&lt;5,0,-MIN(G6:K6))</f>
        <v>-16</v>
      </c>
      <c r="M6" s="59">
        <f>COUNTA(G6:K6)</f>
        <v>5</v>
      </c>
      <c r="N6" s="13"/>
      <c r="O6" s="13"/>
      <c r="P6" s="13"/>
      <c r="Q6" s="13"/>
      <c r="R6" s="13"/>
      <c r="S6" s="13"/>
      <c r="T6" s="13"/>
    </row>
    <row r="7" spans="1:20" ht="15.75">
      <c r="A7" s="74">
        <v>4</v>
      </c>
      <c r="B7" s="301" t="s">
        <v>725</v>
      </c>
      <c r="C7" s="301" t="s">
        <v>92</v>
      </c>
      <c r="D7" s="301" t="s">
        <v>71</v>
      </c>
      <c r="E7" s="292">
        <v>1954</v>
      </c>
      <c r="F7" s="50">
        <f>SUM(G7:L7)</f>
        <v>59</v>
      </c>
      <c r="G7" s="51"/>
      <c r="H7" s="52">
        <v>14</v>
      </c>
      <c r="I7" s="52">
        <v>15</v>
      </c>
      <c r="J7" s="53">
        <v>16</v>
      </c>
      <c r="K7" s="53">
        <v>14</v>
      </c>
      <c r="L7" s="59">
        <f>IF(M7&lt;5,0,-MIN(G7:K7))</f>
        <v>0</v>
      </c>
      <c r="M7" s="59">
        <f>COUNTA(G7:K7)</f>
        <v>4</v>
      </c>
      <c r="N7" s="13"/>
      <c r="O7" s="13"/>
      <c r="P7" s="13"/>
      <c r="Q7" s="13"/>
      <c r="R7" s="13"/>
      <c r="S7" s="13"/>
      <c r="T7" s="13"/>
    </row>
    <row r="8" spans="1:20" ht="15.75">
      <c r="A8" s="74">
        <v>5</v>
      </c>
      <c r="B8" s="76" t="s">
        <v>196</v>
      </c>
      <c r="C8" s="76" t="s">
        <v>197</v>
      </c>
      <c r="D8" s="76" t="s">
        <v>88</v>
      </c>
      <c r="E8" s="90">
        <v>1947</v>
      </c>
      <c r="F8" s="50">
        <f>SUM(G8:L8)</f>
        <v>56</v>
      </c>
      <c r="G8" s="51">
        <v>14</v>
      </c>
      <c r="H8" s="52">
        <v>0</v>
      </c>
      <c r="I8" s="52">
        <v>12</v>
      </c>
      <c r="J8" s="53">
        <v>15</v>
      </c>
      <c r="K8" s="53">
        <v>15</v>
      </c>
      <c r="L8" s="59">
        <f>IF(M8&lt;5,0,-MIN(G8:K8))</f>
        <v>0</v>
      </c>
      <c r="M8" s="59">
        <f>COUNTA(G8:K8)</f>
        <v>5</v>
      </c>
      <c r="N8" s="13"/>
      <c r="O8" s="13"/>
      <c r="P8" s="13"/>
      <c r="Q8" s="13"/>
      <c r="R8" s="13"/>
      <c r="S8" s="13"/>
      <c r="T8" s="13"/>
    </row>
    <row r="9" spans="1:20" ht="15.75">
      <c r="A9" s="74">
        <v>6</v>
      </c>
      <c r="B9" s="301" t="s">
        <v>722</v>
      </c>
      <c r="C9" s="301" t="s">
        <v>723</v>
      </c>
      <c r="D9" s="301" t="s">
        <v>71</v>
      </c>
      <c r="E9" s="292">
        <v>1949</v>
      </c>
      <c r="F9" s="50">
        <f>SUM(G9:L9)</f>
        <v>51</v>
      </c>
      <c r="G9" s="51"/>
      <c r="H9" s="52">
        <v>11</v>
      </c>
      <c r="I9" s="52">
        <v>14</v>
      </c>
      <c r="J9" s="53">
        <v>14</v>
      </c>
      <c r="K9" s="53">
        <v>12</v>
      </c>
      <c r="L9" s="59">
        <f>IF(M9&lt;5,0,-MIN(G9:K9))</f>
        <v>0</v>
      </c>
      <c r="M9" s="59">
        <f>COUNTA(G9:K9)</f>
        <v>4</v>
      </c>
      <c r="N9" s="13"/>
      <c r="O9" s="13"/>
      <c r="P9" s="13"/>
      <c r="Q9" s="13"/>
      <c r="R9" s="13"/>
      <c r="S9" s="13"/>
      <c r="T9" s="13"/>
    </row>
    <row r="10" spans="1:20" ht="15.75">
      <c r="A10" s="74">
        <v>7</v>
      </c>
      <c r="B10" s="285" t="s">
        <v>137</v>
      </c>
      <c r="C10" s="285" t="s">
        <v>229</v>
      </c>
      <c r="D10" s="285" t="s">
        <v>252</v>
      </c>
      <c r="E10" s="292">
        <v>1954</v>
      </c>
      <c r="F10" s="50">
        <f>SUM(G10:L10)</f>
        <v>49</v>
      </c>
      <c r="G10" s="56">
        <v>13</v>
      </c>
      <c r="H10" s="52">
        <v>12</v>
      </c>
      <c r="I10" s="52">
        <v>13</v>
      </c>
      <c r="J10" s="53"/>
      <c r="K10" s="53">
        <v>11</v>
      </c>
      <c r="L10" s="59">
        <f>IF(M10&lt;5,0,-MIN(G10:K10))</f>
        <v>0</v>
      </c>
      <c r="M10" s="59">
        <f>COUNTA(G10:K10)</f>
        <v>4</v>
      </c>
      <c r="N10" s="13"/>
      <c r="O10" s="13"/>
      <c r="P10" s="13"/>
      <c r="Q10" s="13"/>
      <c r="R10" s="13"/>
      <c r="S10" s="13"/>
      <c r="T10" s="13"/>
    </row>
    <row r="11" spans="1:20" ht="15.75">
      <c r="A11" s="74">
        <v>8</v>
      </c>
      <c r="B11" s="76" t="s">
        <v>198</v>
      </c>
      <c r="C11" s="76" t="s">
        <v>199</v>
      </c>
      <c r="D11" s="76" t="s">
        <v>132</v>
      </c>
      <c r="E11" s="90">
        <v>1950</v>
      </c>
      <c r="F11" s="50">
        <f>SUM(G11:L11)</f>
        <v>42</v>
      </c>
      <c r="G11" s="51">
        <v>12</v>
      </c>
      <c r="H11" s="52">
        <v>8</v>
      </c>
      <c r="I11" s="52">
        <v>10</v>
      </c>
      <c r="J11" s="53">
        <v>10</v>
      </c>
      <c r="K11" s="53">
        <v>10</v>
      </c>
      <c r="L11" s="59">
        <f>IF(M11&lt;5,0,-MIN(G11:K11))</f>
        <v>-8</v>
      </c>
      <c r="M11" s="59">
        <f>COUNTA(G11:K11)</f>
        <v>5</v>
      </c>
      <c r="N11" s="13"/>
      <c r="O11" s="13"/>
      <c r="P11" s="13"/>
      <c r="Q11" s="13"/>
      <c r="R11" s="13"/>
      <c r="S11" s="13"/>
      <c r="T11" s="13"/>
    </row>
    <row r="12" spans="1:20" ht="15.75">
      <c r="A12" s="74">
        <v>9</v>
      </c>
      <c r="B12" s="76" t="s">
        <v>200</v>
      </c>
      <c r="C12" s="76" t="s">
        <v>201</v>
      </c>
      <c r="D12" s="55" t="s">
        <v>457</v>
      </c>
      <c r="E12" s="90">
        <v>1943</v>
      </c>
      <c r="F12" s="50">
        <f>SUM(G12:L12)</f>
        <v>41</v>
      </c>
      <c r="G12" s="51">
        <v>10</v>
      </c>
      <c r="H12" s="52">
        <v>9</v>
      </c>
      <c r="I12" s="52">
        <v>11</v>
      </c>
      <c r="J12" s="53">
        <v>11</v>
      </c>
      <c r="K12" s="53">
        <v>7</v>
      </c>
      <c r="L12" s="59">
        <f>IF(M12&lt;5,0,-MIN(G12:K12))</f>
        <v>-7</v>
      </c>
      <c r="M12" s="59">
        <f>COUNTA(G12:K12)</f>
        <v>5</v>
      </c>
      <c r="N12" s="13"/>
      <c r="O12" s="13"/>
      <c r="P12" s="13"/>
      <c r="Q12" s="13"/>
      <c r="R12" s="13"/>
      <c r="S12" s="13"/>
      <c r="T12" s="13"/>
    </row>
    <row r="13" spans="1:20" ht="15.75">
      <c r="A13" s="74">
        <v>10</v>
      </c>
      <c r="B13" s="76" t="s">
        <v>505</v>
      </c>
      <c r="C13" s="76" t="s">
        <v>183</v>
      </c>
      <c r="D13" s="55" t="s">
        <v>457</v>
      </c>
      <c r="E13" s="90">
        <v>1954</v>
      </c>
      <c r="F13" s="50">
        <f>SUM(G13:L13)</f>
        <v>32</v>
      </c>
      <c r="G13" s="51">
        <v>9</v>
      </c>
      <c r="H13" s="52">
        <v>7</v>
      </c>
      <c r="I13" s="52"/>
      <c r="J13" s="53">
        <v>8</v>
      </c>
      <c r="K13" s="53">
        <v>8</v>
      </c>
      <c r="L13" s="59">
        <f>IF(M13&lt;5,0,-MIN(G13:K13))</f>
        <v>0</v>
      </c>
      <c r="M13" s="59">
        <f>COUNTA(G13:K13)</f>
        <v>4</v>
      </c>
      <c r="N13" s="13"/>
      <c r="O13" s="13"/>
      <c r="P13" s="13"/>
      <c r="Q13" s="13"/>
      <c r="R13" s="13"/>
      <c r="S13" s="13"/>
      <c r="T13" s="13"/>
    </row>
    <row r="14" spans="1:20" ht="15.75">
      <c r="A14" s="74">
        <v>11</v>
      </c>
      <c r="B14" s="76" t="s">
        <v>192</v>
      </c>
      <c r="C14" s="76" t="s">
        <v>728</v>
      </c>
      <c r="D14" s="55" t="s">
        <v>252</v>
      </c>
      <c r="E14" s="90">
        <v>1958</v>
      </c>
      <c r="F14" s="50">
        <f>SUM(G14:L14)</f>
        <v>30</v>
      </c>
      <c r="G14" s="51"/>
      <c r="H14" s="52">
        <v>6</v>
      </c>
      <c r="I14" s="52">
        <v>9</v>
      </c>
      <c r="J14" s="53">
        <v>9</v>
      </c>
      <c r="K14" s="53">
        <v>6</v>
      </c>
      <c r="L14" s="59">
        <f>IF(M14&lt;5,0,-MIN(G14:K14))</f>
        <v>0</v>
      </c>
      <c r="M14" s="59">
        <f>COUNTA(G14:K14)</f>
        <v>4</v>
      </c>
      <c r="N14" s="13"/>
      <c r="O14" s="13"/>
      <c r="P14" s="13"/>
      <c r="Q14" s="13"/>
      <c r="R14" s="13"/>
      <c r="S14" s="13"/>
      <c r="T14" s="13"/>
    </row>
    <row r="15" spans="1:20" ht="15.75">
      <c r="A15" s="74">
        <v>12</v>
      </c>
      <c r="B15" s="76" t="s">
        <v>191</v>
      </c>
      <c r="C15" s="76" t="s">
        <v>724</v>
      </c>
      <c r="D15" s="55" t="s">
        <v>60</v>
      </c>
      <c r="E15" s="90">
        <v>1951</v>
      </c>
      <c r="F15" s="50">
        <f>SUM(G15:L15)</f>
        <v>25</v>
      </c>
      <c r="G15" s="51"/>
      <c r="H15" s="52">
        <v>5</v>
      </c>
      <c r="I15" s="52">
        <v>8</v>
      </c>
      <c r="J15" s="53">
        <v>7</v>
      </c>
      <c r="K15" s="53">
        <v>5</v>
      </c>
      <c r="L15" s="59">
        <f>IF(M15&lt;5,0,-MIN(G15:K15))</f>
        <v>0</v>
      </c>
      <c r="M15" s="59">
        <f>COUNTA(G15:K15)</f>
        <v>4</v>
      </c>
      <c r="N15" s="13"/>
      <c r="O15" s="13"/>
      <c r="P15" s="13"/>
      <c r="Q15" s="13"/>
      <c r="R15" s="13"/>
      <c r="S15" s="13"/>
      <c r="T15" s="13"/>
    </row>
    <row r="16" spans="1:20" ht="15.75">
      <c r="A16" s="74" t="s">
        <v>840</v>
      </c>
      <c r="B16" s="285" t="s">
        <v>209</v>
      </c>
      <c r="C16" s="285" t="s">
        <v>158</v>
      </c>
      <c r="D16" s="285" t="s">
        <v>358</v>
      </c>
      <c r="E16" s="292">
        <v>1956</v>
      </c>
      <c r="F16" s="50">
        <f>SUM(G16:L16)</f>
        <v>43</v>
      </c>
      <c r="G16" s="51">
        <v>15</v>
      </c>
      <c r="H16" s="52">
        <v>15</v>
      </c>
      <c r="I16" s="52"/>
      <c r="J16" s="53"/>
      <c r="K16" s="53">
        <v>13</v>
      </c>
      <c r="L16" s="59">
        <f>IF(M16&lt;5,0,-MIN(G16:K16))</f>
        <v>0</v>
      </c>
      <c r="M16" s="59">
        <f>COUNTA(G16:K16)</f>
        <v>3</v>
      </c>
      <c r="N16" s="13"/>
      <c r="O16" s="13"/>
      <c r="P16" s="13"/>
      <c r="Q16" s="13"/>
      <c r="R16" s="13"/>
      <c r="S16" s="13"/>
      <c r="T16" s="13"/>
    </row>
    <row r="17" spans="1:20" ht="15.75">
      <c r="A17" s="74" t="s">
        <v>840</v>
      </c>
      <c r="B17" s="76" t="s">
        <v>726</v>
      </c>
      <c r="C17" s="76" t="s">
        <v>464</v>
      </c>
      <c r="D17" s="55" t="s">
        <v>71</v>
      </c>
      <c r="E17" s="90">
        <v>1958</v>
      </c>
      <c r="F17" s="50">
        <f>SUM(G17:L17)</f>
        <v>31</v>
      </c>
      <c r="G17" s="51"/>
      <c r="H17" s="52">
        <v>10</v>
      </c>
      <c r="I17" s="52"/>
      <c r="J17" s="53">
        <v>12</v>
      </c>
      <c r="K17" s="53">
        <v>9</v>
      </c>
      <c r="L17" s="59">
        <f>IF(M17&lt;5,0,-MIN(G17:K17))</f>
        <v>0</v>
      </c>
      <c r="M17" s="59">
        <f>COUNTA(G17:K17)</f>
        <v>3</v>
      </c>
      <c r="N17" s="13"/>
      <c r="O17" s="13"/>
      <c r="P17" s="13"/>
      <c r="Q17" s="13"/>
      <c r="R17" s="13"/>
      <c r="S17" s="13"/>
      <c r="T17" s="13"/>
    </row>
    <row r="18" spans="1:20" ht="15.75">
      <c r="A18" s="74" t="s">
        <v>840</v>
      </c>
      <c r="B18" s="301" t="s">
        <v>727</v>
      </c>
      <c r="C18" s="301" t="s">
        <v>171</v>
      </c>
      <c r="D18" s="301" t="s">
        <v>60</v>
      </c>
      <c r="E18" s="292">
        <v>1945</v>
      </c>
      <c r="F18" s="50">
        <f>SUM(G18:L18)</f>
        <v>26</v>
      </c>
      <c r="G18" s="56"/>
      <c r="H18" s="52">
        <v>13</v>
      </c>
      <c r="I18" s="52"/>
      <c r="J18" s="53">
        <v>13</v>
      </c>
      <c r="K18" s="53"/>
      <c r="L18" s="59">
        <f>IF(M18&lt;5,0,-MIN(G18:K18))</f>
        <v>0</v>
      </c>
      <c r="M18" s="59">
        <f>COUNTA(G18:K18)</f>
        <v>2</v>
      </c>
      <c r="N18" s="13"/>
      <c r="O18" s="13"/>
      <c r="P18" s="13"/>
      <c r="Q18" s="13"/>
      <c r="R18" s="13"/>
      <c r="S18" s="13"/>
      <c r="T18" s="13"/>
    </row>
    <row r="19" spans="1:20" ht="15.75">
      <c r="A19" s="74" t="s">
        <v>840</v>
      </c>
      <c r="B19" s="285" t="s">
        <v>185</v>
      </c>
      <c r="C19" s="285" t="s">
        <v>504</v>
      </c>
      <c r="D19" s="285" t="s">
        <v>252</v>
      </c>
      <c r="E19" s="292">
        <v>1956</v>
      </c>
      <c r="F19" s="50">
        <f>SUM(G19:L19)</f>
        <v>11</v>
      </c>
      <c r="G19" s="51">
        <v>11</v>
      </c>
      <c r="H19" s="52"/>
      <c r="I19" s="52"/>
      <c r="J19" s="53"/>
      <c r="K19" s="53"/>
      <c r="L19" s="59">
        <f>IF(M19&lt;5,0,-MIN(G19:K19))</f>
        <v>0</v>
      </c>
      <c r="M19" s="59">
        <f>COUNTA(G19:K19)</f>
        <v>1</v>
      </c>
      <c r="N19" s="13"/>
      <c r="O19" s="13"/>
      <c r="P19" s="13"/>
      <c r="Q19" s="13"/>
      <c r="R19" s="13"/>
      <c r="S19" s="13"/>
      <c r="T19" s="13"/>
    </row>
    <row r="20" spans="1:20" ht="15.75">
      <c r="A20" s="74"/>
      <c r="B20" s="55"/>
      <c r="C20" s="55"/>
      <c r="D20" s="55"/>
      <c r="E20" s="55"/>
      <c r="F20" s="50">
        <f>SUM(G20:L20)</f>
        <v>0</v>
      </c>
      <c r="G20" s="51"/>
      <c r="H20" s="52"/>
      <c r="I20" s="52"/>
      <c r="J20" s="53"/>
      <c r="K20" s="53"/>
      <c r="L20" s="59">
        <f>IF(M20&lt;5,0,-MIN(G20:K20))</f>
        <v>0</v>
      </c>
      <c r="M20" s="59">
        <f>COUNTA(G20:K20)</f>
        <v>0</v>
      </c>
      <c r="N20" s="13"/>
      <c r="O20" s="13"/>
      <c r="P20" s="13"/>
      <c r="Q20" s="13"/>
      <c r="R20" s="13"/>
      <c r="S20" s="13"/>
      <c r="T20" s="13"/>
    </row>
    <row r="21" spans="1:20" ht="15.75">
      <c r="A21" s="74"/>
      <c r="B21" s="55"/>
      <c r="C21" s="55"/>
      <c r="D21" s="55"/>
      <c r="E21" s="55"/>
      <c r="F21" s="50">
        <f>SUM(G21:L21)</f>
        <v>0</v>
      </c>
      <c r="G21" s="51"/>
      <c r="H21" s="52"/>
      <c r="I21" s="52"/>
      <c r="J21" s="53"/>
      <c r="K21" s="53"/>
      <c r="L21" s="59">
        <f>IF(M21&lt;5,0,-MIN(G21:K21))</f>
        <v>0</v>
      </c>
      <c r="M21" s="59">
        <f>COUNTA(G21:K21)</f>
        <v>0</v>
      </c>
      <c r="N21" s="13"/>
      <c r="O21" s="13"/>
      <c r="P21" s="13"/>
      <c r="Q21" s="13"/>
      <c r="R21" s="13"/>
      <c r="S21" s="13"/>
      <c r="T21" s="13"/>
    </row>
    <row r="22" spans="1:20" ht="15.75">
      <c r="A22" s="59"/>
      <c r="B22" s="55"/>
      <c r="C22" s="55"/>
      <c r="D22" s="55"/>
      <c r="E22" s="55"/>
      <c r="F22" s="50">
        <f>SUM(G22:L22)</f>
        <v>0</v>
      </c>
      <c r="G22" s="51"/>
      <c r="H22" s="52"/>
      <c r="I22" s="51"/>
      <c r="J22" s="53"/>
      <c r="K22" s="53"/>
      <c r="L22" s="59">
        <f>IF(M22&lt;5,0,-MIN(G22:K22))</f>
        <v>0</v>
      </c>
      <c r="M22" s="59">
        <f>COUNTA(G22:K22)</f>
        <v>0</v>
      </c>
      <c r="N22" s="13"/>
      <c r="O22" s="13"/>
      <c r="P22" s="13"/>
      <c r="Q22" s="13"/>
      <c r="R22" s="13"/>
      <c r="S22" s="13"/>
      <c r="T22" s="13"/>
    </row>
    <row r="23" spans="1:20" ht="15.75">
      <c r="A23" s="59"/>
      <c r="B23" s="55"/>
      <c r="C23" s="55"/>
      <c r="D23" s="55"/>
      <c r="E23" s="55"/>
      <c r="F23" s="50">
        <f>SUM(G23:L23)</f>
        <v>0</v>
      </c>
      <c r="G23" s="51"/>
      <c r="H23" s="52"/>
      <c r="I23" s="52"/>
      <c r="J23" s="53"/>
      <c r="K23" s="53"/>
      <c r="L23" s="59">
        <f>IF(M23&lt;5,0,-MIN(G23:K23))</f>
        <v>0</v>
      </c>
      <c r="M23" s="59">
        <f>COUNTA(G23:K23)</f>
        <v>0</v>
      </c>
      <c r="N23" s="13"/>
      <c r="O23" s="13"/>
      <c r="P23" s="13"/>
      <c r="Q23" s="13"/>
      <c r="R23" s="13"/>
      <c r="S23" s="13"/>
      <c r="T23" s="13"/>
    </row>
    <row r="24" spans="1:20" ht="15.75">
      <c r="A24" s="59"/>
      <c r="B24" s="55"/>
      <c r="C24" s="55"/>
      <c r="D24" s="55"/>
      <c r="E24" s="55"/>
      <c r="F24" s="50">
        <f>SUM(G24:L24)</f>
        <v>0</v>
      </c>
      <c r="G24" s="51"/>
      <c r="H24" s="52"/>
      <c r="I24" s="52"/>
      <c r="J24" s="53"/>
      <c r="K24" s="53"/>
      <c r="L24" s="59">
        <f>IF(M24&lt;5,0,-MIN(G24:K24))</f>
        <v>0</v>
      </c>
      <c r="M24" s="59">
        <f>COUNTA(G24:K24)</f>
        <v>0</v>
      </c>
      <c r="N24" s="5"/>
      <c r="O24" s="5"/>
      <c r="P24" s="5"/>
      <c r="Q24" s="5"/>
      <c r="R24" s="5"/>
      <c r="S24" s="13"/>
      <c r="T24" s="13"/>
    </row>
    <row r="25" spans="1:20" ht="15.75">
      <c r="A25" s="59"/>
      <c r="B25" s="55"/>
      <c r="C25" s="55"/>
      <c r="D25" s="55"/>
      <c r="E25" s="55"/>
      <c r="F25" s="50">
        <f>SUM(G25:L25)</f>
        <v>0</v>
      </c>
      <c r="G25" s="51"/>
      <c r="H25" s="52"/>
      <c r="I25" s="52"/>
      <c r="J25" s="53"/>
      <c r="K25" s="53"/>
      <c r="L25" s="59">
        <f>IF(M25&lt;5,0,-MIN(G25:K25))</f>
        <v>0</v>
      </c>
      <c r="M25" s="59">
        <f>COUNTA(G25:K25)</f>
        <v>0</v>
      </c>
      <c r="N25" s="13"/>
      <c r="O25" s="13"/>
      <c r="P25" s="13"/>
      <c r="Q25" s="13"/>
      <c r="R25" s="13"/>
      <c r="S25" s="13"/>
      <c r="T25" s="13"/>
    </row>
    <row r="26" spans="1:20" ht="15.75">
      <c r="A26" s="59"/>
      <c r="B26" s="55"/>
      <c r="C26" s="55"/>
      <c r="D26" s="55"/>
      <c r="E26" s="55"/>
      <c r="F26" s="50">
        <f>SUM(G26:L26)</f>
        <v>0</v>
      </c>
      <c r="G26" s="51"/>
      <c r="H26" s="52"/>
      <c r="I26" s="52"/>
      <c r="J26" s="53"/>
      <c r="K26" s="53"/>
      <c r="L26" s="59">
        <f>IF(M26&lt;5,0,-MIN(G26:K26))</f>
        <v>0</v>
      </c>
      <c r="M26" s="59">
        <f>COUNTA(G26:K26)</f>
        <v>0</v>
      </c>
      <c r="N26" s="13"/>
      <c r="O26" s="13"/>
      <c r="P26" s="13"/>
      <c r="Q26" s="13"/>
      <c r="R26" s="13"/>
      <c r="S26" s="13"/>
      <c r="T26" s="13"/>
    </row>
    <row r="27" spans="1:20" ht="15.75">
      <c r="A27" s="59"/>
      <c r="B27" s="55"/>
      <c r="C27" s="55"/>
      <c r="D27" s="55"/>
      <c r="E27" s="55"/>
      <c r="F27" s="50">
        <f>SUM(G27:L27)</f>
        <v>0</v>
      </c>
      <c r="G27" s="51"/>
      <c r="H27" s="52"/>
      <c r="I27" s="52"/>
      <c r="J27" s="53"/>
      <c r="K27" s="53"/>
      <c r="L27" s="59">
        <f>IF(M27&lt;5,0,-MIN(G27:K27))</f>
        <v>0</v>
      </c>
      <c r="M27" s="59">
        <f>COUNTA(G27:K27)</f>
        <v>0</v>
      </c>
      <c r="N27" s="13"/>
      <c r="O27" s="13"/>
      <c r="P27" s="13"/>
      <c r="Q27" s="13"/>
      <c r="R27" s="13"/>
      <c r="S27" s="13"/>
      <c r="T27" s="13"/>
    </row>
    <row r="28" spans="1:20" ht="15.75">
      <c r="A28" s="59"/>
      <c r="B28" s="55"/>
      <c r="C28" s="55"/>
      <c r="D28" s="55"/>
      <c r="E28" s="55"/>
      <c r="F28" s="50">
        <f>SUM(G28:L28)</f>
        <v>0</v>
      </c>
      <c r="G28" s="51"/>
      <c r="H28" s="52"/>
      <c r="I28" s="52"/>
      <c r="J28" s="53"/>
      <c r="K28" s="53"/>
      <c r="L28" s="59">
        <f>IF(M28&lt;5,0,-MIN(G28:K28))</f>
        <v>0</v>
      </c>
      <c r="M28" s="59">
        <f>COUNTA(G28:K28)</f>
        <v>0</v>
      </c>
      <c r="N28" s="13"/>
      <c r="O28" s="13"/>
      <c r="P28" s="13"/>
      <c r="Q28" s="13"/>
      <c r="R28" s="13"/>
      <c r="S28" s="13"/>
      <c r="T28" s="13"/>
    </row>
    <row r="29" spans="1:20" ht="15.75">
      <c r="A29" s="59"/>
      <c r="B29" s="55"/>
      <c r="C29" s="55"/>
      <c r="D29" s="55"/>
      <c r="E29" s="55"/>
      <c r="F29" s="50">
        <f>SUM(G29:L29)</f>
        <v>0</v>
      </c>
      <c r="G29" s="64"/>
      <c r="H29" s="52"/>
      <c r="I29" s="52"/>
      <c r="J29" s="53"/>
      <c r="K29" s="53"/>
      <c r="L29" s="59">
        <f>IF(M29&lt;5,0,-MIN(G29:K29))</f>
        <v>0</v>
      </c>
      <c r="M29" s="59">
        <f>COUNTA(G29:K29)</f>
        <v>0</v>
      </c>
      <c r="N29" s="13"/>
      <c r="O29" s="13"/>
      <c r="P29" s="13"/>
      <c r="Q29" s="13"/>
      <c r="R29" s="13"/>
      <c r="S29" s="13"/>
      <c r="T29" s="13"/>
    </row>
    <row r="30" spans="1:20" ht="15.75">
      <c r="A30" s="59"/>
      <c r="B30" s="55"/>
      <c r="C30" s="55"/>
      <c r="D30" s="55"/>
      <c r="E30" s="55"/>
      <c r="F30" s="50">
        <f>SUM(G30:L30)</f>
        <v>0</v>
      </c>
      <c r="G30" s="51"/>
      <c r="H30" s="52"/>
      <c r="I30" s="52"/>
      <c r="J30" s="53"/>
      <c r="K30" s="53"/>
      <c r="L30" s="59">
        <f>IF(M30&lt;5,0,-MIN(G30:K30))</f>
        <v>0</v>
      </c>
      <c r="M30" s="59">
        <f>COUNTA(G30:K30)</f>
        <v>0</v>
      </c>
      <c r="N30" s="13"/>
      <c r="O30" s="13"/>
      <c r="P30" s="13"/>
      <c r="Q30" s="13"/>
      <c r="R30" s="13"/>
      <c r="S30" s="13"/>
      <c r="T30" s="13"/>
    </row>
    <row r="31" spans="1:20" ht="15.75">
      <c r="A31" s="59"/>
      <c r="B31" s="55"/>
      <c r="C31" s="55"/>
      <c r="D31" s="55"/>
      <c r="E31" s="55"/>
      <c r="F31" s="50">
        <f>SUM(G31:L31)</f>
        <v>0</v>
      </c>
      <c r="G31" s="51"/>
      <c r="H31" s="52"/>
      <c r="I31" s="52"/>
      <c r="J31" s="53"/>
      <c r="K31" s="53"/>
      <c r="L31" s="59">
        <f>IF(M31&lt;5,0,-MIN(G31:K31))</f>
        <v>0</v>
      </c>
      <c r="M31" s="59">
        <f>COUNTA(G31:K31)</f>
        <v>0</v>
      </c>
      <c r="N31" s="13"/>
      <c r="O31" s="13"/>
      <c r="P31" s="13"/>
      <c r="Q31" s="13"/>
      <c r="R31" s="13"/>
      <c r="S31" s="13"/>
      <c r="T31" s="13"/>
    </row>
    <row r="32" spans="1:20" ht="15.75">
      <c r="A32" s="59"/>
      <c r="B32" s="55"/>
      <c r="C32" s="55"/>
      <c r="D32" s="55"/>
      <c r="E32" s="55"/>
      <c r="F32" s="50">
        <f>SUM(G32:L32)</f>
        <v>0</v>
      </c>
      <c r="G32" s="51"/>
      <c r="H32" s="52"/>
      <c r="I32" s="52"/>
      <c r="J32" s="53"/>
      <c r="K32" s="53"/>
      <c r="L32" s="59">
        <f>IF(M32&lt;5,0,-MIN(G32:K32))</f>
        <v>0</v>
      </c>
      <c r="M32" s="59">
        <f>COUNTA(G32:K32)</f>
        <v>0</v>
      </c>
      <c r="N32" s="13"/>
      <c r="O32" s="13"/>
      <c r="P32" s="13"/>
      <c r="Q32" s="13"/>
      <c r="R32" s="13"/>
      <c r="S32" s="13"/>
      <c r="T32" s="13"/>
    </row>
    <row r="33" spans="1:20" ht="15.75">
      <c r="A33" s="59"/>
      <c r="B33" s="55"/>
      <c r="C33" s="55"/>
      <c r="D33" s="55"/>
      <c r="E33" s="55"/>
      <c r="F33" s="50">
        <f>SUM(G33:L33)</f>
        <v>0</v>
      </c>
      <c r="G33" s="51"/>
      <c r="H33" s="52"/>
      <c r="I33" s="52"/>
      <c r="J33" s="53"/>
      <c r="K33" s="53"/>
      <c r="L33" s="59">
        <f>IF(M33&lt;5,0,-MIN(G33:K33))</f>
        <v>0</v>
      </c>
      <c r="M33" s="59">
        <f>COUNTA(G33:K33)</f>
        <v>0</v>
      </c>
      <c r="N33" s="13"/>
      <c r="O33" s="13"/>
      <c r="P33" s="13"/>
      <c r="Q33" s="13"/>
      <c r="R33" s="13"/>
      <c r="S33" s="13"/>
      <c r="T33" s="13"/>
    </row>
    <row r="34" spans="1:20" ht="15.75">
      <c r="A34" s="59"/>
      <c r="B34" s="55"/>
      <c r="C34" s="55"/>
      <c r="D34" s="55"/>
      <c r="E34" s="55"/>
      <c r="F34" s="50">
        <f>SUM(G34:L34)</f>
        <v>0</v>
      </c>
      <c r="G34" s="51"/>
      <c r="H34" s="52"/>
      <c r="I34" s="52"/>
      <c r="J34" s="53"/>
      <c r="K34" s="53"/>
      <c r="L34" s="59">
        <f>IF(M34&lt;5,0,-MIN(G34:K34))</f>
        <v>0</v>
      </c>
      <c r="M34" s="59">
        <f>COUNTA(G34:K34)</f>
        <v>0</v>
      </c>
      <c r="N34" s="13"/>
      <c r="O34" s="13"/>
      <c r="P34" s="13"/>
      <c r="Q34" s="13"/>
      <c r="R34" s="13"/>
      <c r="S34" s="13"/>
      <c r="T34" s="13"/>
    </row>
    <row r="35" spans="1:20" ht="15.75">
      <c r="A35" s="59"/>
      <c r="B35" s="55"/>
      <c r="C35" s="55"/>
      <c r="D35" s="55"/>
      <c r="E35" s="55"/>
      <c r="F35" s="50">
        <f>SUM(G35:L35)</f>
        <v>0</v>
      </c>
      <c r="G35" s="56"/>
      <c r="H35" s="52"/>
      <c r="I35" s="52"/>
      <c r="J35" s="53"/>
      <c r="K35" s="53"/>
      <c r="L35" s="59">
        <f>IF(M35&lt;5,0,-MIN(G35:K35))</f>
        <v>0</v>
      </c>
      <c r="M35" s="59">
        <f>COUNTA(G35:K35)</f>
        <v>0</v>
      </c>
      <c r="N35" s="13"/>
      <c r="O35" s="13"/>
      <c r="P35" s="13"/>
      <c r="Q35" s="13"/>
      <c r="R35" s="13"/>
      <c r="S35" s="13"/>
      <c r="T35" s="13"/>
    </row>
    <row r="36" spans="1:20" ht="15.75">
      <c r="A36" s="149"/>
      <c r="F36" s="79">
        <f>SUM(G36:L36)</f>
        <v>0</v>
      </c>
      <c r="G36" s="80"/>
      <c r="H36" s="78"/>
      <c r="I36" s="78"/>
      <c r="J36" s="81"/>
      <c r="K36" s="81"/>
      <c r="L36" s="149">
        <f>IF(M36&lt;5,0,-MIN(G36:K36))</f>
        <v>0</v>
      </c>
      <c r="M36" s="149">
        <f>COUNTA(G36:K36)</f>
        <v>0</v>
      </c>
      <c r="N36" s="13"/>
      <c r="O36" s="13"/>
      <c r="P36" s="13"/>
      <c r="Q36" s="13"/>
      <c r="R36" s="13"/>
      <c r="S36" s="13"/>
      <c r="T36" s="13"/>
    </row>
    <row r="37" spans="1:20" ht="15.75">
      <c r="A37" s="59"/>
      <c r="F37" s="50">
        <f>SUM(G37:L37)</f>
        <v>0</v>
      </c>
      <c r="G37" s="56"/>
      <c r="H37" s="52"/>
      <c r="I37" s="52"/>
      <c r="J37" s="53"/>
      <c r="K37" s="53"/>
      <c r="L37" s="59">
        <f>IF(M37&lt;5,0,-MIN(G37:K37))</f>
        <v>0</v>
      </c>
      <c r="M37" s="59">
        <f>COUNTA(G37:K37)</f>
        <v>0</v>
      </c>
      <c r="N37" s="13"/>
      <c r="O37" s="13"/>
      <c r="P37" s="13"/>
      <c r="Q37" s="13"/>
      <c r="R37" s="13"/>
      <c r="S37" s="13"/>
      <c r="T37" s="13"/>
    </row>
    <row r="38" spans="1:20" ht="15.75">
      <c r="A38" s="59"/>
      <c r="F38" s="50">
        <f>SUM(G38:L38)</f>
        <v>0</v>
      </c>
      <c r="G38" s="56"/>
      <c r="H38" s="52"/>
      <c r="I38" s="52"/>
      <c r="J38" s="53"/>
      <c r="K38" s="53"/>
      <c r="L38" s="59">
        <f>IF(M38&lt;5,0,-MIN(G38:K38))</f>
        <v>0</v>
      </c>
      <c r="M38" s="59">
        <f>COUNTA(G38:K38)</f>
        <v>0</v>
      </c>
      <c r="N38" s="13"/>
      <c r="O38" s="13"/>
      <c r="P38" s="13"/>
      <c r="Q38" s="13"/>
      <c r="R38" s="13"/>
      <c r="S38" s="13"/>
      <c r="T38" s="13"/>
    </row>
    <row r="39" spans="1:20" ht="15.75">
      <c r="A39" s="59"/>
      <c r="F39" s="50">
        <f>SUM(G39:L39)</f>
        <v>0</v>
      </c>
      <c r="G39" s="52"/>
      <c r="H39" s="52"/>
      <c r="I39" s="52"/>
      <c r="J39" s="58"/>
      <c r="K39" s="58"/>
      <c r="L39" s="59">
        <f>IF(M39&lt;5,0,-MIN(G39:K39))</f>
        <v>0</v>
      </c>
      <c r="M39" s="59">
        <f>COUNTA(G39:K39)</f>
        <v>0</v>
      </c>
      <c r="N39" s="13"/>
      <c r="O39" s="13"/>
      <c r="P39" s="13"/>
      <c r="Q39" s="13"/>
      <c r="R39" s="13"/>
      <c r="S39" s="13"/>
      <c r="T39" s="13"/>
    </row>
    <row r="40" spans="1:13" ht="15">
      <c r="A40" s="66"/>
      <c r="F40" s="61">
        <f>SUM(G40:L40)</f>
        <v>0</v>
      </c>
      <c r="G40" s="60"/>
      <c r="H40" s="60"/>
      <c r="I40" s="60"/>
      <c r="J40" s="65"/>
      <c r="K40" s="65"/>
      <c r="L40" s="59">
        <f>IF(M40&lt;5,0,-MIN(G40:K40))</f>
        <v>0</v>
      </c>
      <c r="M40" s="66">
        <f>COUNTA(G40:K40)</f>
        <v>0</v>
      </c>
    </row>
    <row r="41" spans="1:13" ht="15">
      <c r="A41" s="66"/>
      <c r="F41" s="61">
        <f>SUM(G41:L41)</f>
        <v>0</v>
      </c>
      <c r="G41" s="60"/>
      <c r="H41" s="60"/>
      <c r="I41" s="60"/>
      <c r="J41" s="63"/>
      <c r="K41" s="63"/>
      <c r="L41" s="59">
        <f>IF(M41&lt;5,0,-MIN(G41:K41))</f>
        <v>0</v>
      </c>
      <c r="M41" s="66">
        <f>COUNTA(G41:K41)</f>
        <v>0</v>
      </c>
    </row>
    <row r="42" spans="1:13" ht="15">
      <c r="A42" s="66"/>
      <c r="F42" s="61">
        <f>SUM(G42:L42)</f>
        <v>0</v>
      </c>
      <c r="G42" s="67"/>
      <c r="H42" s="60"/>
      <c r="I42" s="60"/>
      <c r="J42" s="63"/>
      <c r="K42" s="63"/>
      <c r="L42" s="59">
        <f>IF(M42&lt;5,0,-MIN(G42:K42))</f>
        <v>0</v>
      </c>
      <c r="M42" s="66">
        <f>COUNTA(G42:K42)</f>
        <v>0</v>
      </c>
    </row>
    <row r="43" spans="1:13" ht="15">
      <c r="A43" s="259"/>
      <c r="F43" s="257">
        <f>SUM(G43:L43)</f>
        <v>0</v>
      </c>
      <c r="G43" s="260"/>
      <c r="H43" s="260"/>
      <c r="I43" s="260"/>
      <c r="J43" s="261"/>
      <c r="K43" s="261"/>
      <c r="L43" s="72">
        <f>IF(M43&lt;5,0,-MIN(G43:K43))</f>
        <v>0</v>
      </c>
      <c r="M43" s="262">
        <f>COUNTA(G43:K43)</f>
        <v>0</v>
      </c>
    </row>
    <row r="44" spans="1:13" ht="15">
      <c r="A44" s="44"/>
      <c r="F44" s="61">
        <f>SUM(G44:L44)</f>
        <v>0</v>
      </c>
      <c r="G44" s="60"/>
      <c r="H44" s="60"/>
      <c r="I44" s="60"/>
      <c r="J44" s="65"/>
      <c r="K44" s="65"/>
      <c r="L44" s="68">
        <f>IF(M44&lt;5,0,-MIN(G44:K44))</f>
        <v>0</v>
      </c>
      <c r="M44" s="21">
        <f>COUNTA(G44:K44)</f>
        <v>0</v>
      </c>
    </row>
    <row r="45" spans="1:13" ht="15">
      <c r="A45" s="44"/>
      <c r="F45" s="61">
        <f>SUM(G45:L45)</f>
        <v>0</v>
      </c>
      <c r="G45" s="62"/>
      <c r="H45" s="60"/>
      <c r="I45" s="60"/>
      <c r="J45" s="65"/>
      <c r="K45" s="65"/>
      <c r="L45" s="68">
        <f>IF(M45&lt;5,0,-MIN(G45:K45))</f>
        <v>0</v>
      </c>
      <c r="M45" s="21">
        <f>COUNTA(G45:K45)</f>
        <v>0</v>
      </c>
    </row>
    <row r="46" spans="1:13" ht="15">
      <c r="A46" s="44"/>
      <c r="F46" s="61">
        <f>SUM(G46:L46)</f>
        <v>0</v>
      </c>
      <c r="G46" s="62"/>
      <c r="H46" s="60"/>
      <c r="I46" s="60"/>
      <c r="J46" s="63"/>
      <c r="K46" s="63"/>
      <c r="L46" s="68">
        <f>IF(M46&lt;5,0,-MIN(G46:K46))</f>
        <v>0</v>
      </c>
      <c r="M46" s="21">
        <f>COUNTA(G46:K46)</f>
        <v>0</v>
      </c>
    </row>
    <row r="47" spans="1:13" ht="15">
      <c r="A47" s="44"/>
      <c r="F47" s="61">
        <f>SUM(G47:L47)</f>
        <v>0</v>
      </c>
      <c r="G47" s="67"/>
      <c r="H47" s="60"/>
      <c r="I47" s="60"/>
      <c r="J47" s="65"/>
      <c r="K47" s="65"/>
      <c r="L47" s="68">
        <f>IF(M47&lt;5,0,-MIN(G47:K47))</f>
        <v>0</v>
      </c>
      <c r="M47" s="21">
        <f>COUNTA(G47:K47)</f>
        <v>0</v>
      </c>
    </row>
    <row r="48" spans="1:13" ht="15">
      <c r="A48" s="44"/>
      <c r="F48" s="61">
        <f>SUM(G48:L48)</f>
        <v>0</v>
      </c>
      <c r="G48" s="67"/>
      <c r="H48" s="60"/>
      <c r="I48" s="60"/>
      <c r="J48" s="65"/>
      <c r="K48" s="65"/>
      <c r="L48" s="68">
        <f>IF(M48&lt;5,0,-MIN(G48:K48))</f>
        <v>0</v>
      </c>
      <c r="M48" s="21">
        <f>COUNTA(G48:K48)</f>
        <v>0</v>
      </c>
    </row>
    <row r="49" spans="1:13" ht="15">
      <c r="A49" s="44"/>
      <c r="F49" s="61">
        <f>SUM(G49:L49)</f>
        <v>0</v>
      </c>
      <c r="G49" s="62"/>
      <c r="H49" s="60"/>
      <c r="I49" s="60"/>
      <c r="J49" s="63"/>
      <c r="K49" s="63"/>
      <c r="L49" s="68">
        <f>IF(M49&lt;5,0,-MIN(G49:K49))</f>
        <v>0</v>
      </c>
      <c r="M49" s="21">
        <f>COUNTA(G49:K49)</f>
        <v>0</v>
      </c>
    </row>
    <row r="50" spans="1:13" ht="15">
      <c r="A50" s="44"/>
      <c r="F50" s="61">
        <f>SUM(G50:L50)</f>
        <v>0</v>
      </c>
      <c r="G50" s="67"/>
      <c r="H50" s="60"/>
      <c r="I50" s="60"/>
      <c r="J50" s="63"/>
      <c r="K50" s="63"/>
      <c r="L50" s="68">
        <f>IF(M50&lt;5,0,-MIN(G50:K50))</f>
        <v>0</v>
      </c>
      <c r="M50" s="21">
        <f>COUNTA(G50:K50)</f>
        <v>0</v>
      </c>
    </row>
    <row r="51" spans="1:13" ht="15">
      <c r="A51" s="44"/>
      <c r="F51" s="61">
        <f>SUM(G51:L51)</f>
        <v>0</v>
      </c>
      <c r="G51" s="67"/>
      <c r="H51" s="60"/>
      <c r="I51" s="60"/>
      <c r="J51" s="65"/>
      <c r="K51" s="65"/>
      <c r="L51" s="68">
        <f>IF(M51&lt;5,0,-MIN(G51:K51))</f>
        <v>0</v>
      </c>
      <c r="M51" s="21">
        <f>COUNTA(G51:K51)</f>
        <v>0</v>
      </c>
    </row>
    <row r="52" spans="1:13" ht="15">
      <c r="A52" s="44"/>
      <c r="F52" s="61">
        <f>SUM(G52:L52)</f>
        <v>0</v>
      </c>
      <c r="G52" s="60"/>
      <c r="H52" s="60"/>
      <c r="I52" s="60"/>
      <c r="J52" s="63"/>
      <c r="K52" s="63"/>
      <c r="L52" s="68">
        <f>IF(M52&lt;5,0,-MIN(G52:K52))</f>
        <v>0</v>
      </c>
      <c r="M52" s="21">
        <f>COUNTA(G52:K52)</f>
        <v>0</v>
      </c>
    </row>
    <row r="53" spans="1:13" ht="15">
      <c r="A53" s="44"/>
      <c r="F53" s="61">
        <f>SUM(G53:L53)</f>
        <v>0</v>
      </c>
      <c r="G53" s="62"/>
      <c r="H53" s="60"/>
      <c r="I53" s="60"/>
      <c r="J53" s="63"/>
      <c r="K53" s="63"/>
      <c r="L53" s="68">
        <f>IF(M53&lt;5,0,-MIN(G53:K53))</f>
        <v>0</v>
      </c>
      <c r="M53" s="21">
        <f>COUNTA(G53:K53)</f>
        <v>0</v>
      </c>
    </row>
    <row r="54" spans="1:13" ht="15">
      <c r="A54" s="44"/>
      <c r="F54" s="61">
        <f>SUM(G54:L54)</f>
        <v>0</v>
      </c>
      <c r="G54" s="67"/>
      <c r="H54" s="60"/>
      <c r="I54" s="60"/>
      <c r="J54" s="63"/>
      <c r="K54" s="63"/>
      <c r="L54" s="68">
        <f>IF(M54&lt;5,0,-MIN(G54:K54))</f>
        <v>0</v>
      </c>
      <c r="M54" s="21">
        <f>COUNTA(G54:K54)</f>
        <v>0</v>
      </c>
    </row>
    <row r="55" spans="1:13" ht="15">
      <c r="A55" s="21"/>
      <c r="F55" s="40">
        <f>SUM(G55:L55)</f>
        <v>0</v>
      </c>
      <c r="G55" s="41"/>
      <c r="H55" s="39"/>
      <c r="I55" s="39"/>
      <c r="J55" s="42"/>
      <c r="K55" s="42"/>
      <c r="L55" s="14">
        <f>IF(M55&lt;5,0,-MIN(G55:K55))</f>
        <v>0</v>
      </c>
      <c r="M55" s="21">
        <f>COUNTA(G55:K55)</f>
        <v>0</v>
      </c>
    </row>
    <row r="56" spans="1:13" ht="15">
      <c r="A56" s="21"/>
      <c r="F56" s="27">
        <f>SUM(G56:L56)</f>
        <v>0</v>
      </c>
      <c r="G56" s="26"/>
      <c r="H56" s="26"/>
      <c r="I56" s="26"/>
      <c r="J56" s="34"/>
      <c r="K56" s="34"/>
      <c r="L56" s="14">
        <f>IF(M56&lt;5,0,-MIN(G56:K56))</f>
        <v>0</v>
      </c>
      <c r="M56" s="21">
        <f>COUNTA(G56:K56)</f>
        <v>0</v>
      </c>
    </row>
    <row r="57" spans="1:13" ht="15">
      <c r="A57" s="21"/>
      <c r="F57" s="27">
        <f>SUM(G57:L57)</f>
        <v>0</v>
      </c>
      <c r="G57" s="30"/>
      <c r="H57" s="26"/>
      <c r="I57" s="26"/>
      <c r="J57" s="34"/>
      <c r="K57" s="34"/>
      <c r="L57" s="14">
        <f>IF(M57&lt;5,0,-MIN(G57:K57))</f>
        <v>0</v>
      </c>
      <c r="M57" s="21">
        <f>COUNTA(G57:K57)</f>
        <v>0</v>
      </c>
    </row>
    <row r="58" spans="1:13" ht="15">
      <c r="A58" s="21"/>
      <c r="F58" s="27">
        <f>SUM(G58:L58)</f>
        <v>0</v>
      </c>
      <c r="G58" s="26"/>
      <c r="H58" s="26"/>
      <c r="I58" s="26"/>
      <c r="J58" s="28"/>
      <c r="K58" s="28"/>
      <c r="L58" s="14">
        <f>IF(M58&lt;5,0,-MIN(G58:K58))</f>
        <v>0</v>
      </c>
      <c r="M58" s="21">
        <f>COUNTA(G58:K58)</f>
        <v>0</v>
      </c>
    </row>
    <row r="59" spans="1:13" ht="15">
      <c r="A59" s="21"/>
      <c r="F59" s="27">
        <f>SUM(G59:L59)</f>
        <v>0</v>
      </c>
      <c r="G59" s="30"/>
      <c r="H59" s="26"/>
      <c r="I59" s="26"/>
      <c r="J59" s="34"/>
      <c r="K59" s="34"/>
      <c r="L59" s="14">
        <f>IF(M59&lt;5,0,-MIN(G59:K59))</f>
        <v>0</v>
      </c>
      <c r="M59" s="21">
        <f>COUNTA(G59:K59)</f>
        <v>0</v>
      </c>
    </row>
    <row r="60" spans="1:13" ht="15">
      <c r="A60" s="21"/>
      <c r="F60" s="27">
        <f>SUM(G60:L60)</f>
        <v>0</v>
      </c>
      <c r="G60" s="29"/>
      <c r="H60" s="26"/>
      <c r="I60" s="26"/>
      <c r="J60" s="34"/>
      <c r="K60" s="34"/>
      <c r="L60" s="14">
        <f>IF(M60&lt;5,0,-MIN(G60:K60))</f>
        <v>0</v>
      </c>
      <c r="M60" s="21">
        <f>COUNTA(G60:K60)</f>
        <v>0</v>
      </c>
    </row>
    <row r="61" spans="1:13" ht="15">
      <c r="A61" s="21"/>
      <c r="F61" s="27">
        <f>SUM(G61:L61)</f>
        <v>0</v>
      </c>
      <c r="G61" s="29"/>
      <c r="H61" s="26"/>
      <c r="I61" s="26"/>
      <c r="J61" s="28"/>
      <c r="K61" s="28"/>
      <c r="L61" s="14">
        <f>IF(M61&lt;5,0,-MIN(G61:K61))</f>
        <v>0</v>
      </c>
      <c r="M61" s="21">
        <f>COUNTA(G61:K61)</f>
        <v>0</v>
      </c>
    </row>
    <row r="62" spans="1:13" ht="15">
      <c r="A62" s="21"/>
      <c r="F62" s="27">
        <f>SUM(G62:L62)</f>
        <v>0</v>
      </c>
      <c r="G62" s="30"/>
      <c r="H62" s="26"/>
      <c r="I62" s="26"/>
      <c r="J62" s="34"/>
      <c r="K62" s="34"/>
      <c r="L62" s="14">
        <f>IF(M62&lt;5,0,-MIN(G62:K62))</f>
        <v>0</v>
      </c>
      <c r="M62" s="21">
        <f>COUNTA(G62:K62)</f>
        <v>0</v>
      </c>
    </row>
    <row r="63" spans="1:13" ht="15">
      <c r="A63" s="21"/>
      <c r="F63" s="27">
        <f>SUM(G63:L63)</f>
        <v>0</v>
      </c>
      <c r="G63" s="30"/>
      <c r="H63" s="26"/>
      <c r="I63" s="26"/>
      <c r="J63" s="34"/>
      <c r="K63" s="34"/>
      <c r="L63" s="14">
        <f>IF(M63&lt;5,0,-MIN(G63:K63))</f>
        <v>0</v>
      </c>
      <c r="M63" s="21">
        <f>COUNTA(G63:K63)</f>
        <v>0</v>
      </c>
    </row>
    <row r="64" spans="1:13" ht="15">
      <c r="A64" s="21"/>
      <c r="F64" s="27">
        <f>SUM(G64:L64)</f>
        <v>0</v>
      </c>
      <c r="G64" s="30"/>
      <c r="H64" s="26"/>
      <c r="I64" s="26"/>
      <c r="J64" s="34"/>
      <c r="K64" s="34"/>
      <c r="L64" s="14">
        <f>IF(M64&lt;5,0,-MIN(G64:K64))</f>
        <v>0</v>
      </c>
      <c r="M64" s="21">
        <f>COUNTA(G64:K64)</f>
        <v>0</v>
      </c>
    </row>
    <row r="65" spans="1:13" ht="15">
      <c r="A65" s="21"/>
      <c r="F65" s="27">
        <f>SUM(G65:L65)</f>
        <v>0</v>
      </c>
      <c r="G65" s="30"/>
      <c r="H65" s="26"/>
      <c r="I65" s="26"/>
      <c r="J65" s="34"/>
      <c r="K65" s="34"/>
      <c r="L65" s="14">
        <f>IF(M65&lt;5,0,-MIN(G65:K65))</f>
        <v>0</v>
      </c>
      <c r="M65" s="21">
        <f>COUNTA(G65:K65)</f>
        <v>0</v>
      </c>
    </row>
    <row r="66" spans="1:13" ht="15">
      <c r="A66" s="21"/>
      <c r="F66" s="27">
        <f>SUM(G66:L66)</f>
        <v>0</v>
      </c>
      <c r="G66" s="26"/>
      <c r="H66" s="26"/>
      <c r="I66" s="26"/>
      <c r="J66" s="28"/>
      <c r="K66" s="28"/>
      <c r="L66" s="14">
        <f>IF(M66&lt;5,0,-MIN(G66:K66))</f>
        <v>0</v>
      </c>
      <c r="M66" s="21">
        <f>COUNTA(G66:K66)</f>
        <v>0</v>
      </c>
    </row>
    <row r="67" spans="1:13" ht="15">
      <c r="A67" s="21"/>
      <c r="F67" s="27">
        <f>SUM(G67:L67)</f>
        <v>0</v>
      </c>
      <c r="G67" s="30"/>
      <c r="H67" s="26"/>
      <c r="I67" s="26"/>
      <c r="J67" s="34"/>
      <c r="K67" s="34"/>
      <c r="L67" s="14">
        <f>IF(M67&lt;5,0,-MIN(G67:K67))</f>
        <v>0</v>
      </c>
      <c r="M67" s="21">
        <f>COUNTA(G67:K67)</f>
        <v>0</v>
      </c>
    </row>
    <row r="68" spans="1:13" ht="15">
      <c r="A68" s="21"/>
      <c r="F68" s="27">
        <f>SUM(G68:L68)</f>
        <v>0</v>
      </c>
      <c r="G68" s="30"/>
      <c r="H68" s="26"/>
      <c r="I68" s="26"/>
      <c r="J68" s="34"/>
      <c r="K68" s="34"/>
      <c r="L68" s="14">
        <f>IF(M68&lt;5,0,-MIN(G68:K68))</f>
        <v>0</v>
      </c>
      <c r="M68" s="21">
        <f>COUNTA(G68:K68)</f>
        <v>0</v>
      </c>
    </row>
    <row r="69" spans="1:13" ht="15">
      <c r="A69" s="21"/>
      <c r="F69" s="27">
        <f>SUM(G69:L69)</f>
        <v>0</v>
      </c>
      <c r="G69" s="26"/>
      <c r="H69" s="26"/>
      <c r="I69" s="26"/>
      <c r="J69" s="28"/>
      <c r="K69" s="28"/>
      <c r="L69" s="14">
        <f>IF(M69&lt;5,0,-MIN(G69:K69))</f>
        <v>0</v>
      </c>
      <c r="M69" s="21">
        <f>COUNTA(G69:K69)</f>
        <v>0</v>
      </c>
    </row>
    <row r="70" spans="1:13" ht="15">
      <c r="A70" s="21"/>
      <c r="F70" s="27">
        <f>SUM(G70:L70)</f>
        <v>0</v>
      </c>
      <c r="G70" s="29"/>
      <c r="H70" s="26"/>
      <c r="I70" s="26"/>
      <c r="J70" s="28"/>
      <c r="K70" s="28"/>
      <c r="L70" s="14">
        <f>IF(M70&lt;5,0,-MIN(G70:K70))</f>
        <v>0</v>
      </c>
      <c r="M70" s="21">
        <f>COUNTA(G70:K70)</f>
        <v>0</v>
      </c>
    </row>
    <row r="71" spans="1:13" ht="15">
      <c r="A71" s="21"/>
      <c r="F71" s="27">
        <f>SUM(G71:L71)</f>
        <v>0</v>
      </c>
      <c r="G71" s="30"/>
      <c r="H71" s="26"/>
      <c r="I71" s="26"/>
      <c r="J71" s="34"/>
      <c r="K71" s="34"/>
      <c r="L71" s="14">
        <f>IF(M71&lt;5,0,-MIN(G71:K71))</f>
        <v>0</v>
      </c>
      <c r="M71" s="21">
        <f>COUNTA(G71:K71)</f>
        <v>0</v>
      </c>
    </row>
    <row r="72" spans="1:13" ht="15">
      <c r="A72" s="21"/>
      <c r="F72" s="27">
        <f>SUM(G72:L72)</f>
        <v>0</v>
      </c>
      <c r="G72" s="30"/>
      <c r="H72" s="26"/>
      <c r="I72" s="26"/>
      <c r="J72" s="34"/>
      <c r="K72" s="34"/>
      <c r="L72" s="14">
        <f>IF(M72&lt;5,0,-MIN(G72:K72))</f>
        <v>0</v>
      </c>
      <c r="M72" s="21">
        <f>COUNTA(G72:K72)</f>
        <v>0</v>
      </c>
    </row>
    <row r="73" spans="1:13" ht="15">
      <c r="A73" s="21"/>
      <c r="F73" s="27">
        <f>SUM(G73:L73)</f>
        <v>0</v>
      </c>
      <c r="G73" s="26"/>
      <c r="H73" s="26"/>
      <c r="I73" s="26"/>
      <c r="J73" s="28"/>
      <c r="K73" s="28"/>
      <c r="L73" s="14">
        <f>IF(M73&lt;5,0,-MIN(G73:K73))</f>
        <v>0</v>
      </c>
      <c r="M73" s="21">
        <f>COUNTA(G73:K73)</f>
        <v>0</v>
      </c>
    </row>
    <row r="74" spans="1:13" ht="15">
      <c r="A74" s="21"/>
      <c r="F74" s="27">
        <f>SUM(G74:L74)</f>
        <v>0</v>
      </c>
      <c r="G74" s="29"/>
      <c r="H74" s="26"/>
      <c r="I74" s="26"/>
      <c r="J74" s="34"/>
      <c r="K74" s="34"/>
      <c r="L74" s="14">
        <f>IF(M74&lt;5,0,-MIN(G74:K74))</f>
        <v>0</v>
      </c>
      <c r="M74" s="21">
        <f>COUNTA(G74:K74)</f>
        <v>0</v>
      </c>
    </row>
    <row r="75" spans="1:13" ht="15">
      <c r="A75" s="21"/>
      <c r="F75" s="27">
        <f>SUM(G75:L75)</f>
        <v>0</v>
      </c>
      <c r="G75" s="29"/>
      <c r="H75" s="26"/>
      <c r="I75" s="26"/>
      <c r="J75" s="28"/>
      <c r="K75" s="28"/>
      <c r="L75" s="14">
        <f>IF(M75&lt;5,0,-MIN(G75:K75))</f>
        <v>0</v>
      </c>
      <c r="M75" s="21">
        <f>COUNTA(G75:K75)</f>
        <v>0</v>
      </c>
    </row>
    <row r="81" spans="1:8" ht="12.75">
      <c r="A81" s="6"/>
      <c r="F81" s="6"/>
      <c r="G81" s="6"/>
      <c r="H81" s="6"/>
    </row>
  </sheetData>
  <sheetProtection/>
  <autoFilter ref="A3:M3">
    <sortState ref="A4:M81">
      <sortCondition descending="1" sortBy="value" ref="M4:M81"/>
    </sortState>
  </autoFilter>
  <mergeCells count="2">
    <mergeCell ref="A1:M1"/>
    <mergeCell ref="G2:K2"/>
  </mergeCells>
  <printOptions/>
  <pageMargins left="0.14027777777777778" right="0.14027777777777778" top="0.20972222222222223" bottom="0.19652777777777777" header="0.5118055555555556" footer="0.5118055555555556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85"/>
  <sheetViews>
    <sheetView zoomScalePageLayoutView="0" workbookViewId="0" topLeftCell="A1">
      <selection activeCell="A1" sqref="A1:M11"/>
    </sheetView>
  </sheetViews>
  <sheetFormatPr defaultColWidth="9.00390625" defaultRowHeight="12.75"/>
  <cols>
    <col min="1" max="1" width="7.57421875" style="0" customWidth="1"/>
    <col min="2" max="2" width="14.421875" style="0" customWidth="1"/>
    <col min="3" max="3" width="13.00390625" style="0" customWidth="1"/>
    <col min="4" max="4" width="23.140625" style="0" customWidth="1"/>
    <col min="5" max="5" width="8.00390625" style="0" customWidth="1"/>
    <col min="6" max="6" width="9.00390625" style="0" customWidth="1"/>
    <col min="7" max="7" width="3.8515625" style="0" customWidth="1"/>
    <col min="8" max="9" width="4.28125" style="0" customWidth="1"/>
    <col min="10" max="11" width="4.00390625" style="0" customWidth="1"/>
    <col min="12" max="13" width="9.00390625" style="0" customWidth="1"/>
    <col min="14" max="18" width="6.140625" style="0" customWidth="1"/>
  </cols>
  <sheetData>
    <row r="1" spans="1:13" ht="30">
      <c r="A1" s="358" t="s">
        <v>23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</row>
    <row r="2" spans="1:19" ht="30.75">
      <c r="A2" s="12"/>
      <c r="B2" s="12"/>
      <c r="C2" s="12"/>
      <c r="D2" s="12"/>
      <c r="E2" s="12"/>
      <c r="F2" s="12"/>
      <c r="G2" s="359" t="s">
        <v>51</v>
      </c>
      <c r="H2" s="359"/>
      <c r="I2" s="359"/>
      <c r="J2" s="359"/>
      <c r="K2" s="359"/>
      <c r="L2" s="13"/>
      <c r="M2" s="13"/>
      <c r="N2" s="13" t="s">
        <v>26</v>
      </c>
      <c r="O2" s="2" t="s">
        <v>1</v>
      </c>
      <c r="P2" s="2" t="s">
        <v>2</v>
      </c>
      <c r="Q2" s="2" t="s">
        <v>3</v>
      </c>
      <c r="R2" s="2" t="s">
        <v>4</v>
      </c>
      <c r="S2" s="2" t="s">
        <v>5</v>
      </c>
    </row>
    <row r="3" spans="1:19" ht="31.5">
      <c r="A3" s="46" t="s">
        <v>27</v>
      </c>
      <c r="B3" s="45" t="s">
        <v>28</v>
      </c>
      <c r="C3" s="45" t="s">
        <v>29</v>
      </c>
      <c r="D3" s="45" t="s">
        <v>30</v>
      </c>
      <c r="E3" s="46" t="s">
        <v>31</v>
      </c>
      <c r="F3" s="46" t="s">
        <v>32</v>
      </c>
      <c r="G3" s="46" t="s">
        <v>33</v>
      </c>
      <c r="H3" s="46" t="s">
        <v>34</v>
      </c>
      <c r="I3" s="46" t="s">
        <v>35</v>
      </c>
      <c r="J3" s="47" t="s">
        <v>36</v>
      </c>
      <c r="K3" s="47" t="s">
        <v>37</v>
      </c>
      <c r="L3" s="46" t="s">
        <v>50</v>
      </c>
      <c r="M3" s="46" t="s">
        <v>38</v>
      </c>
      <c r="N3" s="5">
        <f>COUNTIF(M3:M98,6)</f>
        <v>0</v>
      </c>
      <c r="O3" s="5">
        <f>COUNTIF(M3:M98,5)</f>
        <v>1</v>
      </c>
      <c r="P3" s="5">
        <f>COUNTIF(M3:M98,4)</f>
        <v>3</v>
      </c>
      <c r="Q3" s="5">
        <f>COUNTIF(M3:M98,3)</f>
        <v>2</v>
      </c>
      <c r="R3" s="5">
        <f>COUNTIF(M3:M98,2)</f>
        <v>2</v>
      </c>
      <c r="S3" s="5">
        <f>COUNTIF(M3:M98,1)</f>
        <v>0</v>
      </c>
    </row>
    <row r="4" spans="1:19" ht="15.75">
      <c r="A4" s="74">
        <v>1</v>
      </c>
      <c r="B4" s="285" t="s">
        <v>729</v>
      </c>
      <c r="C4" s="285" t="s">
        <v>730</v>
      </c>
      <c r="D4" s="286" t="s">
        <v>60</v>
      </c>
      <c r="E4" s="163">
        <v>1953</v>
      </c>
      <c r="F4" s="50">
        <f>SUM(G4:L4)</f>
        <v>80</v>
      </c>
      <c r="G4" s="51"/>
      <c r="H4" s="52">
        <v>20</v>
      </c>
      <c r="I4" s="52">
        <v>20</v>
      </c>
      <c r="J4" s="53">
        <v>20</v>
      </c>
      <c r="K4" s="53">
        <v>20</v>
      </c>
      <c r="L4" s="59">
        <f>IF(M4&lt;5,0,-MIN(G4:K4))</f>
        <v>0</v>
      </c>
      <c r="M4" s="59">
        <f>COUNTA(G4:K4)</f>
        <v>4</v>
      </c>
      <c r="N4" s="13"/>
      <c r="O4" s="13"/>
      <c r="P4" s="13"/>
      <c r="Q4" s="13"/>
      <c r="R4" s="13"/>
      <c r="S4" s="13"/>
    </row>
    <row r="5" spans="1:19" ht="15.75">
      <c r="A5" s="74">
        <v>2</v>
      </c>
      <c r="B5" s="76" t="s">
        <v>232</v>
      </c>
      <c r="C5" s="76" t="s">
        <v>437</v>
      </c>
      <c r="D5" s="76" t="s">
        <v>60</v>
      </c>
      <c r="E5" s="90">
        <v>1952</v>
      </c>
      <c r="F5" s="50">
        <f>SUM(G5:L5)</f>
        <v>68</v>
      </c>
      <c r="G5" s="51"/>
      <c r="H5" s="52">
        <v>18</v>
      </c>
      <c r="I5" s="52">
        <v>18</v>
      </c>
      <c r="J5" s="53">
        <v>16</v>
      </c>
      <c r="K5" s="53">
        <v>16</v>
      </c>
      <c r="L5" s="59">
        <f>IF(M5&lt;5,0,-MIN(G5:K5))</f>
        <v>0</v>
      </c>
      <c r="M5" s="59">
        <f>COUNTA(G5:K5)</f>
        <v>4</v>
      </c>
      <c r="N5" s="13"/>
      <c r="O5" s="13"/>
      <c r="P5" s="13"/>
      <c r="Q5" s="13"/>
      <c r="R5" s="13"/>
      <c r="S5" s="13"/>
    </row>
    <row r="6" spans="1:19" ht="15.75">
      <c r="A6" s="74">
        <v>3</v>
      </c>
      <c r="B6" s="76" t="s">
        <v>485</v>
      </c>
      <c r="C6" s="76" t="s">
        <v>506</v>
      </c>
      <c r="D6" s="55" t="s">
        <v>457</v>
      </c>
      <c r="E6" s="90">
        <v>1957</v>
      </c>
      <c r="F6" s="50">
        <f>SUM(G6:L6)</f>
        <v>62</v>
      </c>
      <c r="G6" s="51">
        <v>20</v>
      </c>
      <c r="H6" s="52">
        <v>14</v>
      </c>
      <c r="I6" s="52">
        <v>14</v>
      </c>
      <c r="J6" s="53">
        <v>14</v>
      </c>
      <c r="K6" s="53">
        <v>14</v>
      </c>
      <c r="L6" s="59">
        <f>IF(M6&lt;5,0,-MIN(G6:K6))</f>
        <v>-14</v>
      </c>
      <c r="M6" s="59">
        <f>COUNTA(G6:K6)</f>
        <v>5</v>
      </c>
      <c r="N6" s="13"/>
      <c r="O6" s="13"/>
      <c r="P6" s="13"/>
      <c r="Q6" s="13"/>
      <c r="R6" s="13"/>
      <c r="S6" s="13"/>
    </row>
    <row r="7" spans="1:19" ht="15.75">
      <c r="A7" s="74">
        <v>4</v>
      </c>
      <c r="B7" s="285" t="s">
        <v>733</v>
      </c>
      <c r="C7" s="285" t="s">
        <v>734</v>
      </c>
      <c r="D7" s="286" t="s">
        <v>60</v>
      </c>
      <c r="E7" s="163">
        <v>1945</v>
      </c>
      <c r="F7" s="50">
        <f>SUM(G7:L7)</f>
        <v>61</v>
      </c>
      <c r="G7" s="51"/>
      <c r="H7" s="52">
        <v>15</v>
      </c>
      <c r="I7" s="52">
        <v>16</v>
      </c>
      <c r="J7" s="53">
        <v>15</v>
      </c>
      <c r="K7" s="53">
        <v>15</v>
      </c>
      <c r="L7" s="59">
        <f>IF(M7&lt;5,0,-MIN(G7:K7))</f>
        <v>0</v>
      </c>
      <c r="M7" s="59">
        <f>COUNTA(G7:K7)</f>
        <v>4</v>
      </c>
      <c r="N7" s="13"/>
      <c r="O7" s="13"/>
      <c r="P7" s="13"/>
      <c r="Q7" s="13"/>
      <c r="R7" s="13"/>
      <c r="S7" s="13"/>
    </row>
    <row r="8" spans="1:19" ht="15.75">
      <c r="A8" s="74" t="s">
        <v>840</v>
      </c>
      <c r="B8" s="76" t="s">
        <v>731</v>
      </c>
      <c r="C8" s="76" t="s">
        <v>732</v>
      </c>
      <c r="D8" s="76" t="s">
        <v>60</v>
      </c>
      <c r="E8" s="90">
        <v>1954</v>
      </c>
      <c r="F8" s="50">
        <f>SUM(G8:L8)</f>
        <v>44</v>
      </c>
      <c r="G8" s="56"/>
      <c r="H8" s="52">
        <v>16</v>
      </c>
      <c r="I8" s="52">
        <v>15</v>
      </c>
      <c r="J8" s="53">
        <v>13</v>
      </c>
      <c r="K8" s="53"/>
      <c r="L8" s="59">
        <f>IF(M8&lt;5,0,-MIN(G8:K8))</f>
        <v>0</v>
      </c>
      <c r="M8" s="59">
        <f>COUNTA(G8:K8)</f>
        <v>3</v>
      </c>
      <c r="N8" s="13"/>
      <c r="O8" s="13"/>
      <c r="P8" s="13"/>
      <c r="Q8" s="13"/>
      <c r="R8" s="13"/>
      <c r="S8" s="13"/>
    </row>
    <row r="9" spans="1:19" ht="15.75">
      <c r="A9" s="74" t="s">
        <v>840</v>
      </c>
      <c r="B9" s="76" t="s">
        <v>507</v>
      </c>
      <c r="C9" s="76" t="s">
        <v>508</v>
      </c>
      <c r="D9" s="55" t="s">
        <v>457</v>
      </c>
      <c r="E9" s="90">
        <v>1947</v>
      </c>
      <c r="F9" s="50">
        <f>SUM(G9:L9)</f>
        <v>43</v>
      </c>
      <c r="G9" s="51">
        <v>18</v>
      </c>
      <c r="H9" s="52">
        <v>12</v>
      </c>
      <c r="I9" s="52"/>
      <c r="J9" s="53"/>
      <c r="K9" s="53">
        <v>13</v>
      </c>
      <c r="L9" s="59">
        <f>IF(M9&lt;5,0,-MIN(G9:K9))</f>
        <v>0</v>
      </c>
      <c r="M9" s="59">
        <f>COUNTA(G9:K9)</f>
        <v>3</v>
      </c>
      <c r="N9" s="13"/>
      <c r="O9" s="13"/>
      <c r="P9" s="13"/>
      <c r="Q9" s="13"/>
      <c r="R9" s="13"/>
      <c r="S9" s="13"/>
    </row>
    <row r="10" spans="1:19" ht="15.75">
      <c r="A10" s="74" t="s">
        <v>840</v>
      </c>
      <c r="B10" s="301" t="s">
        <v>834</v>
      </c>
      <c r="C10" s="301" t="s">
        <v>835</v>
      </c>
      <c r="D10" s="286" t="s">
        <v>100</v>
      </c>
      <c r="E10" s="323">
        <v>1958</v>
      </c>
      <c r="F10" s="50">
        <f>SUM(G10:L10)</f>
        <v>36</v>
      </c>
      <c r="G10" s="51"/>
      <c r="H10" s="52"/>
      <c r="I10" s="52"/>
      <c r="J10" s="53">
        <v>18</v>
      </c>
      <c r="K10" s="53">
        <v>18</v>
      </c>
      <c r="L10" s="59">
        <f>IF(M10&lt;5,0,-MIN(G10:K10))</f>
        <v>0</v>
      </c>
      <c r="M10" s="59">
        <f>COUNTA(G10:K10)</f>
        <v>2</v>
      </c>
      <c r="N10" s="13"/>
      <c r="O10" s="13"/>
      <c r="P10" s="13"/>
      <c r="Q10" s="13"/>
      <c r="R10" s="13"/>
      <c r="S10" s="13"/>
    </row>
    <row r="11" spans="1:19" ht="15.75">
      <c r="A11" s="74" t="s">
        <v>840</v>
      </c>
      <c r="B11" s="285" t="s">
        <v>622</v>
      </c>
      <c r="C11" s="285" t="s">
        <v>735</v>
      </c>
      <c r="D11" s="286" t="s">
        <v>71</v>
      </c>
      <c r="E11" s="163">
        <v>1946</v>
      </c>
      <c r="F11" s="50">
        <f>SUM(G11:L11)</f>
        <v>13</v>
      </c>
      <c r="G11" s="51"/>
      <c r="H11" s="52">
        <v>13</v>
      </c>
      <c r="I11" s="52" t="s">
        <v>765</v>
      </c>
      <c r="J11" s="53"/>
      <c r="K11" s="53"/>
      <c r="L11" s="59">
        <f>IF(M11&lt;5,0,-MIN(G11:K11))</f>
        <v>0</v>
      </c>
      <c r="M11" s="59">
        <f>COUNTA(G11:K11)</f>
        <v>2</v>
      </c>
      <c r="N11" s="13"/>
      <c r="O11" s="13"/>
      <c r="P11" s="13"/>
      <c r="Q11" s="13"/>
      <c r="R11" s="13"/>
      <c r="S11" s="13"/>
    </row>
    <row r="12" spans="1:19" ht="15.75">
      <c r="A12" s="74"/>
      <c r="B12" s="55"/>
      <c r="C12" s="55"/>
      <c r="D12" s="55"/>
      <c r="E12" s="55"/>
      <c r="F12" s="50">
        <f>SUM(G12:L12)</f>
        <v>0</v>
      </c>
      <c r="G12" s="51"/>
      <c r="H12" s="52"/>
      <c r="I12" s="52"/>
      <c r="J12" s="53"/>
      <c r="K12" s="53"/>
      <c r="L12" s="59">
        <f>IF(M12&lt;5,0,-MIN(G12:K12))</f>
        <v>0</v>
      </c>
      <c r="M12" s="59">
        <f>COUNTA(G12:K12)</f>
        <v>0</v>
      </c>
      <c r="N12" s="13"/>
      <c r="O12" s="13"/>
      <c r="P12" s="13"/>
      <c r="Q12" s="13"/>
      <c r="R12" s="13"/>
      <c r="S12" s="13"/>
    </row>
    <row r="13" spans="1:19" ht="15.75">
      <c r="A13" s="74"/>
      <c r="B13" s="55"/>
      <c r="C13" s="55"/>
      <c r="D13" s="55"/>
      <c r="E13" s="55"/>
      <c r="F13" s="50">
        <f>SUM(G13:L13)</f>
        <v>0</v>
      </c>
      <c r="G13" s="51"/>
      <c r="H13" s="52"/>
      <c r="I13" s="52"/>
      <c r="J13" s="53"/>
      <c r="K13" s="53"/>
      <c r="L13" s="59">
        <f>IF(M13&lt;5,0,-MIN(G13:K13))</f>
        <v>0</v>
      </c>
      <c r="M13" s="59">
        <f>COUNTA(G13:K13)</f>
        <v>0</v>
      </c>
      <c r="N13" s="13"/>
      <c r="O13" s="13"/>
      <c r="P13" s="13"/>
      <c r="Q13" s="13"/>
      <c r="R13" s="13"/>
      <c r="S13" s="13"/>
    </row>
    <row r="14" spans="1:19" ht="15.75">
      <c r="A14" s="74"/>
      <c r="B14" s="55"/>
      <c r="C14" s="55"/>
      <c r="D14" s="55"/>
      <c r="E14" s="55"/>
      <c r="F14" s="50">
        <f>SUM(G14:L14)</f>
        <v>0</v>
      </c>
      <c r="G14" s="51"/>
      <c r="H14" s="52"/>
      <c r="I14" s="52"/>
      <c r="J14" s="58"/>
      <c r="K14" s="58"/>
      <c r="L14" s="59">
        <f>IF(M14&lt;5,0,-MIN(G14:K14))</f>
        <v>0</v>
      </c>
      <c r="M14" s="59">
        <f>COUNTA(G14:K14)</f>
        <v>0</v>
      </c>
      <c r="N14" s="13"/>
      <c r="O14" s="13"/>
      <c r="P14" s="13"/>
      <c r="Q14" s="13"/>
      <c r="R14" s="13"/>
      <c r="S14" s="13"/>
    </row>
    <row r="15" spans="1:19" ht="15.75">
      <c r="A15" s="59"/>
      <c r="B15" s="55"/>
      <c r="C15" s="55"/>
      <c r="D15" s="55"/>
      <c r="E15" s="55"/>
      <c r="F15" s="50">
        <f>SUM(G15:L15)</f>
        <v>0</v>
      </c>
      <c r="G15" s="51"/>
      <c r="H15" s="52"/>
      <c r="I15" s="52"/>
      <c r="J15" s="58"/>
      <c r="K15" s="58"/>
      <c r="L15" s="59">
        <f>IF(M15&lt;5,0,-MIN(G15:K15))</f>
        <v>0</v>
      </c>
      <c r="M15" s="59">
        <f>COUNTA(G15:K15)</f>
        <v>0</v>
      </c>
      <c r="N15" s="13"/>
      <c r="O15" s="13"/>
      <c r="P15" s="13"/>
      <c r="Q15" s="13"/>
      <c r="R15" s="13"/>
      <c r="S15" s="13"/>
    </row>
    <row r="16" spans="1:19" ht="15.75">
      <c r="A16" s="59"/>
      <c r="B16" s="55"/>
      <c r="C16" s="55"/>
      <c r="D16" s="55"/>
      <c r="E16" s="55"/>
      <c r="F16" s="50">
        <f>SUM(G16:L16)</f>
        <v>0</v>
      </c>
      <c r="G16" s="51"/>
      <c r="H16" s="52"/>
      <c r="I16" s="52"/>
      <c r="J16" s="53"/>
      <c r="K16" s="53"/>
      <c r="L16" s="59">
        <f>IF(M16&lt;5,0,-MIN(G16:K16))</f>
        <v>0</v>
      </c>
      <c r="M16" s="59">
        <f>COUNTA(G16:K16)</f>
        <v>0</v>
      </c>
      <c r="N16" s="13"/>
      <c r="O16" s="13"/>
      <c r="P16" s="13"/>
      <c r="Q16" s="13"/>
      <c r="R16" s="13"/>
      <c r="S16" s="13"/>
    </row>
    <row r="17" spans="1:19" ht="15.75">
      <c r="A17" s="149"/>
      <c r="F17" s="79">
        <f>SUM(G17:L17)</f>
        <v>0</v>
      </c>
      <c r="G17" s="80"/>
      <c r="H17" s="78"/>
      <c r="I17" s="78"/>
      <c r="J17" s="331"/>
      <c r="K17" s="331"/>
      <c r="L17" s="149">
        <f>IF(M17&lt;5,0,-MIN(G17:K17))</f>
        <v>0</v>
      </c>
      <c r="M17" s="149">
        <f>COUNTA(G17:K17)</f>
        <v>0</v>
      </c>
      <c r="N17" s="13"/>
      <c r="O17" s="13"/>
      <c r="P17" s="13"/>
      <c r="Q17" s="13"/>
      <c r="R17" s="13"/>
      <c r="S17" s="13"/>
    </row>
    <row r="18" spans="1:19" ht="15.75">
      <c r="A18" s="59"/>
      <c r="F18" s="50">
        <f>SUM(G18:L18)</f>
        <v>0</v>
      </c>
      <c r="G18" s="56"/>
      <c r="H18" s="52"/>
      <c r="I18" s="52"/>
      <c r="J18" s="53"/>
      <c r="K18" s="53"/>
      <c r="L18" s="59">
        <f>IF(M18&lt;5,0,-MIN(G18:K18))</f>
        <v>0</v>
      </c>
      <c r="M18" s="59">
        <f>COUNTA(G18:K18)</f>
        <v>0</v>
      </c>
      <c r="N18" s="13"/>
      <c r="O18" s="13"/>
      <c r="P18" s="13"/>
      <c r="Q18" s="13"/>
      <c r="R18" s="13"/>
      <c r="S18" s="13"/>
    </row>
    <row r="19" spans="1:19" ht="15.75">
      <c r="A19" s="59"/>
      <c r="F19" s="50">
        <f>SUM(G19:L19)</f>
        <v>0</v>
      </c>
      <c r="G19" s="51"/>
      <c r="H19" s="52"/>
      <c r="I19" s="51"/>
      <c r="J19" s="53"/>
      <c r="K19" s="53"/>
      <c r="L19" s="59">
        <f>IF(M19&lt;5,0,-MIN(G19:K19))</f>
        <v>0</v>
      </c>
      <c r="M19" s="59">
        <f>COUNTA(G19:K19)</f>
        <v>0</v>
      </c>
      <c r="N19" s="13"/>
      <c r="O19" s="13"/>
      <c r="P19" s="13"/>
      <c r="Q19" s="13"/>
      <c r="R19" s="13"/>
      <c r="S19" s="13"/>
    </row>
    <row r="20" spans="1:19" ht="15.75">
      <c r="A20" s="59"/>
      <c r="F20" s="50">
        <f>SUM(G20:L20)</f>
        <v>0</v>
      </c>
      <c r="G20" s="51"/>
      <c r="H20" s="52"/>
      <c r="I20" s="52"/>
      <c r="J20" s="53"/>
      <c r="K20" s="53"/>
      <c r="L20" s="59">
        <f>IF(M20&lt;5,0,-MIN(G20:K20))</f>
        <v>0</v>
      </c>
      <c r="M20" s="59">
        <f>COUNTA(G20:K20)</f>
        <v>0</v>
      </c>
      <c r="N20" s="13"/>
      <c r="O20" s="13"/>
      <c r="P20" s="13"/>
      <c r="Q20" s="13"/>
      <c r="R20" s="13"/>
      <c r="S20" s="13"/>
    </row>
    <row r="21" spans="1:19" ht="15.75">
      <c r="A21" s="59"/>
      <c r="F21" s="50">
        <f>SUM(G21:L21)</f>
        <v>0</v>
      </c>
      <c r="G21" s="51"/>
      <c r="H21" s="52"/>
      <c r="I21" s="52"/>
      <c r="J21" s="53"/>
      <c r="K21" s="53"/>
      <c r="L21" s="59">
        <f>IF(M21&lt;5,0,-MIN(G21:K21))</f>
        <v>0</v>
      </c>
      <c r="M21" s="59">
        <f>COUNTA(G21:K21)</f>
        <v>0</v>
      </c>
      <c r="N21" s="5"/>
      <c r="O21" s="5"/>
      <c r="P21" s="5"/>
      <c r="Q21" s="5"/>
      <c r="R21" s="5"/>
      <c r="S21" s="13"/>
    </row>
    <row r="22" spans="1:19" ht="15.75">
      <c r="A22" s="59"/>
      <c r="F22" s="50">
        <f>SUM(G22:L22)</f>
        <v>0</v>
      </c>
      <c r="G22" s="51"/>
      <c r="H22" s="52"/>
      <c r="I22" s="52"/>
      <c r="J22" s="58"/>
      <c r="K22" s="58"/>
      <c r="L22" s="59">
        <f>IF(M22&lt;5,0,-MIN(G22:K22))</f>
        <v>0</v>
      </c>
      <c r="M22" s="59">
        <f>COUNTA(G22:K22)</f>
        <v>0</v>
      </c>
      <c r="N22" s="13"/>
      <c r="O22" s="13"/>
      <c r="P22" s="13"/>
      <c r="Q22" s="13"/>
      <c r="R22" s="13"/>
      <c r="S22" s="13"/>
    </row>
    <row r="23" spans="1:19" ht="15.75">
      <c r="A23" s="59"/>
      <c r="F23" s="50">
        <f>SUM(G23:L23)</f>
        <v>0</v>
      </c>
      <c r="G23" s="51"/>
      <c r="H23" s="52"/>
      <c r="I23" s="52"/>
      <c r="J23" s="53"/>
      <c r="K23" s="53"/>
      <c r="L23" s="59">
        <f>IF(M23&lt;5,0,-MIN(G23:K23))</f>
        <v>0</v>
      </c>
      <c r="M23" s="59">
        <f>COUNTA(G23:K23)</f>
        <v>0</v>
      </c>
      <c r="N23" s="13"/>
      <c r="O23" s="13"/>
      <c r="P23" s="13"/>
      <c r="Q23" s="13"/>
      <c r="R23" s="13"/>
      <c r="S23" s="13"/>
    </row>
    <row r="24" spans="1:19" ht="15.75">
      <c r="A24" s="59"/>
      <c r="F24" s="50">
        <f>SUM(G24:L24)</f>
        <v>0</v>
      </c>
      <c r="G24" s="51"/>
      <c r="H24" s="52"/>
      <c r="I24" s="52"/>
      <c r="J24" s="58"/>
      <c r="K24" s="58"/>
      <c r="L24" s="59">
        <f>IF(M24&lt;5,0,-MIN(G24:K24))</f>
        <v>0</v>
      </c>
      <c r="M24" s="59">
        <f>COUNTA(G24:K24)</f>
        <v>0</v>
      </c>
      <c r="N24" s="13"/>
      <c r="O24" s="13"/>
      <c r="P24" s="13"/>
      <c r="Q24" s="13"/>
      <c r="R24" s="13"/>
      <c r="S24" s="13"/>
    </row>
    <row r="25" spans="1:19" ht="15.75">
      <c r="A25" s="71"/>
      <c r="F25" s="79">
        <f>SUM(G25:L25)</f>
        <v>0</v>
      </c>
      <c r="G25" s="80"/>
      <c r="H25" s="78"/>
      <c r="I25" s="78"/>
      <c r="J25" s="81"/>
      <c r="K25" s="81"/>
      <c r="L25" s="72">
        <f>IF(M25&lt;5,0,-MIN(G25:K25))</f>
        <v>0</v>
      </c>
      <c r="M25" s="23">
        <f>COUNTA(G25:K25)</f>
        <v>0</v>
      </c>
      <c r="N25" s="13"/>
      <c r="O25" s="13"/>
      <c r="P25" s="13"/>
      <c r="Q25" s="13"/>
      <c r="R25" s="13"/>
      <c r="S25" s="13"/>
    </row>
    <row r="26" spans="1:19" ht="15.75">
      <c r="A26" s="43"/>
      <c r="F26" s="50">
        <f>SUM(G26:L26)</f>
        <v>0</v>
      </c>
      <c r="G26" s="64"/>
      <c r="H26" s="52"/>
      <c r="I26" s="52"/>
      <c r="J26" s="53"/>
      <c r="K26" s="53"/>
      <c r="L26" s="68">
        <f>IF(M26&lt;5,0,-MIN(G26:K26))</f>
        <v>0</v>
      </c>
      <c r="M26" s="14">
        <f>COUNTA(G26:K26)</f>
        <v>0</v>
      </c>
      <c r="N26" s="13"/>
      <c r="O26" s="13"/>
      <c r="P26" s="13"/>
      <c r="Q26" s="13"/>
      <c r="R26" s="13"/>
      <c r="S26" s="13"/>
    </row>
    <row r="27" spans="1:19" ht="15.75">
      <c r="A27" s="43"/>
      <c r="F27" s="50">
        <f>SUM(G27:L27)</f>
        <v>0</v>
      </c>
      <c r="G27" s="51"/>
      <c r="H27" s="52"/>
      <c r="I27" s="52"/>
      <c r="J27" s="53"/>
      <c r="K27" s="53"/>
      <c r="L27" s="68">
        <f>IF(M27&lt;5,0,-MIN(G27:K27))</f>
        <v>0</v>
      </c>
      <c r="M27" s="14">
        <f>COUNTA(G27:K27)</f>
        <v>0</v>
      </c>
      <c r="N27" s="13"/>
      <c r="O27" s="13"/>
      <c r="P27" s="13"/>
      <c r="Q27" s="13"/>
      <c r="R27" s="13"/>
      <c r="S27" s="13"/>
    </row>
    <row r="28" spans="1:19" ht="15.75">
      <c r="A28" s="43"/>
      <c r="F28" s="50">
        <f>SUM(G28:L28)</f>
        <v>0</v>
      </c>
      <c r="G28" s="51"/>
      <c r="H28" s="52"/>
      <c r="I28" s="52"/>
      <c r="J28" s="53"/>
      <c r="K28" s="53"/>
      <c r="L28" s="68">
        <f>IF(M28&lt;5,0,-MIN(G28:K28))</f>
        <v>0</v>
      </c>
      <c r="M28" s="14">
        <f>COUNTA(G28:K28)</f>
        <v>0</v>
      </c>
      <c r="N28" s="13"/>
      <c r="O28" s="13"/>
      <c r="P28" s="13"/>
      <c r="Q28" s="13"/>
      <c r="R28" s="13"/>
      <c r="S28" s="13"/>
    </row>
    <row r="29" spans="1:19" ht="15.75">
      <c r="A29" s="43"/>
      <c r="F29" s="50">
        <f>SUM(G29:L29)</f>
        <v>0</v>
      </c>
      <c r="G29" s="51"/>
      <c r="H29" s="52"/>
      <c r="I29" s="52"/>
      <c r="J29" s="58"/>
      <c r="K29" s="58"/>
      <c r="L29" s="68">
        <f>IF(M29&lt;5,0,-MIN(G29:K29))</f>
        <v>0</v>
      </c>
      <c r="M29" s="14">
        <f>COUNTA(G29:K29)</f>
        <v>0</v>
      </c>
      <c r="N29" s="13"/>
      <c r="O29" s="13"/>
      <c r="P29" s="13"/>
      <c r="Q29" s="13"/>
      <c r="R29" s="13"/>
      <c r="S29" s="13"/>
    </row>
    <row r="30" spans="1:19" ht="15.75">
      <c r="A30" s="43"/>
      <c r="F30" s="50">
        <f>SUM(G30:L30)</f>
        <v>0</v>
      </c>
      <c r="G30" s="51"/>
      <c r="H30" s="52"/>
      <c r="I30" s="52"/>
      <c r="J30" s="53"/>
      <c r="K30" s="53"/>
      <c r="L30" s="68">
        <f>IF(M30&lt;5,0,-MIN(G30:K30))</f>
        <v>0</v>
      </c>
      <c r="M30" s="14">
        <f>COUNTA(G30:K30)</f>
        <v>0</v>
      </c>
      <c r="N30" s="13"/>
      <c r="O30" s="13"/>
      <c r="P30" s="13"/>
      <c r="Q30" s="13"/>
      <c r="R30" s="13"/>
      <c r="S30" s="13"/>
    </row>
    <row r="31" spans="1:19" ht="15.75">
      <c r="A31" s="43"/>
      <c r="F31" s="50">
        <f>SUM(G31:L31)</f>
        <v>0</v>
      </c>
      <c r="G31" s="51"/>
      <c r="H31" s="52"/>
      <c r="I31" s="52"/>
      <c r="J31" s="53"/>
      <c r="K31" s="53"/>
      <c r="L31" s="68">
        <f>IF(M31&lt;5,0,-MIN(G31:K31))</f>
        <v>0</v>
      </c>
      <c r="M31" s="14">
        <f>COUNTA(G31:K31)</f>
        <v>0</v>
      </c>
      <c r="N31" s="13"/>
      <c r="O31" s="13"/>
      <c r="P31" s="13"/>
      <c r="Q31" s="13"/>
      <c r="R31" s="13"/>
      <c r="S31" s="13"/>
    </row>
    <row r="32" spans="1:19" ht="15.75">
      <c r="A32" s="43"/>
      <c r="F32" s="50">
        <f>SUM(G32:L32)</f>
        <v>0</v>
      </c>
      <c r="G32" s="56"/>
      <c r="H32" s="52"/>
      <c r="I32" s="52"/>
      <c r="J32" s="53"/>
      <c r="K32" s="53"/>
      <c r="L32" s="68">
        <f>IF(M32&lt;5,0,-MIN(G32:K32))</f>
        <v>0</v>
      </c>
      <c r="M32" s="14">
        <f>COUNTA(G32:K32)</f>
        <v>0</v>
      </c>
      <c r="N32" s="13"/>
      <c r="O32" s="13"/>
      <c r="P32" s="13"/>
      <c r="Q32" s="13"/>
      <c r="R32" s="13"/>
      <c r="S32" s="13"/>
    </row>
    <row r="33" spans="1:19" ht="15.75">
      <c r="A33" s="43"/>
      <c r="F33" s="50">
        <f>SUM(G33:L33)</f>
        <v>0</v>
      </c>
      <c r="G33" s="51"/>
      <c r="H33" s="52"/>
      <c r="I33" s="52"/>
      <c r="J33" s="53"/>
      <c r="K33" s="53"/>
      <c r="L33" s="68">
        <f>IF(M33&lt;5,0,-MIN(G33:K33))</f>
        <v>0</v>
      </c>
      <c r="M33" s="14">
        <f>COUNTA(G33:K33)</f>
        <v>0</v>
      </c>
      <c r="N33" s="13"/>
      <c r="O33" s="13"/>
      <c r="P33" s="13"/>
      <c r="Q33" s="13"/>
      <c r="R33" s="13"/>
      <c r="S33" s="13"/>
    </row>
    <row r="34" spans="1:19" ht="15.75">
      <c r="A34" s="43"/>
      <c r="F34" s="50">
        <f>SUM(G34:L34)</f>
        <v>0</v>
      </c>
      <c r="G34" s="56"/>
      <c r="H34" s="52"/>
      <c r="I34" s="52"/>
      <c r="J34" s="53"/>
      <c r="K34" s="53"/>
      <c r="L34" s="68">
        <f>IF(M34&lt;5,0,-MIN(G34:K34))</f>
        <v>0</v>
      </c>
      <c r="M34" s="14">
        <f>COUNTA(G34:K34)</f>
        <v>0</v>
      </c>
      <c r="N34" s="13"/>
      <c r="O34" s="13"/>
      <c r="P34" s="13"/>
      <c r="Q34" s="13"/>
      <c r="R34" s="13"/>
      <c r="S34" s="13"/>
    </row>
    <row r="35" spans="1:19" ht="15.75">
      <c r="A35" s="14"/>
      <c r="F35" s="24">
        <f>SUM(G35:L35)</f>
        <v>0</v>
      </c>
      <c r="G35" s="33"/>
      <c r="H35" s="25"/>
      <c r="I35" s="25"/>
      <c r="J35" s="22"/>
      <c r="K35" s="22"/>
      <c r="L35" s="14">
        <f>IF(M35&lt;5,0,-MIN(G35:K35))</f>
        <v>0</v>
      </c>
      <c r="M35" s="14">
        <f>COUNTA(G35:K35)</f>
        <v>0</v>
      </c>
      <c r="N35" s="13"/>
      <c r="O35" s="13"/>
      <c r="P35" s="13"/>
      <c r="Q35" s="13"/>
      <c r="R35" s="13"/>
      <c r="S35" s="13"/>
    </row>
    <row r="36" spans="1:19" ht="15.75">
      <c r="A36" s="14"/>
      <c r="F36" s="15">
        <f>SUM(G36:L36)</f>
        <v>0</v>
      </c>
      <c r="G36" s="17"/>
      <c r="H36" s="17"/>
      <c r="I36" s="17"/>
      <c r="J36" s="20"/>
      <c r="K36" s="20"/>
      <c r="L36" s="14">
        <f>IF(M36&lt;5,0,-MIN(G36:K36))</f>
        <v>0</v>
      </c>
      <c r="M36" s="14">
        <f>COUNTA(G36:K36)</f>
        <v>0</v>
      </c>
      <c r="N36" s="13"/>
      <c r="O36" s="13"/>
      <c r="P36" s="13"/>
      <c r="Q36" s="13"/>
      <c r="R36" s="13"/>
      <c r="S36" s="13"/>
    </row>
    <row r="37" spans="1:19" ht="15.75">
      <c r="A37" s="14"/>
      <c r="F37" s="15">
        <f>SUM(G37:L37)</f>
        <v>0</v>
      </c>
      <c r="G37" s="17"/>
      <c r="H37" s="17"/>
      <c r="I37" s="17"/>
      <c r="J37" s="20"/>
      <c r="K37" s="20"/>
      <c r="L37" s="14">
        <f>IF(M37&lt;5,0,-MIN(G37:K37))</f>
        <v>0</v>
      </c>
      <c r="M37" s="14">
        <f>COUNTA(G37:K37)</f>
        <v>0</v>
      </c>
      <c r="N37" s="13"/>
      <c r="O37" s="13"/>
      <c r="P37" s="13"/>
      <c r="Q37" s="13"/>
      <c r="R37" s="13"/>
      <c r="S37" s="13"/>
    </row>
    <row r="38" spans="1:19" ht="15.75">
      <c r="A38" s="14"/>
      <c r="F38" s="15">
        <f>SUM(G38:L38)</f>
        <v>0</v>
      </c>
      <c r="G38" s="17"/>
      <c r="H38" s="17"/>
      <c r="I38" s="17"/>
      <c r="J38" s="18"/>
      <c r="K38" s="18"/>
      <c r="L38" s="14">
        <f>IF(M38&lt;5,0,-MIN(G38:K38))</f>
        <v>0</v>
      </c>
      <c r="M38" s="14">
        <f>COUNTA(G38:K38)</f>
        <v>0</v>
      </c>
      <c r="N38" s="13"/>
      <c r="O38" s="13"/>
      <c r="P38" s="13"/>
      <c r="Q38" s="13"/>
      <c r="R38" s="13"/>
      <c r="S38" s="13"/>
    </row>
    <row r="39" spans="1:19" ht="15.75">
      <c r="A39" s="14"/>
      <c r="F39" s="15">
        <f>SUM(G39:L39)</f>
        <v>0</v>
      </c>
      <c r="G39" s="16"/>
      <c r="H39" s="17"/>
      <c r="I39" s="17"/>
      <c r="J39" s="18"/>
      <c r="K39" s="18"/>
      <c r="L39" s="14">
        <f>IF(M39&lt;5,0,-MIN(G39:K39))</f>
        <v>0</v>
      </c>
      <c r="M39" s="14">
        <f>COUNTA(G39:K39)</f>
        <v>0</v>
      </c>
      <c r="N39" s="13"/>
      <c r="O39" s="13"/>
      <c r="P39" s="13"/>
      <c r="Q39" s="13"/>
      <c r="R39" s="13"/>
      <c r="S39" s="13"/>
    </row>
    <row r="40" spans="1:19" ht="15.75">
      <c r="A40" s="14"/>
      <c r="F40" s="15">
        <f>SUM(G40:L40)</f>
        <v>0</v>
      </c>
      <c r="G40" s="17"/>
      <c r="H40" s="17"/>
      <c r="I40" s="17"/>
      <c r="J40" s="20"/>
      <c r="K40" s="20"/>
      <c r="L40" s="14">
        <f>IF(M40&lt;5,0,-MIN(G40:K40))</f>
        <v>0</v>
      </c>
      <c r="M40" s="14">
        <f>COUNTA(G40:K40)</f>
        <v>0</v>
      </c>
      <c r="N40" s="13"/>
      <c r="O40" s="13"/>
      <c r="P40" s="13"/>
      <c r="Q40" s="13"/>
      <c r="R40" s="13"/>
      <c r="S40" s="13"/>
    </row>
    <row r="41" spans="1:19" ht="15.75">
      <c r="A41" s="14"/>
      <c r="F41" s="15">
        <f>SUM(G41:L41)</f>
        <v>0</v>
      </c>
      <c r="G41" s="17"/>
      <c r="H41" s="17"/>
      <c r="I41" s="17"/>
      <c r="J41" s="20"/>
      <c r="K41" s="20"/>
      <c r="L41" s="14">
        <f>IF(M41&lt;5,0,-MIN(G41:K41))</f>
        <v>0</v>
      </c>
      <c r="M41" s="14">
        <f>COUNTA(G41:K41)</f>
        <v>0</v>
      </c>
      <c r="N41" s="13"/>
      <c r="O41" s="13"/>
      <c r="P41" s="13"/>
      <c r="Q41" s="13"/>
      <c r="R41" s="13"/>
      <c r="S41" s="13"/>
    </row>
    <row r="42" spans="1:19" ht="15.75">
      <c r="A42" s="14"/>
      <c r="F42" s="15">
        <f>SUM(G42:L42)</f>
        <v>0</v>
      </c>
      <c r="G42" s="19"/>
      <c r="H42" s="17"/>
      <c r="I42" s="17"/>
      <c r="J42" s="20"/>
      <c r="K42" s="20"/>
      <c r="L42" s="14">
        <f>IF(M42&lt;5,0,-MIN(G42:K42))</f>
        <v>0</v>
      </c>
      <c r="M42" s="14">
        <f>COUNTA(G42:K42)</f>
        <v>0</v>
      </c>
      <c r="N42" s="13"/>
      <c r="O42" s="13"/>
      <c r="P42" s="13"/>
      <c r="Q42" s="13"/>
      <c r="R42" s="13"/>
      <c r="S42" s="13"/>
    </row>
    <row r="43" spans="1:19" ht="15.75">
      <c r="A43" s="14"/>
      <c r="F43" s="15">
        <f>SUM(G43:L43)</f>
        <v>0</v>
      </c>
      <c r="G43" s="19"/>
      <c r="H43" s="17"/>
      <c r="I43" s="17"/>
      <c r="J43" s="18"/>
      <c r="K43" s="18"/>
      <c r="L43" s="14">
        <f>IF(M43&lt;5,0,-MIN(G43:K43))</f>
        <v>0</v>
      </c>
      <c r="M43" s="14">
        <f>COUNTA(G43:K43)</f>
        <v>0</v>
      </c>
      <c r="N43" s="13"/>
      <c r="O43" s="13"/>
      <c r="P43" s="13"/>
      <c r="Q43" s="13"/>
      <c r="R43" s="13"/>
      <c r="S43" s="13"/>
    </row>
    <row r="44" spans="1:19" ht="15.75">
      <c r="A44" s="14"/>
      <c r="F44" s="15">
        <f>SUM(G44:L44)</f>
        <v>0</v>
      </c>
      <c r="G44" s="16"/>
      <c r="H44" s="17"/>
      <c r="I44" s="17"/>
      <c r="J44" s="20"/>
      <c r="K44" s="20"/>
      <c r="L44" s="14">
        <f>IF(M44&lt;5,0,-MIN(G44:K44))</f>
        <v>0</v>
      </c>
      <c r="M44" s="14">
        <f>COUNTA(G44:K44)</f>
        <v>0</v>
      </c>
      <c r="N44" s="13"/>
      <c r="O44" s="13"/>
      <c r="P44" s="13"/>
      <c r="Q44" s="13"/>
      <c r="R44" s="13"/>
      <c r="S44" s="13"/>
    </row>
    <row r="45" spans="1:19" ht="15.75">
      <c r="A45" s="14"/>
      <c r="F45" s="15">
        <f>SUM(G45:L45)</f>
        <v>0</v>
      </c>
      <c r="G45" s="16"/>
      <c r="H45" s="17"/>
      <c r="I45" s="17"/>
      <c r="J45" s="20"/>
      <c r="K45" s="20"/>
      <c r="L45" s="14">
        <f>IF(M45&lt;5,0,-MIN(G45:K45))</f>
        <v>0</v>
      </c>
      <c r="M45" s="14">
        <f>COUNTA(G45:K45)</f>
        <v>0</v>
      </c>
      <c r="N45" s="13"/>
      <c r="O45" s="13"/>
      <c r="P45" s="13"/>
      <c r="Q45" s="13"/>
      <c r="R45" s="13"/>
      <c r="S45" s="13"/>
    </row>
    <row r="46" spans="1:19" ht="15.75">
      <c r="A46" s="14"/>
      <c r="F46" s="15">
        <f>SUM(G46:L46)</f>
        <v>0</v>
      </c>
      <c r="G46" s="19"/>
      <c r="H46" s="17"/>
      <c r="I46" s="17"/>
      <c r="J46" s="18"/>
      <c r="K46" s="18"/>
      <c r="L46" s="14">
        <f>IF(M46&lt;5,0,-MIN(G46:K46))</f>
        <v>0</v>
      </c>
      <c r="M46" s="14">
        <f>COUNTA(G46:K46)</f>
        <v>0</v>
      </c>
      <c r="N46" s="13"/>
      <c r="O46" s="13"/>
      <c r="P46" s="13"/>
      <c r="Q46" s="13"/>
      <c r="R46" s="13"/>
      <c r="S46" s="13"/>
    </row>
    <row r="47" spans="1:19" ht="15.75">
      <c r="A47" s="14"/>
      <c r="F47" s="15">
        <f>SUM(G47:L47)</f>
        <v>0</v>
      </c>
      <c r="G47" s="16"/>
      <c r="H47" s="17"/>
      <c r="I47" s="17"/>
      <c r="J47" s="18"/>
      <c r="K47" s="18"/>
      <c r="L47" s="14">
        <f>IF(M47&lt;5,0,-MIN(G47:K47))</f>
        <v>0</v>
      </c>
      <c r="M47" s="14">
        <f>COUNTA(G47:K47)</f>
        <v>0</v>
      </c>
      <c r="N47" s="13"/>
      <c r="O47" s="13"/>
      <c r="P47" s="13"/>
      <c r="Q47" s="13"/>
      <c r="R47" s="13"/>
      <c r="S47" s="13"/>
    </row>
    <row r="48" spans="1:19" ht="15.75">
      <c r="A48" s="14"/>
      <c r="F48" s="15">
        <f>SUM(G48:L48)</f>
        <v>0</v>
      </c>
      <c r="G48" s="16"/>
      <c r="H48" s="17"/>
      <c r="I48" s="17"/>
      <c r="J48" s="20"/>
      <c r="K48" s="20"/>
      <c r="L48" s="14">
        <f>IF(M48&lt;5,0,-MIN(G48:K48))</f>
        <v>0</v>
      </c>
      <c r="M48" s="14">
        <f>COUNTA(G48:K48)</f>
        <v>0</v>
      </c>
      <c r="N48" s="13"/>
      <c r="O48" s="13"/>
      <c r="P48" s="13"/>
      <c r="Q48" s="13"/>
      <c r="R48" s="13"/>
      <c r="S48" s="13"/>
    </row>
    <row r="49" spans="1:19" ht="15.75">
      <c r="A49" s="14"/>
      <c r="F49" s="15">
        <f>SUM(G49:L49)</f>
        <v>0</v>
      </c>
      <c r="G49" s="17"/>
      <c r="H49" s="17"/>
      <c r="I49" s="17"/>
      <c r="J49" s="18"/>
      <c r="K49" s="18"/>
      <c r="L49" s="14">
        <f>IF(M49&lt;5,0,-MIN(G49:K49))</f>
        <v>0</v>
      </c>
      <c r="M49" s="14">
        <f>COUNTA(G49:K49)</f>
        <v>0</v>
      </c>
      <c r="N49" s="13"/>
      <c r="O49" s="13"/>
      <c r="P49" s="13"/>
      <c r="Q49" s="13"/>
      <c r="R49" s="13"/>
      <c r="S49" s="13"/>
    </row>
    <row r="50" spans="1:19" ht="15.75">
      <c r="A50" s="14"/>
      <c r="F50" s="15">
        <f>SUM(G50:L50)</f>
        <v>0</v>
      </c>
      <c r="G50" s="19"/>
      <c r="H50" s="17"/>
      <c r="I50" s="17"/>
      <c r="J50" s="18"/>
      <c r="K50" s="18"/>
      <c r="L50" s="14">
        <f>IF(M50&lt;5,0,-MIN(G50:K50))</f>
        <v>0</v>
      </c>
      <c r="M50" s="14">
        <f>COUNTA(G50:K50)</f>
        <v>0</v>
      </c>
      <c r="N50" s="13"/>
      <c r="O50" s="13"/>
      <c r="P50" s="13"/>
      <c r="Q50" s="13"/>
      <c r="R50" s="13"/>
      <c r="S50" s="13"/>
    </row>
    <row r="51" spans="1:19" ht="15.75">
      <c r="A51" s="14"/>
      <c r="F51" s="15">
        <f>SUM(G51:L51)</f>
        <v>0</v>
      </c>
      <c r="G51" s="16"/>
      <c r="H51" s="17"/>
      <c r="I51" s="17"/>
      <c r="J51" s="18"/>
      <c r="K51" s="18"/>
      <c r="L51" s="14">
        <f>IF(M51&lt;5,0,-MIN(G51:K51))</f>
        <v>0</v>
      </c>
      <c r="M51" s="14">
        <f>COUNTA(G51:K51)</f>
        <v>0</v>
      </c>
      <c r="N51" s="13"/>
      <c r="O51" s="13"/>
      <c r="P51" s="13"/>
      <c r="Q51" s="13"/>
      <c r="R51" s="13"/>
      <c r="S51" s="13"/>
    </row>
    <row r="52" spans="1:19" ht="15.75">
      <c r="A52" s="14"/>
      <c r="F52" s="15">
        <f>SUM(G52:L52)</f>
        <v>0</v>
      </c>
      <c r="G52" s="19"/>
      <c r="H52" s="17"/>
      <c r="I52" s="17"/>
      <c r="J52" s="18"/>
      <c r="K52" s="18"/>
      <c r="L52" s="14">
        <f>IF(M52&lt;5,0,-MIN(G52:K52))</f>
        <v>0</v>
      </c>
      <c r="M52" s="14">
        <f>COUNTA(G52:K52)</f>
        <v>0</v>
      </c>
      <c r="N52" s="13"/>
      <c r="O52" s="13"/>
      <c r="P52" s="13"/>
      <c r="Q52" s="13"/>
      <c r="R52" s="13"/>
      <c r="S52" s="13"/>
    </row>
    <row r="53" spans="1:19" ht="15.75">
      <c r="A53" s="14"/>
      <c r="F53" s="15">
        <f>SUM(G53:L53)</f>
        <v>0</v>
      </c>
      <c r="G53" s="17"/>
      <c r="H53" s="17"/>
      <c r="I53" s="17"/>
      <c r="J53" s="20"/>
      <c r="K53" s="20"/>
      <c r="L53" s="14">
        <f>IF(M53&lt;5,0,-MIN(G53:K53))</f>
        <v>0</v>
      </c>
      <c r="M53" s="14">
        <f>COUNTA(G53:K53)</f>
        <v>0</v>
      </c>
      <c r="N53" s="13"/>
      <c r="O53" s="13"/>
      <c r="P53" s="13"/>
      <c r="Q53" s="13"/>
      <c r="R53" s="13"/>
      <c r="S53" s="13"/>
    </row>
    <row r="54" spans="1:19" ht="15.75">
      <c r="A54" s="14"/>
      <c r="F54" s="15">
        <f>SUM(G54:L54)</f>
        <v>0</v>
      </c>
      <c r="G54" s="16"/>
      <c r="H54" s="17"/>
      <c r="I54" s="17"/>
      <c r="J54" s="20"/>
      <c r="K54" s="20"/>
      <c r="L54" s="14">
        <f>IF(M54&lt;5,0,-MIN(G54:K54))</f>
        <v>0</v>
      </c>
      <c r="M54" s="14">
        <f>COUNTA(G54:K54)</f>
        <v>0</v>
      </c>
      <c r="N54" s="13"/>
      <c r="O54" s="13"/>
      <c r="P54" s="13"/>
      <c r="Q54" s="13"/>
      <c r="R54" s="13"/>
      <c r="S54" s="13"/>
    </row>
    <row r="55" spans="1:19" ht="15.75">
      <c r="A55" s="14"/>
      <c r="F55" s="15">
        <f>SUM(G55:L55)</f>
        <v>0</v>
      </c>
      <c r="G55" s="17"/>
      <c r="H55" s="17"/>
      <c r="I55" s="17"/>
      <c r="J55" s="18"/>
      <c r="K55" s="18"/>
      <c r="L55" s="14">
        <f>IF(M55&lt;5,0,-MIN(G55:K55))</f>
        <v>0</v>
      </c>
      <c r="M55" s="14">
        <f>COUNTA(G55:K55)</f>
        <v>0</v>
      </c>
      <c r="N55" s="13"/>
      <c r="O55" s="13"/>
      <c r="P55" s="13"/>
      <c r="Q55" s="13"/>
      <c r="R55" s="13"/>
      <c r="S55" s="13"/>
    </row>
    <row r="56" spans="1:19" ht="15.75">
      <c r="A56" s="14"/>
      <c r="F56" s="15">
        <f>SUM(G56:L56)</f>
        <v>0</v>
      </c>
      <c r="G56" s="16"/>
      <c r="H56" s="17"/>
      <c r="I56" s="17"/>
      <c r="J56" s="20"/>
      <c r="K56" s="20"/>
      <c r="L56" s="14">
        <f>IF(M56&lt;5,0,-MIN(G56:K56))</f>
        <v>0</v>
      </c>
      <c r="M56" s="14">
        <f>COUNTA(G56:K56)</f>
        <v>0</v>
      </c>
      <c r="N56" s="13"/>
      <c r="O56" s="13"/>
      <c r="P56" s="13"/>
      <c r="Q56" s="13"/>
      <c r="R56" s="13"/>
      <c r="S56" s="13"/>
    </row>
    <row r="57" spans="1:19" ht="15.75">
      <c r="A57" s="14"/>
      <c r="F57" s="15">
        <f>SUM(G57:L57)</f>
        <v>0</v>
      </c>
      <c r="G57" s="19"/>
      <c r="H57" s="17"/>
      <c r="I57" s="17"/>
      <c r="J57" s="20"/>
      <c r="K57" s="20"/>
      <c r="L57" s="14">
        <f>IF(M57&lt;5,0,-MIN(G57:K57))</f>
        <v>0</v>
      </c>
      <c r="M57" s="14">
        <f>COUNTA(G57:K57)</f>
        <v>0</v>
      </c>
      <c r="N57" s="13"/>
      <c r="O57" s="13"/>
      <c r="P57" s="13"/>
      <c r="Q57" s="13"/>
      <c r="R57" s="13"/>
      <c r="S57" s="13"/>
    </row>
    <row r="58" spans="1:19" ht="15.75">
      <c r="A58" s="14"/>
      <c r="F58" s="15">
        <f>SUM(G58:L58)</f>
        <v>0</v>
      </c>
      <c r="G58" s="19"/>
      <c r="H58" s="17"/>
      <c r="I58" s="17"/>
      <c r="J58" s="18"/>
      <c r="K58" s="18"/>
      <c r="L58" s="14">
        <f>IF(M58&lt;5,0,-MIN(G58:K58))</f>
        <v>0</v>
      </c>
      <c r="M58" s="14">
        <f>COUNTA(G58:K58)</f>
        <v>0</v>
      </c>
      <c r="N58" s="13"/>
      <c r="O58" s="13"/>
      <c r="P58" s="13"/>
      <c r="Q58" s="13"/>
      <c r="R58" s="13"/>
      <c r="S58" s="13"/>
    </row>
    <row r="59" spans="1:19" ht="15.75">
      <c r="A59" s="14"/>
      <c r="F59" s="15">
        <f>SUM(G59:L59)</f>
        <v>0</v>
      </c>
      <c r="G59" s="16"/>
      <c r="H59" s="17"/>
      <c r="I59" s="17"/>
      <c r="J59" s="20"/>
      <c r="K59" s="20"/>
      <c r="L59" s="14">
        <f>IF(M59&lt;5,0,-MIN(G59:K59))</f>
        <v>0</v>
      </c>
      <c r="M59" s="14">
        <f>COUNTA(G59:K59)</f>
        <v>0</v>
      </c>
      <c r="N59" s="13"/>
      <c r="O59" s="13"/>
      <c r="P59" s="13"/>
      <c r="Q59" s="13"/>
      <c r="R59" s="13"/>
      <c r="S59" s="13"/>
    </row>
    <row r="60" spans="1:19" ht="15.75">
      <c r="A60" s="14"/>
      <c r="F60" s="15">
        <f>SUM(G60:L60)</f>
        <v>0</v>
      </c>
      <c r="G60" s="16"/>
      <c r="H60" s="17"/>
      <c r="I60" s="17"/>
      <c r="J60" s="20"/>
      <c r="K60" s="20"/>
      <c r="L60" s="14">
        <f>IF(M60&lt;5,0,-MIN(G60:K60))</f>
        <v>0</v>
      </c>
      <c r="M60" s="14">
        <f>COUNTA(G60:K60)</f>
        <v>0</v>
      </c>
      <c r="N60" s="13"/>
      <c r="O60" s="13"/>
      <c r="P60" s="13"/>
      <c r="Q60" s="13"/>
      <c r="R60" s="13"/>
      <c r="S60" s="13"/>
    </row>
    <row r="61" spans="1:19" ht="15.75">
      <c r="A61" s="14"/>
      <c r="F61" s="15">
        <f>SUM(G61:L61)</f>
        <v>0</v>
      </c>
      <c r="G61" s="16"/>
      <c r="H61" s="17"/>
      <c r="I61" s="17"/>
      <c r="J61" s="20"/>
      <c r="K61" s="20"/>
      <c r="L61" s="14">
        <f>IF(M61&lt;5,0,-MIN(G61:K61))</f>
        <v>0</v>
      </c>
      <c r="M61" s="14">
        <f>COUNTA(G61:K61)</f>
        <v>0</v>
      </c>
      <c r="N61" s="13"/>
      <c r="O61" s="13"/>
      <c r="P61" s="13"/>
      <c r="Q61" s="13"/>
      <c r="R61" s="13"/>
      <c r="S61" s="13"/>
    </row>
    <row r="62" spans="1:19" ht="15.75">
      <c r="A62" s="14"/>
      <c r="F62" s="15">
        <f>SUM(G62:L62)</f>
        <v>0</v>
      </c>
      <c r="G62" s="16"/>
      <c r="H62" s="17"/>
      <c r="I62" s="17"/>
      <c r="J62" s="20"/>
      <c r="K62" s="20"/>
      <c r="L62" s="14">
        <f>IF(M62&lt;5,0,-MIN(G62:K62))</f>
        <v>0</v>
      </c>
      <c r="M62" s="14">
        <f>COUNTA(G62:K62)</f>
        <v>0</v>
      </c>
      <c r="N62" s="13"/>
      <c r="O62" s="13"/>
      <c r="P62" s="13"/>
      <c r="Q62" s="13"/>
      <c r="R62" s="13"/>
      <c r="S62" s="13"/>
    </row>
    <row r="63" spans="1:19" ht="15.75">
      <c r="A63" s="14"/>
      <c r="F63" s="15">
        <f>SUM(G63:L63)</f>
        <v>0</v>
      </c>
      <c r="G63" s="17"/>
      <c r="H63" s="17"/>
      <c r="I63" s="17"/>
      <c r="J63" s="18"/>
      <c r="K63" s="18"/>
      <c r="L63" s="14">
        <f>IF(M63&lt;5,0,-MIN(G63:K63))</f>
        <v>0</v>
      </c>
      <c r="M63" s="14">
        <f>COUNTA(G63:K63)</f>
        <v>0</v>
      </c>
      <c r="N63" s="13"/>
      <c r="O63" s="13"/>
      <c r="P63" s="13"/>
      <c r="Q63" s="13"/>
      <c r="R63" s="13"/>
      <c r="S63" s="13"/>
    </row>
    <row r="64" spans="1:19" ht="15.75">
      <c r="A64" s="14"/>
      <c r="F64" s="15">
        <f>SUM(G64:L64)</f>
        <v>0</v>
      </c>
      <c r="G64" s="16"/>
      <c r="H64" s="17"/>
      <c r="I64" s="17"/>
      <c r="J64" s="20"/>
      <c r="K64" s="20"/>
      <c r="L64" s="14">
        <f>IF(M64&lt;5,0,-MIN(G64:K64))</f>
        <v>0</v>
      </c>
      <c r="M64" s="14">
        <f>COUNTA(G64:K64)</f>
        <v>0</v>
      </c>
      <c r="N64" s="13"/>
      <c r="O64" s="13"/>
      <c r="P64" s="13"/>
      <c r="Q64" s="13"/>
      <c r="R64" s="13"/>
      <c r="S64" s="13"/>
    </row>
    <row r="65" spans="1:19" ht="15.75">
      <c r="A65" s="14"/>
      <c r="F65" s="15">
        <f>SUM(G65:L65)</f>
        <v>0</v>
      </c>
      <c r="G65" s="16"/>
      <c r="H65" s="17"/>
      <c r="I65" s="17"/>
      <c r="J65" s="20"/>
      <c r="K65" s="20"/>
      <c r="L65" s="14">
        <f>IF(M65&lt;5,0,-MIN(G65:K65))</f>
        <v>0</v>
      </c>
      <c r="M65" s="14">
        <f>COUNTA(G65:K65)</f>
        <v>0</v>
      </c>
      <c r="N65" s="13"/>
      <c r="O65" s="13"/>
      <c r="P65" s="13"/>
      <c r="Q65" s="13"/>
      <c r="R65" s="13"/>
      <c r="S65" s="13"/>
    </row>
    <row r="66" spans="1:19" ht="15.75">
      <c r="A66" s="14"/>
      <c r="F66" s="15">
        <f>SUM(G66:L66)</f>
        <v>0</v>
      </c>
      <c r="G66" s="17"/>
      <c r="H66" s="17"/>
      <c r="I66" s="17"/>
      <c r="J66" s="18"/>
      <c r="K66" s="18"/>
      <c r="L66" s="14">
        <f>IF(M66&lt;5,0,-MIN(G66:K66))</f>
        <v>0</v>
      </c>
      <c r="M66" s="14">
        <f>COUNTA(G66:K66)</f>
        <v>0</v>
      </c>
      <c r="N66" s="13"/>
      <c r="O66" s="13"/>
      <c r="P66" s="13"/>
      <c r="Q66" s="13"/>
      <c r="R66" s="13"/>
      <c r="S66" s="13"/>
    </row>
    <row r="67" spans="1:19" ht="15.75">
      <c r="A67" s="14"/>
      <c r="F67" s="15">
        <f>SUM(G67:L67)</f>
        <v>0</v>
      </c>
      <c r="G67" s="19"/>
      <c r="H67" s="17"/>
      <c r="I67" s="17"/>
      <c r="J67" s="18"/>
      <c r="K67" s="18"/>
      <c r="L67" s="14">
        <f>IF(M67&lt;5,0,-MIN(G67:K67))</f>
        <v>0</v>
      </c>
      <c r="M67" s="14">
        <f>COUNTA(G67:K67)</f>
        <v>0</v>
      </c>
      <c r="N67" s="13"/>
      <c r="O67" s="13"/>
      <c r="P67" s="13"/>
      <c r="Q67" s="13"/>
      <c r="R67" s="13"/>
      <c r="S67" s="13"/>
    </row>
    <row r="68" spans="1:19" ht="15.75">
      <c r="A68" s="14"/>
      <c r="F68" s="15">
        <f>SUM(G68:L68)</f>
        <v>0</v>
      </c>
      <c r="G68" s="16"/>
      <c r="H68" s="17"/>
      <c r="I68" s="17"/>
      <c r="J68" s="20"/>
      <c r="K68" s="20"/>
      <c r="L68" s="14">
        <f>IF(M68&lt;5,0,-MIN(G68:K68))</f>
        <v>0</v>
      </c>
      <c r="M68" s="14">
        <f>COUNTA(G68:K68)</f>
        <v>0</v>
      </c>
      <c r="N68" s="13"/>
      <c r="O68" s="13"/>
      <c r="P68" s="13"/>
      <c r="Q68" s="13"/>
      <c r="R68" s="13"/>
      <c r="S68" s="13"/>
    </row>
    <row r="69" spans="1:19" ht="15.75">
      <c r="A69" s="14"/>
      <c r="F69" s="15">
        <f>SUM(G69:L69)</f>
        <v>0</v>
      </c>
      <c r="G69" s="16"/>
      <c r="H69" s="17"/>
      <c r="I69" s="17"/>
      <c r="J69" s="20"/>
      <c r="K69" s="20"/>
      <c r="L69" s="14">
        <f>IF(M69&lt;5,0,-MIN(G69:K69))</f>
        <v>0</v>
      </c>
      <c r="M69" s="14">
        <f>COUNTA(G69:K69)</f>
        <v>0</v>
      </c>
      <c r="N69" s="13"/>
      <c r="O69" s="13"/>
      <c r="P69" s="13"/>
      <c r="Q69" s="13"/>
      <c r="R69" s="13"/>
      <c r="S69" s="13"/>
    </row>
    <row r="70" spans="1:19" ht="15.75">
      <c r="A70" s="14"/>
      <c r="F70" s="15">
        <f>SUM(G70:L70)</f>
        <v>0</v>
      </c>
      <c r="G70" s="17"/>
      <c r="H70" s="17"/>
      <c r="I70" s="17"/>
      <c r="J70" s="18"/>
      <c r="K70" s="18"/>
      <c r="L70" s="14">
        <f>IF(M70&lt;5,0,-MIN(G70:K70))</f>
        <v>0</v>
      </c>
      <c r="M70" s="14">
        <f>COUNTA(G70:K70)</f>
        <v>0</v>
      </c>
      <c r="N70" s="13"/>
      <c r="O70" s="13"/>
      <c r="P70" s="13"/>
      <c r="Q70" s="13"/>
      <c r="R70" s="13"/>
      <c r="S70" s="13"/>
    </row>
    <row r="71" spans="1:19" ht="15.75">
      <c r="A71" s="14"/>
      <c r="F71" s="15">
        <f>SUM(G71:L71)</f>
        <v>0</v>
      </c>
      <c r="G71" s="19"/>
      <c r="H71" s="17"/>
      <c r="I71" s="17"/>
      <c r="J71" s="20"/>
      <c r="K71" s="20"/>
      <c r="L71" s="14">
        <f>IF(M71&lt;5,0,-MIN(G71:K71))</f>
        <v>0</v>
      </c>
      <c r="M71" s="14">
        <f>COUNTA(G71:K71)</f>
        <v>0</v>
      </c>
      <c r="N71" s="13"/>
      <c r="O71" s="13"/>
      <c r="P71" s="13"/>
      <c r="Q71" s="13"/>
      <c r="R71" s="13"/>
      <c r="S71" s="13"/>
    </row>
    <row r="72" spans="1:19" ht="15.75">
      <c r="A72" s="14"/>
      <c r="F72" s="15">
        <f>SUM(G72:L72)</f>
        <v>0</v>
      </c>
      <c r="G72" s="19"/>
      <c r="H72" s="17"/>
      <c r="I72" s="17"/>
      <c r="J72" s="18"/>
      <c r="K72" s="18"/>
      <c r="L72" s="14">
        <f>IF(M72&lt;5,0,-MIN(G72:K72))</f>
        <v>0</v>
      </c>
      <c r="M72" s="14">
        <f>COUNTA(G72:K72)</f>
        <v>0</v>
      </c>
      <c r="N72" s="13"/>
      <c r="O72" s="13"/>
      <c r="P72" s="13"/>
      <c r="Q72" s="13"/>
      <c r="R72" s="13"/>
      <c r="S72" s="13"/>
    </row>
    <row r="73" spans="1:19" ht="15">
      <c r="A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</row>
    <row r="74" spans="1:19" ht="15">
      <c r="A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</row>
    <row r="75" spans="1:19" ht="15">
      <c r="A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</row>
    <row r="76" spans="1:19" ht="15">
      <c r="A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</row>
    <row r="77" spans="1:19" ht="15">
      <c r="A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</row>
    <row r="78" spans="1:19" ht="15">
      <c r="A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</row>
    <row r="79" spans="1:19" ht="15">
      <c r="A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</row>
    <row r="80" spans="1:19" ht="15">
      <c r="A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</row>
    <row r="81" spans="1:19" ht="15">
      <c r="A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</row>
    <row r="82" spans="1:19" ht="15">
      <c r="A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</row>
    <row r="83" spans="1:19" ht="15">
      <c r="A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</row>
    <row r="84" spans="1:19" ht="15">
      <c r="A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</row>
    <row r="85" spans="1:19" ht="15">
      <c r="A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</row>
  </sheetData>
  <sheetProtection/>
  <autoFilter ref="A3:M3">
    <sortState ref="A4:M85">
      <sortCondition descending="1" sortBy="value" ref="M4:M85"/>
    </sortState>
  </autoFilter>
  <mergeCells count="2">
    <mergeCell ref="G2:K2"/>
    <mergeCell ref="A1:M1"/>
  </mergeCells>
  <printOptions/>
  <pageMargins left="0.15972222222222224" right="0.15" top="0.4201388888888889" bottom="0.9840277777777778" header="0.5118055555555556" footer="0.5118055555555556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391"/>
  <sheetViews>
    <sheetView zoomScalePageLayoutView="0" workbookViewId="0" topLeftCell="A16">
      <selection activeCell="R25" sqref="R25"/>
    </sheetView>
  </sheetViews>
  <sheetFormatPr defaultColWidth="9.140625" defaultRowHeight="12.75"/>
  <cols>
    <col min="1" max="1" width="6.57421875" style="0" customWidth="1"/>
    <col min="2" max="2" width="17.28125" style="86" customWidth="1"/>
    <col min="3" max="3" width="12.140625" style="86" customWidth="1"/>
    <col min="4" max="4" width="29.00390625" style="86" customWidth="1"/>
    <col min="5" max="5" width="9.7109375" style="87" customWidth="1"/>
    <col min="6" max="6" width="9.140625" style="0" customWidth="1"/>
    <col min="7" max="7" width="5.421875" style="5" customWidth="1"/>
    <col min="8" max="8" width="4.7109375" style="5" customWidth="1"/>
    <col min="9" max="9" width="3.8515625" style="5" customWidth="1"/>
    <col min="10" max="11" width="4.421875" style="5" customWidth="1"/>
    <col min="12" max="12" width="7.57421875" style="0" customWidth="1"/>
    <col min="13" max="13" width="8.00390625" style="0" customWidth="1"/>
    <col min="14" max="18" width="6.140625" style="0" customWidth="1"/>
  </cols>
  <sheetData>
    <row r="1" spans="1:13" ht="30">
      <c r="A1" s="358" t="s">
        <v>24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</row>
    <row r="2" spans="1:19" ht="32.25">
      <c r="A2" s="10"/>
      <c r="B2" s="10"/>
      <c r="C2" s="10"/>
      <c r="D2" s="10"/>
      <c r="E2" s="10"/>
      <c r="F2" s="10"/>
      <c r="G2" s="359" t="s">
        <v>51</v>
      </c>
      <c r="H2" s="359"/>
      <c r="I2" s="359"/>
      <c r="J2" s="359"/>
      <c r="K2" s="359"/>
      <c r="L2" s="10"/>
      <c r="M2" s="10"/>
      <c r="N2" s="13" t="s">
        <v>26</v>
      </c>
      <c r="O2" s="2" t="s">
        <v>1</v>
      </c>
      <c r="P2" s="2" t="s">
        <v>2</v>
      </c>
      <c r="Q2" s="2" t="s">
        <v>3</v>
      </c>
      <c r="R2" s="2" t="s">
        <v>4</v>
      </c>
      <c r="S2" s="2" t="s">
        <v>5</v>
      </c>
    </row>
    <row r="3" spans="1:20" ht="47.25">
      <c r="A3" s="46" t="s">
        <v>27</v>
      </c>
      <c r="B3" s="45" t="s">
        <v>28</v>
      </c>
      <c r="C3" s="45" t="s">
        <v>29</v>
      </c>
      <c r="D3" s="45" t="s">
        <v>30</v>
      </c>
      <c r="E3" s="46" t="s">
        <v>31</v>
      </c>
      <c r="F3" s="46" t="s">
        <v>32</v>
      </c>
      <c r="G3" s="46" t="s">
        <v>33</v>
      </c>
      <c r="H3" s="46" t="s">
        <v>34</v>
      </c>
      <c r="I3" s="46" t="s">
        <v>35</v>
      </c>
      <c r="J3" s="47" t="s">
        <v>36</v>
      </c>
      <c r="K3" s="47" t="s">
        <v>37</v>
      </c>
      <c r="L3" s="46" t="s">
        <v>50</v>
      </c>
      <c r="M3" s="46" t="s">
        <v>38</v>
      </c>
      <c r="N3" s="5">
        <f>COUNTIF(M3:M100,6)</f>
        <v>0</v>
      </c>
      <c r="O3" s="5">
        <f>COUNTIF(M3:M100,5)</f>
        <v>8</v>
      </c>
      <c r="P3" s="5">
        <f>COUNTIF(M3:M100,4)</f>
        <v>3</v>
      </c>
      <c r="Q3" s="5">
        <f>COUNTIF(M3:M100,3)</f>
        <v>6</v>
      </c>
      <c r="R3" s="5">
        <f>COUNTIF(M3:M100,2)</f>
        <v>3</v>
      </c>
      <c r="S3" s="5">
        <f>COUNTIF(M3:M100,1)</f>
        <v>7</v>
      </c>
      <c r="T3" s="13"/>
    </row>
    <row r="4" spans="1:20" ht="15.75">
      <c r="A4" s="74">
        <v>1</v>
      </c>
      <c r="B4" s="76" t="s">
        <v>737</v>
      </c>
      <c r="C4" s="76" t="s">
        <v>80</v>
      </c>
      <c r="D4" s="76" t="s">
        <v>100</v>
      </c>
      <c r="E4" s="212">
        <v>1990</v>
      </c>
      <c r="F4" s="50">
        <f>SUM(G4:L4)</f>
        <v>70</v>
      </c>
      <c r="G4" s="51"/>
      <c r="H4" s="52">
        <v>20</v>
      </c>
      <c r="I4" s="52">
        <v>18</v>
      </c>
      <c r="J4" s="53">
        <v>16</v>
      </c>
      <c r="K4" s="53">
        <v>16</v>
      </c>
      <c r="L4" s="59">
        <f>IF(M4&lt;5,0,-MIN(G4:K4))</f>
        <v>0</v>
      </c>
      <c r="M4" s="59">
        <f>COUNTA(G4:K4)</f>
        <v>4</v>
      </c>
      <c r="N4" s="13"/>
      <c r="O4" s="13"/>
      <c r="P4" s="13"/>
      <c r="Q4" s="13"/>
      <c r="R4" s="13"/>
      <c r="S4" s="13"/>
      <c r="T4" s="13"/>
    </row>
    <row r="5" spans="1:20" ht="15.75">
      <c r="A5" s="74">
        <v>2</v>
      </c>
      <c r="B5" s="76" t="s">
        <v>203</v>
      </c>
      <c r="C5" s="76" t="s">
        <v>59</v>
      </c>
      <c r="D5" s="76" t="s">
        <v>271</v>
      </c>
      <c r="E5" s="292">
        <v>1991</v>
      </c>
      <c r="F5" s="50">
        <f>SUM(G5:L5)</f>
        <v>60</v>
      </c>
      <c r="G5" s="51">
        <v>20</v>
      </c>
      <c r="H5" s="52">
        <v>13</v>
      </c>
      <c r="I5" s="52">
        <v>12</v>
      </c>
      <c r="J5" s="53">
        <v>11</v>
      </c>
      <c r="K5" s="53">
        <v>15</v>
      </c>
      <c r="L5" s="59">
        <f>IF(M5&lt;5,0,-MIN(G5:K5))</f>
        <v>-11</v>
      </c>
      <c r="M5" s="59">
        <f>COUNTA(G5:K5)</f>
        <v>5</v>
      </c>
      <c r="N5" s="13"/>
      <c r="O5" s="13"/>
      <c r="P5" s="13"/>
      <c r="Q5" s="13"/>
      <c r="R5" s="13"/>
      <c r="S5" s="13"/>
      <c r="T5" s="13"/>
    </row>
    <row r="6" spans="1:20" ht="15.75">
      <c r="A6" s="74">
        <v>3</v>
      </c>
      <c r="B6" s="76" t="s">
        <v>154</v>
      </c>
      <c r="C6" s="76" t="s">
        <v>66</v>
      </c>
      <c r="D6" s="76" t="s">
        <v>358</v>
      </c>
      <c r="E6" s="90">
        <v>1994</v>
      </c>
      <c r="F6" s="50">
        <f>SUM(G6:L6)</f>
        <v>59</v>
      </c>
      <c r="G6" s="51">
        <v>16</v>
      </c>
      <c r="H6" s="52">
        <v>15</v>
      </c>
      <c r="I6" s="52">
        <v>14</v>
      </c>
      <c r="J6" s="53">
        <v>14</v>
      </c>
      <c r="K6" s="53">
        <v>0</v>
      </c>
      <c r="L6" s="59">
        <f>IF(M6&lt;5,0,-MIN(G6:K6))</f>
        <v>0</v>
      </c>
      <c r="M6" s="59">
        <f>COUNTA(G6:K6)</f>
        <v>5</v>
      </c>
      <c r="N6" s="13"/>
      <c r="O6" s="13"/>
      <c r="P6" s="13"/>
      <c r="Q6" s="13"/>
      <c r="R6" s="13"/>
      <c r="S6" s="13"/>
      <c r="T6" s="13"/>
    </row>
    <row r="7" spans="1:20" ht="15.75">
      <c r="A7" s="74">
        <v>4</v>
      </c>
      <c r="B7" s="76" t="s">
        <v>161</v>
      </c>
      <c r="C7" s="76" t="s">
        <v>162</v>
      </c>
      <c r="D7" s="76" t="s">
        <v>71</v>
      </c>
      <c r="E7" s="292">
        <v>1992</v>
      </c>
      <c r="F7" s="50">
        <f>SUM(G7:L7)</f>
        <v>51</v>
      </c>
      <c r="G7" s="51">
        <v>15</v>
      </c>
      <c r="H7" s="52">
        <v>14</v>
      </c>
      <c r="I7" s="52">
        <v>11</v>
      </c>
      <c r="J7" s="53">
        <v>5</v>
      </c>
      <c r="K7" s="53">
        <v>11</v>
      </c>
      <c r="L7" s="59">
        <f>IF(M7&lt;5,0,-MIN(G7:K7))</f>
        <v>-5</v>
      </c>
      <c r="M7" s="59">
        <f>COUNTA(G7:K7)</f>
        <v>5</v>
      </c>
      <c r="N7" s="5"/>
      <c r="O7" s="5"/>
      <c r="P7" s="5"/>
      <c r="Q7" s="5"/>
      <c r="R7" s="5"/>
      <c r="S7" s="5"/>
      <c r="T7" s="13"/>
    </row>
    <row r="8" spans="1:20" ht="15.75">
      <c r="A8" s="74">
        <v>4</v>
      </c>
      <c r="B8" s="76" t="s">
        <v>367</v>
      </c>
      <c r="C8" s="76" t="s">
        <v>64</v>
      </c>
      <c r="D8" s="76" t="s">
        <v>252</v>
      </c>
      <c r="E8" s="231">
        <v>1979</v>
      </c>
      <c r="F8" s="50">
        <f>SUM(G8:L8)</f>
        <v>51</v>
      </c>
      <c r="G8" s="51"/>
      <c r="H8" s="52">
        <v>16</v>
      </c>
      <c r="I8" s="52">
        <v>13</v>
      </c>
      <c r="J8" s="53">
        <v>12</v>
      </c>
      <c r="K8" s="53">
        <v>10</v>
      </c>
      <c r="L8" s="59">
        <f>IF(M8&lt;5,0,-MIN(G8:K8))</f>
        <v>0</v>
      </c>
      <c r="M8" s="59">
        <f>COUNTA(G8:K8)</f>
        <v>4</v>
      </c>
      <c r="N8" s="13"/>
      <c r="O8" s="13"/>
      <c r="P8" s="13"/>
      <c r="Q8" s="13"/>
      <c r="R8" s="13"/>
      <c r="S8" s="13"/>
      <c r="T8" s="13"/>
    </row>
    <row r="9" spans="1:20" ht="15.75">
      <c r="A9" s="74">
        <v>6</v>
      </c>
      <c r="B9" s="76" t="s">
        <v>145</v>
      </c>
      <c r="C9" s="76" t="s">
        <v>163</v>
      </c>
      <c r="D9" s="76" t="s">
        <v>71</v>
      </c>
      <c r="E9" s="292">
        <v>1992</v>
      </c>
      <c r="F9" s="50">
        <f>SUM(G9:L9)</f>
        <v>41</v>
      </c>
      <c r="G9" s="51">
        <v>14</v>
      </c>
      <c r="H9" s="52">
        <v>11</v>
      </c>
      <c r="I9" s="52">
        <v>8</v>
      </c>
      <c r="J9" s="53">
        <v>8</v>
      </c>
      <c r="K9" s="53">
        <v>8</v>
      </c>
      <c r="L9" s="59">
        <f>IF(M9&lt;5,0,-MIN(G9:K9))</f>
        <v>-8</v>
      </c>
      <c r="M9" s="59">
        <f>COUNTA(G9:K9)</f>
        <v>5</v>
      </c>
      <c r="N9" s="13"/>
      <c r="O9" s="13"/>
      <c r="P9" s="13"/>
      <c r="Q9" s="13"/>
      <c r="R9" s="13"/>
      <c r="S9" s="13"/>
      <c r="T9" s="13"/>
    </row>
    <row r="10" spans="1:20" ht="15.75">
      <c r="A10" s="74">
        <v>6</v>
      </c>
      <c r="B10" s="76" t="s">
        <v>509</v>
      </c>
      <c r="C10" s="76" t="s">
        <v>239</v>
      </c>
      <c r="D10" s="76" t="s">
        <v>358</v>
      </c>
      <c r="E10" s="90">
        <v>1992</v>
      </c>
      <c r="F10" s="50">
        <f>SUM(G10:L10)</f>
        <v>41</v>
      </c>
      <c r="G10" s="51">
        <v>13</v>
      </c>
      <c r="H10" s="52">
        <v>9</v>
      </c>
      <c r="I10" s="52">
        <v>10</v>
      </c>
      <c r="J10" s="53">
        <v>9</v>
      </c>
      <c r="K10" s="53">
        <v>7</v>
      </c>
      <c r="L10" s="59">
        <f>IF(M10&lt;5,0,-MIN(G10:K10))</f>
        <v>-7</v>
      </c>
      <c r="M10" s="59">
        <f>COUNTA(G10:K10)</f>
        <v>5</v>
      </c>
      <c r="N10" s="13"/>
      <c r="O10" s="13"/>
      <c r="P10" s="13"/>
      <c r="Q10" s="13"/>
      <c r="R10" s="13"/>
      <c r="S10" s="13"/>
      <c r="T10" s="13"/>
    </row>
    <row r="11" spans="1:20" ht="15.75">
      <c r="A11" s="74">
        <v>8</v>
      </c>
      <c r="B11" s="76" t="s">
        <v>444</v>
      </c>
      <c r="C11" s="76" t="s">
        <v>111</v>
      </c>
      <c r="D11" s="76" t="s">
        <v>287</v>
      </c>
      <c r="E11" s="90">
        <v>1994</v>
      </c>
      <c r="F11" s="50">
        <f>SUM(G11:L11)</f>
        <v>29</v>
      </c>
      <c r="G11" s="51">
        <v>10</v>
      </c>
      <c r="H11" s="52">
        <v>7</v>
      </c>
      <c r="I11" s="52">
        <v>6</v>
      </c>
      <c r="J11" s="53">
        <v>6</v>
      </c>
      <c r="K11" s="53">
        <v>6</v>
      </c>
      <c r="L11" s="59">
        <f>IF(M11&lt;5,0,-MIN(G11:K11))</f>
        <v>-6</v>
      </c>
      <c r="M11" s="59">
        <f>COUNTA(G11:K11)</f>
        <v>5</v>
      </c>
      <c r="N11" s="13"/>
      <c r="O11" s="13"/>
      <c r="P11" s="13"/>
      <c r="Q11" s="13"/>
      <c r="R11" s="13"/>
      <c r="S11" s="13"/>
      <c r="T11" s="13"/>
    </row>
    <row r="12" spans="1:20" ht="15.75">
      <c r="A12" s="74">
        <v>9</v>
      </c>
      <c r="B12" s="76" t="s">
        <v>513</v>
      </c>
      <c r="C12" s="76" t="s">
        <v>64</v>
      </c>
      <c r="D12" s="76" t="s">
        <v>252</v>
      </c>
      <c r="E12" s="90">
        <v>1983</v>
      </c>
      <c r="F12" s="50">
        <f>SUM(G12:L12)</f>
        <v>22</v>
      </c>
      <c r="G12" s="51">
        <v>9</v>
      </c>
      <c r="H12" s="52">
        <v>5</v>
      </c>
      <c r="I12" s="52">
        <v>4</v>
      </c>
      <c r="J12" s="53">
        <v>4</v>
      </c>
      <c r="K12" s="53"/>
      <c r="L12" s="59">
        <f>IF(M12&lt;5,0,-MIN(G12:K12))</f>
        <v>0</v>
      </c>
      <c r="M12" s="59">
        <f>COUNTA(G12:K12)</f>
        <v>4</v>
      </c>
      <c r="N12" s="13"/>
      <c r="O12" s="13"/>
      <c r="P12" s="13"/>
      <c r="Q12" s="13"/>
      <c r="R12" s="13"/>
      <c r="S12" s="13"/>
      <c r="T12" s="13"/>
    </row>
    <row r="13" spans="1:20" ht="15.75">
      <c r="A13" s="74">
        <v>10</v>
      </c>
      <c r="B13" s="76" t="s">
        <v>514</v>
      </c>
      <c r="C13" s="76" t="s">
        <v>81</v>
      </c>
      <c r="D13" s="76" t="s">
        <v>71</v>
      </c>
      <c r="E13" s="292">
        <v>1981</v>
      </c>
      <c r="F13" s="50">
        <f>SUM(G13:L13)</f>
        <v>20</v>
      </c>
      <c r="G13" s="51">
        <v>8</v>
      </c>
      <c r="H13" s="52">
        <v>4</v>
      </c>
      <c r="I13" s="52">
        <v>2</v>
      </c>
      <c r="J13" s="53">
        <v>3</v>
      </c>
      <c r="K13" s="53">
        <v>5</v>
      </c>
      <c r="L13" s="59">
        <f>IF(M13&lt;5,0,-MIN(G13:K13))</f>
        <v>-2</v>
      </c>
      <c r="M13" s="59">
        <f>COUNTA(G13:K13)</f>
        <v>5</v>
      </c>
      <c r="N13" s="13"/>
      <c r="O13" s="13"/>
      <c r="P13" s="13"/>
      <c r="Q13" s="13"/>
      <c r="R13" s="13"/>
      <c r="S13" s="13"/>
      <c r="T13" s="13"/>
    </row>
    <row r="14" spans="1:20" ht="15.75">
      <c r="A14" s="74">
        <v>11</v>
      </c>
      <c r="B14" s="76" t="s">
        <v>147</v>
      </c>
      <c r="C14" s="76" t="s">
        <v>464</v>
      </c>
      <c r="D14" s="76" t="s">
        <v>71</v>
      </c>
      <c r="E14" s="292">
        <v>1982</v>
      </c>
      <c r="F14" s="50">
        <f>SUM(G14:L14)</f>
        <v>16</v>
      </c>
      <c r="G14" s="51">
        <v>6</v>
      </c>
      <c r="H14" s="52">
        <v>3</v>
      </c>
      <c r="I14" s="52">
        <v>3</v>
      </c>
      <c r="J14" s="53">
        <v>2</v>
      </c>
      <c r="K14" s="53">
        <v>4</v>
      </c>
      <c r="L14" s="59">
        <f>IF(M14&lt;5,0,-MIN(G14:K14))</f>
        <v>-2</v>
      </c>
      <c r="M14" s="59">
        <f>COUNTA(G14:K14)</f>
        <v>5</v>
      </c>
      <c r="N14" s="13"/>
      <c r="O14" s="13"/>
      <c r="P14" s="13"/>
      <c r="Q14" s="13"/>
      <c r="R14" s="13"/>
      <c r="S14" s="13"/>
      <c r="T14" s="13"/>
    </row>
    <row r="15" spans="1:20" ht="15.75">
      <c r="A15" s="74" t="s">
        <v>840</v>
      </c>
      <c r="B15" s="76" t="s">
        <v>154</v>
      </c>
      <c r="C15" s="76" t="s">
        <v>178</v>
      </c>
      <c r="D15" s="76" t="s">
        <v>100</v>
      </c>
      <c r="E15" s="228">
        <v>1981</v>
      </c>
      <c r="F15" s="50">
        <f>SUM(G15:L15)</f>
        <v>52</v>
      </c>
      <c r="G15" s="51"/>
      <c r="H15" s="52"/>
      <c r="I15" s="52">
        <v>16</v>
      </c>
      <c r="J15" s="53">
        <v>18</v>
      </c>
      <c r="K15" s="53">
        <v>18</v>
      </c>
      <c r="L15" s="59">
        <f>IF(M15&lt;5,0,-MIN(G15:K15))</f>
        <v>0</v>
      </c>
      <c r="M15" s="59">
        <f>COUNTA(G15:K15)</f>
        <v>3</v>
      </c>
      <c r="N15" s="13"/>
      <c r="O15" s="13"/>
      <c r="P15" s="13"/>
      <c r="Q15" s="13"/>
      <c r="R15" s="13"/>
      <c r="S15" s="13"/>
      <c r="T15" s="13"/>
    </row>
    <row r="16" spans="1:20" ht="15.75">
      <c r="A16" s="74" t="s">
        <v>840</v>
      </c>
      <c r="B16" s="76" t="s">
        <v>105</v>
      </c>
      <c r="C16" s="76" t="s">
        <v>173</v>
      </c>
      <c r="D16" s="76" t="s">
        <v>252</v>
      </c>
      <c r="E16" s="292">
        <v>1986</v>
      </c>
      <c r="F16" s="50">
        <f>SUM(G16:L16)</f>
        <v>48</v>
      </c>
      <c r="G16" s="51">
        <v>18</v>
      </c>
      <c r="H16" s="52"/>
      <c r="I16" s="52">
        <v>15</v>
      </c>
      <c r="J16" s="53">
        <v>15</v>
      </c>
      <c r="K16" s="53"/>
      <c r="L16" s="59">
        <f>IF(M16&lt;5,0,-MIN(G16:K16))</f>
        <v>0</v>
      </c>
      <c r="M16" s="59">
        <f>COUNTA(G16:K16)</f>
        <v>3</v>
      </c>
      <c r="N16" s="13"/>
      <c r="O16" s="13"/>
      <c r="P16" s="13"/>
      <c r="Q16" s="13"/>
      <c r="R16" s="13"/>
      <c r="S16" s="13"/>
      <c r="T16" s="13"/>
    </row>
    <row r="17" spans="1:20" ht="15.75">
      <c r="A17" s="74" t="s">
        <v>840</v>
      </c>
      <c r="B17" s="76" t="s">
        <v>556</v>
      </c>
      <c r="C17" s="76" t="s">
        <v>204</v>
      </c>
      <c r="D17" s="76" t="s">
        <v>271</v>
      </c>
      <c r="E17" s="49">
        <v>1980</v>
      </c>
      <c r="F17" s="50">
        <f>SUM(G17:L17)</f>
        <v>40</v>
      </c>
      <c r="G17" s="51"/>
      <c r="H17" s="52"/>
      <c r="I17" s="52"/>
      <c r="J17" s="53">
        <v>20</v>
      </c>
      <c r="K17" s="53">
        <v>20</v>
      </c>
      <c r="L17" s="59">
        <f>IF(M17&lt;5,0,-MIN(G17:K17))</f>
        <v>0</v>
      </c>
      <c r="M17" s="59">
        <f>COUNTA(G17:K17)</f>
        <v>2</v>
      </c>
      <c r="N17" s="13"/>
      <c r="O17" s="13"/>
      <c r="P17" s="13"/>
      <c r="Q17" s="13"/>
      <c r="R17" s="13"/>
      <c r="S17" s="13"/>
      <c r="T17" s="13"/>
    </row>
    <row r="18" spans="1:20" ht="15.75">
      <c r="A18" s="74" t="s">
        <v>840</v>
      </c>
      <c r="B18" s="76" t="s">
        <v>487</v>
      </c>
      <c r="C18" s="76" t="s">
        <v>64</v>
      </c>
      <c r="D18" s="76" t="s">
        <v>358</v>
      </c>
      <c r="E18" s="49">
        <v>1994</v>
      </c>
      <c r="F18" s="50">
        <f>SUM(G18:L18)</f>
        <v>35</v>
      </c>
      <c r="G18" s="51"/>
      <c r="H18" s="52">
        <v>12</v>
      </c>
      <c r="I18" s="52"/>
      <c r="J18" s="53">
        <v>10</v>
      </c>
      <c r="K18" s="53">
        <v>13</v>
      </c>
      <c r="L18" s="59">
        <f>IF(M18&lt;5,0,-MIN(G18:K18))</f>
        <v>0</v>
      </c>
      <c r="M18" s="59">
        <f>COUNTA(G18:K18)</f>
        <v>3</v>
      </c>
      <c r="N18" s="13"/>
      <c r="O18" s="13"/>
      <c r="P18" s="13"/>
      <c r="Q18" s="13"/>
      <c r="R18" s="13"/>
      <c r="S18" s="13"/>
      <c r="T18" s="13"/>
    </row>
    <row r="19" spans="1:20" ht="15.75">
      <c r="A19" s="74" t="s">
        <v>840</v>
      </c>
      <c r="B19" s="76" t="s">
        <v>836</v>
      </c>
      <c r="C19" s="76" t="s">
        <v>86</v>
      </c>
      <c r="D19" s="76" t="s">
        <v>132</v>
      </c>
      <c r="E19" s="231">
        <v>1982</v>
      </c>
      <c r="F19" s="50">
        <f>SUM(G19:L19)</f>
        <v>27</v>
      </c>
      <c r="G19" s="51"/>
      <c r="H19" s="52"/>
      <c r="I19" s="52"/>
      <c r="J19" s="53">
        <v>13</v>
      </c>
      <c r="K19" s="53">
        <v>14</v>
      </c>
      <c r="L19" s="59">
        <f>IF(M19&lt;5,0,-MIN(G19:K19))</f>
        <v>0</v>
      </c>
      <c r="M19" s="59">
        <f>COUNTA(G19:K19)</f>
        <v>2</v>
      </c>
      <c r="N19" s="13"/>
      <c r="O19" s="13"/>
      <c r="P19" s="13"/>
      <c r="Q19" s="13"/>
      <c r="R19" s="13"/>
      <c r="S19" s="13"/>
      <c r="T19" s="13"/>
    </row>
    <row r="20" spans="1:20" ht="15.75">
      <c r="A20" s="74" t="s">
        <v>840</v>
      </c>
      <c r="B20" s="76" t="s">
        <v>511</v>
      </c>
      <c r="C20" s="76" t="s">
        <v>512</v>
      </c>
      <c r="D20" s="76" t="s">
        <v>252</v>
      </c>
      <c r="E20" s="292">
        <v>1991</v>
      </c>
      <c r="F20" s="50">
        <f>SUM(G20:L20)</f>
        <v>24</v>
      </c>
      <c r="G20" s="51">
        <v>11</v>
      </c>
      <c r="H20" s="52">
        <v>8</v>
      </c>
      <c r="I20" s="52">
        <v>5</v>
      </c>
      <c r="J20" s="53"/>
      <c r="K20" s="53"/>
      <c r="L20" s="59">
        <f>IF(M20&lt;5,0,-MIN(G20:K20))</f>
        <v>0</v>
      </c>
      <c r="M20" s="59">
        <f>COUNTA(G20:K20)</f>
        <v>3</v>
      </c>
      <c r="N20" s="13"/>
      <c r="O20" s="13"/>
      <c r="P20" s="13"/>
      <c r="Q20" s="13"/>
      <c r="R20" s="13"/>
      <c r="S20" s="13"/>
      <c r="T20" s="13"/>
    </row>
    <row r="21" spans="1:20" ht="15.75">
      <c r="A21" s="74" t="s">
        <v>840</v>
      </c>
      <c r="B21" s="76" t="s">
        <v>216</v>
      </c>
      <c r="C21" s="76" t="s">
        <v>510</v>
      </c>
      <c r="D21" s="76" t="s">
        <v>252</v>
      </c>
      <c r="E21" s="292">
        <v>1982</v>
      </c>
      <c r="F21" s="50">
        <f>SUM(G21:L21)</f>
        <v>21</v>
      </c>
      <c r="G21" s="51">
        <v>12</v>
      </c>
      <c r="H21" s="52"/>
      <c r="I21" s="52">
        <v>9</v>
      </c>
      <c r="J21" s="53"/>
      <c r="K21" s="53"/>
      <c r="L21" s="59">
        <f>IF(M21&lt;5,0,-MIN(G21:K21))</f>
        <v>0</v>
      </c>
      <c r="M21" s="59">
        <f>COUNTA(G21:K21)</f>
        <v>2</v>
      </c>
      <c r="N21" s="13"/>
      <c r="O21" s="13"/>
      <c r="P21" s="13"/>
      <c r="Q21" s="13"/>
      <c r="R21" s="13"/>
      <c r="S21" s="13"/>
      <c r="T21" s="13"/>
    </row>
    <row r="22" spans="1:20" ht="15.75">
      <c r="A22" s="74" t="s">
        <v>840</v>
      </c>
      <c r="B22" s="76" t="s">
        <v>779</v>
      </c>
      <c r="C22" s="76" t="s">
        <v>780</v>
      </c>
      <c r="D22" s="76" t="s">
        <v>781</v>
      </c>
      <c r="E22" s="49">
        <v>1990</v>
      </c>
      <c r="F22" s="50">
        <f>SUM(G22:L22)</f>
        <v>20</v>
      </c>
      <c r="G22" s="56"/>
      <c r="H22" s="52"/>
      <c r="I22" s="52">
        <v>20</v>
      </c>
      <c r="J22" s="53"/>
      <c r="K22" s="53"/>
      <c r="L22" s="59">
        <f>IF(M22&lt;5,0,-MIN(G22:K22))</f>
        <v>0</v>
      </c>
      <c r="M22" s="59">
        <f>COUNTA(G22:K22)</f>
        <v>1</v>
      </c>
      <c r="N22" s="13"/>
      <c r="O22" s="13"/>
      <c r="P22" s="13"/>
      <c r="Q22" s="13"/>
      <c r="R22" s="13"/>
      <c r="S22" s="13"/>
      <c r="T22" s="13"/>
    </row>
    <row r="23" spans="1:20" ht="15.75">
      <c r="A23" s="74" t="s">
        <v>840</v>
      </c>
      <c r="B23" s="76" t="s">
        <v>739</v>
      </c>
      <c r="C23" s="76" t="s">
        <v>204</v>
      </c>
      <c r="D23" s="76" t="s">
        <v>252</v>
      </c>
      <c r="E23" s="49">
        <v>1998</v>
      </c>
      <c r="F23" s="50">
        <f>SUM(G23:L23)</f>
        <v>19</v>
      </c>
      <c r="G23" s="56"/>
      <c r="H23" s="52">
        <v>10</v>
      </c>
      <c r="I23" s="52"/>
      <c r="J23" s="53" t="s">
        <v>548</v>
      </c>
      <c r="K23" s="53">
        <v>9</v>
      </c>
      <c r="L23" s="59">
        <f>IF(M23&lt;5,0,-MIN(G23:K23))</f>
        <v>0</v>
      </c>
      <c r="M23" s="59">
        <f>COUNTA(G23:K23)</f>
        <v>3</v>
      </c>
      <c r="N23" s="13"/>
      <c r="O23" s="13"/>
      <c r="P23" s="13"/>
      <c r="Q23" s="13"/>
      <c r="R23" s="13"/>
      <c r="S23" s="13"/>
      <c r="T23" s="13"/>
    </row>
    <row r="24" spans="1:20" ht="15.75">
      <c r="A24" s="74" t="s">
        <v>840</v>
      </c>
      <c r="B24" s="76" t="s">
        <v>738</v>
      </c>
      <c r="C24" s="76" t="s">
        <v>111</v>
      </c>
      <c r="D24" s="76" t="s">
        <v>100</v>
      </c>
      <c r="E24" s="228">
        <v>1994</v>
      </c>
      <c r="F24" s="50">
        <f>SUM(G24:L24)</f>
        <v>18</v>
      </c>
      <c r="G24" s="51"/>
      <c r="H24" s="52">
        <v>18</v>
      </c>
      <c r="I24" s="52"/>
      <c r="J24" s="53"/>
      <c r="K24" s="53"/>
      <c r="L24" s="59">
        <f>IF(M24&lt;5,0,-MIN(G24:K24))</f>
        <v>0</v>
      </c>
      <c r="M24" s="59">
        <f>COUNTA(G24:K24)</f>
        <v>1</v>
      </c>
      <c r="N24" s="13"/>
      <c r="O24" s="13"/>
      <c r="P24" s="13"/>
      <c r="Q24" s="13"/>
      <c r="R24" s="13"/>
      <c r="S24" s="13"/>
      <c r="T24" s="13"/>
    </row>
    <row r="25" spans="1:20" ht="15.75">
      <c r="A25" s="74" t="s">
        <v>840</v>
      </c>
      <c r="B25" s="76" t="s">
        <v>192</v>
      </c>
      <c r="C25" s="76" t="s">
        <v>68</v>
      </c>
      <c r="D25" s="76" t="s">
        <v>252</v>
      </c>
      <c r="E25" s="90">
        <v>1991</v>
      </c>
      <c r="F25" s="50">
        <f>SUM(G25:L25)</f>
        <v>12</v>
      </c>
      <c r="G25" s="51">
        <v>7</v>
      </c>
      <c r="H25" s="52">
        <v>2</v>
      </c>
      <c r="I25" s="52"/>
      <c r="J25" s="53"/>
      <c r="K25" s="53">
        <v>3</v>
      </c>
      <c r="L25" s="59">
        <f>IF(M25&lt;5,0,-MIN(G25:K25))</f>
        <v>0</v>
      </c>
      <c r="M25" s="59">
        <f>COUNTA(G25:K25)</f>
        <v>3</v>
      </c>
      <c r="N25" s="13"/>
      <c r="O25" s="13"/>
      <c r="P25" s="13"/>
      <c r="Q25" s="13"/>
      <c r="R25" s="13"/>
      <c r="S25" s="13"/>
      <c r="T25" s="13"/>
    </row>
    <row r="26" spans="1:20" ht="15.75">
      <c r="A26" s="74" t="s">
        <v>840</v>
      </c>
      <c r="B26" s="76" t="s">
        <v>96</v>
      </c>
      <c r="C26" s="76" t="s">
        <v>204</v>
      </c>
      <c r="D26" s="76" t="s">
        <v>100</v>
      </c>
      <c r="E26" s="228">
        <v>1986</v>
      </c>
      <c r="F26" s="50">
        <f>SUM(G26:L26)</f>
        <v>12</v>
      </c>
      <c r="G26" s="51"/>
      <c r="H26" s="52"/>
      <c r="I26" s="52"/>
      <c r="J26" s="53"/>
      <c r="K26" s="53">
        <v>12</v>
      </c>
      <c r="L26" s="59">
        <f>IF(M26&lt;5,0,-MIN(G26:K26))</f>
        <v>0</v>
      </c>
      <c r="M26" s="59">
        <f>COUNTA(G26:K26)</f>
        <v>1</v>
      </c>
      <c r="N26" s="5"/>
      <c r="O26" s="5"/>
      <c r="P26" s="5"/>
      <c r="Q26" s="5"/>
      <c r="R26" s="5"/>
      <c r="S26" s="13"/>
      <c r="T26" s="13"/>
    </row>
    <row r="27" spans="1:20" ht="15.75">
      <c r="A27" s="74" t="s">
        <v>840</v>
      </c>
      <c r="B27" s="76" t="s">
        <v>97</v>
      </c>
      <c r="C27" s="76" t="s">
        <v>59</v>
      </c>
      <c r="D27" s="76" t="s">
        <v>60</v>
      </c>
      <c r="E27" s="231">
        <v>1993</v>
      </c>
      <c r="F27" s="50">
        <f>SUM(G27:L27)</f>
        <v>7</v>
      </c>
      <c r="G27" s="51"/>
      <c r="H27" s="52"/>
      <c r="I27" s="52">
        <v>7</v>
      </c>
      <c r="J27" s="53"/>
      <c r="K27" s="53"/>
      <c r="L27" s="59">
        <f>IF(M27&lt;5,0,-MIN(G27:K27))</f>
        <v>0</v>
      </c>
      <c r="M27" s="59">
        <f>COUNTA(G27:K27)</f>
        <v>1</v>
      </c>
      <c r="N27" s="13"/>
      <c r="O27" s="13"/>
      <c r="P27" s="13"/>
      <c r="Q27" s="13"/>
      <c r="R27" s="13"/>
      <c r="S27" s="13"/>
      <c r="T27" s="13"/>
    </row>
    <row r="28" spans="1:20" ht="15.75">
      <c r="A28" s="74" t="s">
        <v>840</v>
      </c>
      <c r="B28" s="76" t="s">
        <v>837</v>
      </c>
      <c r="C28" s="76" t="s">
        <v>638</v>
      </c>
      <c r="D28" s="76" t="s">
        <v>252</v>
      </c>
      <c r="E28" s="49">
        <v>1986</v>
      </c>
      <c r="F28" s="50">
        <f>SUM(G28:L28)</f>
        <v>7</v>
      </c>
      <c r="G28" s="51"/>
      <c r="H28" s="52"/>
      <c r="I28" s="52"/>
      <c r="J28" s="53">
        <v>7</v>
      </c>
      <c r="K28" s="53"/>
      <c r="L28" s="59">
        <f>IF(M28&lt;5,0,-MIN(G28:K28))</f>
        <v>0</v>
      </c>
      <c r="M28" s="59">
        <f>COUNTA(G28:K28)</f>
        <v>1</v>
      </c>
      <c r="N28" s="13"/>
      <c r="O28" s="13"/>
      <c r="P28" s="13"/>
      <c r="Q28" s="13"/>
      <c r="R28" s="13"/>
      <c r="S28" s="13"/>
      <c r="T28" s="13"/>
    </row>
    <row r="29" spans="1:20" ht="15.75">
      <c r="A29" s="74" t="s">
        <v>840</v>
      </c>
      <c r="B29" s="76" t="s">
        <v>736</v>
      </c>
      <c r="C29" s="76" t="s">
        <v>173</v>
      </c>
      <c r="D29" s="76" t="s">
        <v>71</v>
      </c>
      <c r="E29" s="49">
        <v>1979</v>
      </c>
      <c r="F29" s="50">
        <f>SUM(G29:L29)</f>
        <v>6</v>
      </c>
      <c r="G29" s="64"/>
      <c r="H29" s="52">
        <v>6</v>
      </c>
      <c r="I29" s="52"/>
      <c r="J29" s="53"/>
      <c r="K29" s="53"/>
      <c r="L29" s="59">
        <f>IF(M29&lt;5,0,-MIN(G29:K29))</f>
        <v>0</v>
      </c>
      <c r="M29" s="59">
        <f>COUNTA(G29:K29)</f>
        <v>1</v>
      </c>
      <c r="N29" s="13"/>
      <c r="O29" s="13"/>
      <c r="P29" s="13"/>
      <c r="Q29" s="13"/>
      <c r="R29" s="13"/>
      <c r="S29" s="13"/>
      <c r="T29" s="13"/>
    </row>
    <row r="30" spans="1:20" ht="15.75">
      <c r="A30" s="74" t="s">
        <v>840</v>
      </c>
      <c r="B30" s="76" t="s">
        <v>782</v>
      </c>
      <c r="C30" s="76" t="s">
        <v>783</v>
      </c>
      <c r="D30" s="76" t="s">
        <v>781</v>
      </c>
      <c r="E30" s="49">
        <v>1981</v>
      </c>
      <c r="F30" s="50">
        <f>SUM(G30:L30)</f>
        <v>0</v>
      </c>
      <c r="G30" s="51"/>
      <c r="H30" s="52"/>
      <c r="I30" s="52" t="s">
        <v>765</v>
      </c>
      <c r="J30" s="53"/>
      <c r="K30" s="53"/>
      <c r="L30" s="59">
        <f>IF(M30&lt;5,0,-MIN(G30:K30))</f>
        <v>0</v>
      </c>
      <c r="M30" s="59">
        <f>COUNTA(G30:K30)</f>
        <v>1</v>
      </c>
      <c r="N30" s="13"/>
      <c r="O30" s="13"/>
      <c r="P30" s="13"/>
      <c r="Q30" s="13"/>
      <c r="R30" s="13"/>
      <c r="S30" s="13"/>
      <c r="T30" s="13"/>
    </row>
    <row r="31" spans="1:20" ht="15.75">
      <c r="A31" s="74"/>
      <c r="B31" s="76"/>
      <c r="C31" s="76"/>
      <c r="D31" s="76"/>
      <c r="E31" s="49"/>
      <c r="F31" s="50">
        <f>SUM(G31:L31)</f>
        <v>0</v>
      </c>
      <c r="G31" s="56"/>
      <c r="H31" s="52"/>
      <c r="I31" s="52"/>
      <c r="J31" s="53"/>
      <c r="K31" s="53"/>
      <c r="L31" s="59">
        <f>IF(M31&lt;5,0,-MIN(G31:K31))</f>
        <v>0</v>
      </c>
      <c r="M31" s="59">
        <f>COUNTA(G31:K31)</f>
        <v>0</v>
      </c>
      <c r="N31" s="13"/>
      <c r="O31" s="13"/>
      <c r="P31" s="13"/>
      <c r="Q31" s="13"/>
      <c r="R31" s="13"/>
      <c r="S31" s="13"/>
      <c r="T31" s="13"/>
    </row>
    <row r="32" spans="1:20" ht="15.75">
      <c r="A32" s="74"/>
      <c r="B32" s="76"/>
      <c r="C32" s="76"/>
      <c r="D32" s="76"/>
      <c r="E32" s="49"/>
      <c r="F32" s="50">
        <f>SUM(G32:L32)</f>
        <v>0</v>
      </c>
      <c r="G32" s="51"/>
      <c r="H32" s="52"/>
      <c r="I32" s="52"/>
      <c r="J32" s="53"/>
      <c r="K32" s="53"/>
      <c r="L32" s="59">
        <f>IF(M32&lt;5,0,-MIN(G32:K32))</f>
        <v>0</v>
      </c>
      <c r="M32" s="59">
        <f>COUNTA(G32:K32)</f>
        <v>0</v>
      </c>
      <c r="N32" s="13"/>
      <c r="O32" s="13"/>
      <c r="P32" s="13"/>
      <c r="Q32" s="13"/>
      <c r="R32" s="13"/>
      <c r="S32" s="13"/>
      <c r="T32" s="13"/>
    </row>
    <row r="33" spans="1:20" ht="15.75">
      <c r="A33" s="74"/>
      <c r="B33" s="76"/>
      <c r="C33" s="76"/>
      <c r="D33" s="76"/>
      <c r="E33" s="228"/>
      <c r="F33" s="50">
        <f>SUM(G33:L33)</f>
        <v>0</v>
      </c>
      <c r="G33" s="51"/>
      <c r="H33" s="52"/>
      <c r="I33" s="52"/>
      <c r="J33" s="53"/>
      <c r="K33" s="53"/>
      <c r="L33" s="59">
        <f>IF(M33&lt;5,0,-MIN(G33:K33))</f>
        <v>0</v>
      </c>
      <c r="M33" s="59">
        <f>COUNTA(G33:K33)</f>
        <v>0</v>
      </c>
      <c r="N33" s="13"/>
      <c r="O33" s="13"/>
      <c r="P33" s="13"/>
      <c r="Q33" s="13"/>
      <c r="R33" s="13"/>
      <c r="S33" s="13"/>
      <c r="T33" s="13"/>
    </row>
    <row r="34" spans="1:20" ht="15.75">
      <c r="A34" s="74"/>
      <c r="B34" s="76"/>
      <c r="C34" s="76"/>
      <c r="D34" s="76"/>
      <c r="E34" s="49"/>
      <c r="F34" s="50">
        <f>SUM(G34:L34)</f>
        <v>0</v>
      </c>
      <c r="G34" s="51"/>
      <c r="H34" s="52"/>
      <c r="I34" s="52"/>
      <c r="J34" s="53"/>
      <c r="K34" s="53"/>
      <c r="L34" s="59">
        <f>IF(M34&lt;5,0,-MIN(G34:K34))</f>
        <v>0</v>
      </c>
      <c r="M34" s="59">
        <f>COUNTA(G34:K34)</f>
        <v>0</v>
      </c>
      <c r="N34" s="13"/>
      <c r="O34" s="13"/>
      <c r="P34" s="13"/>
      <c r="Q34" s="13"/>
      <c r="R34" s="13"/>
      <c r="S34" s="13"/>
      <c r="T34" s="13"/>
    </row>
    <row r="35" spans="1:20" ht="15.75">
      <c r="A35" s="74"/>
      <c r="B35" s="76"/>
      <c r="C35" s="76"/>
      <c r="D35" s="76"/>
      <c r="E35" s="212"/>
      <c r="F35" s="50">
        <f>SUM(G35:L35)</f>
        <v>0</v>
      </c>
      <c r="G35" s="51"/>
      <c r="H35" s="52"/>
      <c r="I35" s="52"/>
      <c r="J35" s="53"/>
      <c r="K35" s="53"/>
      <c r="L35" s="59">
        <f>IF(M35&lt;5,0,-MIN(G35:K35))</f>
        <v>0</v>
      </c>
      <c r="M35" s="59">
        <f>COUNTA(G35:K35)</f>
        <v>0</v>
      </c>
      <c r="N35" s="13"/>
      <c r="O35" s="13"/>
      <c r="P35" s="13"/>
      <c r="Q35" s="13"/>
      <c r="R35" s="13"/>
      <c r="S35" s="13"/>
      <c r="T35" s="13"/>
    </row>
    <row r="36" spans="1:20" ht="15.75">
      <c r="A36" s="74"/>
      <c r="B36" s="76"/>
      <c r="C36" s="76"/>
      <c r="D36" s="76"/>
      <c r="E36" s="49"/>
      <c r="F36" s="50">
        <f>SUM(G36:L36)</f>
        <v>0</v>
      </c>
      <c r="G36" s="51"/>
      <c r="H36" s="52"/>
      <c r="I36" s="52"/>
      <c r="J36" s="53"/>
      <c r="K36" s="53"/>
      <c r="L36" s="59">
        <f>IF(M36&lt;5,0,-MIN(G36:K36))</f>
        <v>0</v>
      </c>
      <c r="M36" s="59">
        <f>COUNTA(G36:K36)</f>
        <v>0</v>
      </c>
      <c r="N36" s="13"/>
      <c r="O36" s="13"/>
      <c r="P36" s="13"/>
      <c r="Q36" s="13"/>
      <c r="R36" s="13"/>
      <c r="S36" s="13"/>
      <c r="T36" s="13"/>
    </row>
    <row r="37" spans="1:20" ht="15.75">
      <c r="A37" s="74"/>
      <c r="B37" s="76"/>
      <c r="C37" s="76"/>
      <c r="D37" s="76"/>
      <c r="E37" s="49"/>
      <c r="F37" s="50">
        <f>SUM(G37:L37)</f>
        <v>0</v>
      </c>
      <c r="G37" s="51"/>
      <c r="H37" s="52"/>
      <c r="I37" s="52"/>
      <c r="J37" s="53"/>
      <c r="K37" s="53"/>
      <c r="L37" s="59">
        <f>IF(M37&lt;5,0,-MIN(G37:K37))</f>
        <v>0</v>
      </c>
      <c r="M37" s="59">
        <f>COUNTA(G37:K37)</f>
        <v>0</v>
      </c>
      <c r="N37" s="13"/>
      <c r="O37" s="13"/>
      <c r="P37" s="13"/>
      <c r="Q37" s="13"/>
      <c r="R37" s="13"/>
      <c r="S37" s="13"/>
      <c r="T37" s="13"/>
    </row>
    <row r="38" spans="1:20" ht="15.75">
      <c r="A38" s="74"/>
      <c r="B38" s="76"/>
      <c r="C38" s="76"/>
      <c r="D38" s="76"/>
      <c r="E38" s="49"/>
      <c r="F38" s="50">
        <f>SUM(G38:L38)</f>
        <v>0</v>
      </c>
      <c r="G38" s="52"/>
      <c r="H38" s="52"/>
      <c r="I38" s="52"/>
      <c r="J38" s="53"/>
      <c r="K38" s="53"/>
      <c r="L38" s="59">
        <f>IF(M38&lt;5,0,-MIN(G38:K38))</f>
        <v>0</v>
      </c>
      <c r="M38" s="59">
        <f>COUNTA(G38:K38)</f>
        <v>0</v>
      </c>
      <c r="N38" s="13"/>
      <c r="O38" s="13"/>
      <c r="P38" s="13"/>
      <c r="Q38" s="13"/>
      <c r="R38" s="13"/>
      <c r="S38" s="13"/>
      <c r="T38" s="13"/>
    </row>
    <row r="39" spans="1:20" ht="15.75">
      <c r="A39" s="74"/>
      <c r="B39" s="76"/>
      <c r="C39" s="76"/>
      <c r="D39" s="76"/>
      <c r="E39" s="212"/>
      <c r="F39" s="50">
        <f>SUM(G39:L39)</f>
        <v>0</v>
      </c>
      <c r="G39" s="52"/>
      <c r="H39" s="52"/>
      <c r="I39" s="52"/>
      <c r="J39" s="53"/>
      <c r="K39" s="53"/>
      <c r="L39" s="59">
        <f>IF(M39&lt;5,0,-MIN(G39:K39))</f>
        <v>0</v>
      </c>
      <c r="M39" s="59">
        <f>COUNTA(G39:K39)</f>
        <v>0</v>
      </c>
      <c r="N39" s="13"/>
      <c r="O39" s="13"/>
      <c r="P39" s="13"/>
      <c r="Q39" s="13"/>
      <c r="R39" s="13"/>
      <c r="S39" s="13"/>
      <c r="T39" s="13"/>
    </row>
    <row r="40" spans="1:20" ht="15.75">
      <c r="A40" s="74"/>
      <c r="B40" s="230"/>
      <c r="C40" s="230"/>
      <c r="D40" s="230"/>
      <c r="E40" s="228"/>
      <c r="F40" s="50">
        <f>SUM(G40:L40)</f>
        <v>0</v>
      </c>
      <c r="G40" s="52"/>
      <c r="H40" s="52"/>
      <c r="I40" s="52"/>
      <c r="J40" s="53"/>
      <c r="K40" s="53"/>
      <c r="L40" s="59">
        <f>IF(M40&lt;5,0,-MIN(G40:K40))</f>
        <v>0</v>
      </c>
      <c r="M40" s="59">
        <f>COUNTA(G40:K40)</f>
        <v>0</v>
      </c>
      <c r="N40" s="13"/>
      <c r="O40" s="13"/>
      <c r="P40" s="13"/>
      <c r="Q40" s="13"/>
      <c r="R40" s="13"/>
      <c r="S40" s="13"/>
      <c r="T40" s="13"/>
    </row>
    <row r="41" spans="1:20" ht="15.75">
      <c r="A41" s="74"/>
      <c r="B41" s="230"/>
      <c r="C41" s="230"/>
      <c r="D41" s="230"/>
      <c r="E41" s="229"/>
      <c r="F41" s="50">
        <f>SUM(G41:L41)</f>
        <v>0</v>
      </c>
      <c r="G41" s="56"/>
      <c r="H41" s="52"/>
      <c r="I41" s="52"/>
      <c r="J41" s="53"/>
      <c r="K41" s="53"/>
      <c r="L41" s="59">
        <f>IF(M41&lt;5,0,-MIN(G41:K41))</f>
        <v>0</v>
      </c>
      <c r="M41" s="59">
        <f>COUNTA(G41:K41)</f>
        <v>0</v>
      </c>
      <c r="N41" s="13"/>
      <c r="O41" s="13"/>
      <c r="P41" s="13"/>
      <c r="Q41" s="13"/>
      <c r="R41" s="13"/>
      <c r="S41" s="13"/>
      <c r="T41" s="13"/>
    </row>
    <row r="42" spans="1:20" ht="15.75">
      <c r="A42" s="74"/>
      <c r="B42" s="211"/>
      <c r="C42" s="211"/>
      <c r="D42" s="211"/>
      <c r="E42" s="212"/>
      <c r="F42" s="50">
        <f>SUM(G42:L42)</f>
        <v>0</v>
      </c>
      <c r="G42" s="52"/>
      <c r="H42" s="52"/>
      <c r="I42" s="52"/>
      <c r="J42" s="53"/>
      <c r="K42" s="53"/>
      <c r="L42" s="59">
        <f>IF(M42&lt;5,0,-MIN(G42:K42))</f>
        <v>0</v>
      </c>
      <c r="M42" s="59">
        <f>COUNTA(G42:K42)</f>
        <v>0</v>
      </c>
      <c r="N42" s="13"/>
      <c r="O42" s="13"/>
      <c r="P42" s="13"/>
      <c r="Q42" s="13"/>
      <c r="R42" s="13"/>
      <c r="S42" s="13"/>
      <c r="T42" s="13"/>
    </row>
    <row r="43" spans="1:20" ht="15.75">
      <c r="A43" s="74"/>
      <c r="B43" s="211"/>
      <c r="C43" s="211"/>
      <c r="D43" s="219"/>
      <c r="E43" s="212"/>
      <c r="F43" s="50">
        <f>SUM(G43:L43)</f>
        <v>0</v>
      </c>
      <c r="G43" s="52"/>
      <c r="H43" s="52"/>
      <c r="I43" s="52"/>
      <c r="J43" s="53"/>
      <c r="K43" s="53"/>
      <c r="L43" s="59">
        <f>IF(M43&lt;5,0,-MIN(G43:K43))</f>
        <v>0</v>
      </c>
      <c r="M43" s="59">
        <f>COUNTA(G43:K43)</f>
        <v>0</v>
      </c>
      <c r="N43" s="13"/>
      <c r="O43" s="13"/>
      <c r="P43" s="13"/>
      <c r="Q43" s="13"/>
      <c r="R43" s="13"/>
      <c r="S43" s="13"/>
      <c r="T43" s="13"/>
    </row>
    <row r="44" spans="1:20" ht="15.75">
      <c r="A44" s="74"/>
      <c r="B44" s="230"/>
      <c r="C44" s="230"/>
      <c r="D44" s="230"/>
      <c r="E44" s="229"/>
      <c r="F44" s="50">
        <f>SUM(G44:L44)</f>
        <v>0</v>
      </c>
      <c r="G44" s="51"/>
      <c r="H44" s="52"/>
      <c r="I44" s="52"/>
      <c r="J44" s="53"/>
      <c r="K44" s="53"/>
      <c r="L44" s="59">
        <f>IF(M44&lt;5,0,-MIN(G44:K44))</f>
        <v>0</v>
      </c>
      <c r="M44" s="59">
        <f>COUNTA(G44:K44)</f>
        <v>0</v>
      </c>
      <c r="N44" s="13"/>
      <c r="O44" s="13"/>
      <c r="P44" s="13"/>
      <c r="Q44" s="13"/>
      <c r="R44" s="13"/>
      <c r="S44" s="13"/>
      <c r="T44" s="13"/>
    </row>
    <row r="45" spans="1:20" ht="15.75">
      <c r="A45" s="74"/>
      <c r="B45" s="230"/>
      <c r="C45" s="230"/>
      <c r="D45" s="230"/>
      <c r="E45" s="228"/>
      <c r="F45" s="50">
        <f>SUM(G45:L45)</f>
        <v>0</v>
      </c>
      <c r="G45" s="51"/>
      <c r="H45" s="52"/>
      <c r="I45" s="52"/>
      <c r="J45" s="53"/>
      <c r="K45" s="53"/>
      <c r="L45" s="59">
        <f>IF(M45&lt;5,0,-MIN(G45:K45))</f>
        <v>0</v>
      </c>
      <c r="M45" s="59">
        <f>COUNTA(G45:K45)</f>
        <v>0</v>
      </c>
      <c r="N45" s="13"/>
      <c r="O45" s="13"/>
      <c r="P45" s="13"/>
      <c r="Q45" s="13"/>
      <c r="R45" s="13"/>
      <c r="S45" s="13"/>
      <c r="T45" s="13"/>
    </row>
    <row r="46" spans="1:20" ht="15.75">
      <c r="A46" s="74"/>
      <c r="B46" s="211"/>
      <c r="C46" s="211"/>
      <c r="D46" s="211"/>
      <c r="E46" s="212"/>
      <c r="F46" s="50">
        <f>SUM(G46:L46)</f>
        <v>0</v>
      </c>
      <c r="G46" s="56"/>
      <c r="H46" s="52"/>
      <c r="I46" s="52"/>
      <c r="J46" s="53"/>
      <c r="K46" s="53"/>
      <c r="L46" s="59">
        <f>IF(M46&lt;5,0,-MIN(G46:K46))</f>
        <v>0</v>
      </c>
      <c r="M46" s="59">
        <f>COUNTA(G46:K46)</f>
        <v>0</v>
      </c>
      <c r="N46" s="13"/>
      <c r="O46" s="13"/>
      <c r="P46" s="13"/>
      <c r="Q46" s="13"/>
      <c r="R46" s="13"/>
      <c r="S46" s="13"/>
      <c r="T46" s="13"/>
    </row>
    <row r="47" spans="1:20" ht="15.75">
      <c r="A47" s="59"/>
      <c r="B47" s="211"/>
      <c r="C47" s="211"/>
      <c r="D47" s="211"/>
      <c r="E47" s="212"/>
      <c r="F47" s="50">
        <f>SUM(G47:L47)</f>
        <v>0</v>
      </c>
      <c r="G47" s="56"/>
      <c r="H47" s="52"/>
      <c r="I47" s="52"/>
      <c r="J47" s="53"/>
      <c r="K47" s="53"/>
      <c r="L47" s="59">
        <f>IF(M47&lt;5,0,-MIN(G47:K47))</f>
        <v>0</v>
      </c>
      <c r="M47" s="59">
        <f>COUNTA(G47:K47)</f>
        <v>0</v>
      </c>
      <c r="N47" s="13"/>
      <c r="O47" s="13"/>
      <c r="P47" s="13"/>
      <c r="Q47" s="13"/>
      <c r="R47" s="13"/>
      <c r="S47" s="13"/>
      <c r="T47" s="13"/>
    </row>
    <row r="48" spans="1:20" ht="15.75">
      <c r="A48" s="59"/>
      <c r="B48" s="75"/>
      <c r="C48" s="75"/>
      <c r="D48" s="75"/>
      <c r="E48" s="49"/>
      <c r="F48" s="50">
        <f>SUM(G48:L48)</f>
        <v>0</v>
      </c>
      <c r="G48" s="51"/>
      <c r="H48" s="52"/>
      <c r="I48" s="52"/>
      <c r="J48" s="53"/>
      <c r="K48" s="53"/>
      <c r="L48" s="59">
        <f>IF(M48&lt;5,0,-MIN(G48:K48))</f>
        <v>0</v>
      </c>
      <c r="M48" s="59">
        <f>COUNTA(G48:K48)</f>
        <v>0</v>
      </c>
      <c r="N48" s="13"/>
      <c r="O48" s="13"/>
      <c r="P48" s="13"/>
      <c r="Q48" s="13"/>
      <c r="R48" s="13"/>
      <c r="S48" s="13"/>
      <c r="T48" s="13"/>
    </row>
    <row r="49" spans="1:20" ht="15.75">
      <c r="A49" s="59"/>
      <c r="B49" s="75"/>
      <c r="C49" s="75"/>
      <c r="D49" s="75"/>
      <c r="E49" s="49"/>
      <c r="F49" s="50">
        <f>SUM(G49:L49)</f>
        <v>0</v>
      </c>
      <c r="G49" s="56"/>
      <c r="H49" s="52"/>
      <c r="I49" s="52"/>
      <c r="J49" s="53"/>
      <c r="K49" s="53"/>
      <c r="L49" s="59">
        <f>IF(M49&lt;5,0,-MIN(G49:K49))</f>
        <v>0</v>
      </c>
      <c r="M49" s="59">
        <f>COUNTA(G49:K49)</f>
        <v>0</v>
      </c>
      <c r="N49" s="13"/>
      <c r="O49" s="13"/>
      <c r="P49" s="13"/>
      <c r="Q49" s="13"/>
      <c r="R49" s="13"/>
      <c r="S49" s="13"/>
      <c r="T49" s="13"/>
    </row>
    <row r="50" spans="1:20" ht="15.75">
      <c r="A50" s="59"/>
      <c r="B50" s="75"/>
      <c r="C50" s="75"/>
      <c r="D50" s="75"/>
      <c r="E50" s="49"/>
      <c r="F50" s="50">
        <f>SUM(G50:L50)</f>
        <v>0</v>
      </c>
      <c r="G50" s="56"/>
      <c r="H50" s="52"/>
      <c r="I50" s="52"/>
      <c r="J50" s="53"/>
      <c r="K50" s="53"/>
      <c r="L50" s="59">
        <f>IF(M50&lt;5,0,-MIN(G50:K50))</f>
        <v>0</v>
      </c>
      <c r="M50" s="59">
        <f>COUNTA(G50:K50)</f>
        <v>0</v>
      </c>
      <c r="N50" s="13"/>
      <c r="O50" s="13"/>
      <c r="P50" s="13"/>
      <c r="Q50" s="13"/>
      <c r="R50" s="13"/>
      <c r="S50" s="13"/>
      <c r="T50" s="13"/>
    </row>
    <row r="51" spans="1:20" ht="15.75">
      <c r="A51" s="59"/>
      <c r="B51" s="75"/>
      <c r="C51" s="75"/>
      <c r="D51" s="75"/>
      <c r="E51" s="49"/>
      <c r="F51" s="50">
        <f>SUM(G51:L51)</f>
        <v>0</v>
      </c>
      <c r="G51" s="52"/>
      <c r="H51" s="52"/>
      <c r="I51" s="52"/>
      <c r="J51" s="53"/>
      <c r="K51" s="53"/>
      <c r="L51" s="59">
        <f>IF(M51&lt;5,0,-MIN(G51:K51))</f>
        <v>0</v>
      </c>
      <c r="M51" s="59">
        <f>COUNTA(G51:K51)</f>
        <v>0</v>
      </c>
      <c r="N51" s="13"/>
      <c r="O51" s="13"/>
      <c r="P51" s="13"/>
      <c r="Q51" s="13"/>
      <c r="R51" s="13"/>
      <c r="S51" s="13"/>
      <c r="T51" s="13"/>
    </row>
    <row r="52" spans="1:20" ht="15.75">
      <c r="A52" s="59"/>
      <c r="B52" s="75"/>
      <c r="C52" s="75"/>
      <c r="D52" s="75"/>
      <c r="E52" s="49"/>
      <c r="F52" s="50">
        <f>SUM(G52:L52)</f>
        <v>0</v>
      </c>
      <c r="G52" s="51"/>
      <c r="H52" s="52"/>
      <c r="I52" s="52"/>
      <c r="J52" s="53"/>
      <c r="K52" s="53"/>
      <c r="L52" s="59">
        <f>IF(M52&lt;5,0,-MIN(G52:K52))</f>
        <v>0</v>
      </c>
      <c r="M52" s="59">
        <f>COUNTA(G52:K52)</f>
        <v>0</v>
      </c>
      <c r="N52" s="13"/>
      <c r="O52" s="13"/>
      <c r="P52" s="13"/>
      <c r="Q52" s="13"/>
      <c r="R52" s="13"/>
      <c r="S52" s="13"/>
      <c r="T52" s="13"/>
    </row>
    <row r="53" spans="1:20" ht="15.75">
      <c r="A53" s="59"/>
      <c r="B53" s="75"/>
      <c r="C53" s="75"/>
      <c r="D53" s="75"/>
      <c r="E53" s="49"/>
      <c r="F53" s="50">
        <f>SUM(G53:L53)</f>
        <v>0</v>
      </c>
      <c r="G53" s="56"/>
      <c r="H53" s="52"/>
      <c r="I53" s="52"/>
      <c r="J53" s="53"/>
      <c r="K53" s="53"/>
      <c r="L53" s="59">
        <f>IF(M53&lt;5,0,-MIN(G53:K53))</f>
        <v>0</v>
      </c>
      <c r="M53" s="59">
        <f>COUNTA(G53:K53)</f>
        <v>0</v>
      </c>
      <c r="N53" s="13"/>
      <c r="O53" s="13"/>
      <c r="P53" s="13"/>
      <c r="Q53" s="13"/>
      <c r="R53" s="13"/>
      <c r="S53" s="13"/>
      <c r="T53" s="13"/>
    </row>
    <row r="54" spans="1:20" ht="15.75">
      <c r="A54" s="23"/>
      <c r="B54" s="75"/>
      <c r="C54" s="75"/>
      <c r="D54" s="75"/>
      <c r="E54" s="49"/>
      <c r="F54" s="24">
        <f>SUM(G54:L54)</f>
        <v>0</v>
      </c>
      <c r="G54" s="32"/>
      <c r="H54" s="25"/>
      <c r="I54" s="25"/>
      <c r="J54" s="22"/>
      <c r="K54" s="22"/>
      <c r="L54" s="23">
        <f>IF(M54&lt;5,0,-MIN(G54:K54))</f>
        <v>0</v>
      </c>
      <c r="M54" s="23">
        <f>COUNTA(G54:K54)</f>
        <v>0</v>
      </c>
      <c r="N54" s="13"/>
      <c r="O54" s="13"/>
      <c r="P54" s="13"/>
      <c r="Q54" s="13"/>
      <c r="R54" s="13"/>
      <c r="S54" s="13"/>
      <c r="T54" s="13"/>
    </row>
    <row r="55" spans="1:20" ht="15.75">
      <c r="A55" s="14"/>
      <c r="B55" s="230"/>
      <c r="C55" s="230"/>
      <c r="D55" s="230"/>
      <c r="E55" s="228"/>
      <c r="F55" s="15">
        <f>SUM(G55:L55)</f>
        <v>0</v>
      </c>
      <c r="G55" s="17"/>
      <c r="H55" s="17"/>
      <c r="I55" s="17"/>
      <c r="J55" s="18"/>
      <c r="K55" s="18"/>
      <c r="L55" s="23">
        <f>IF(M55&lt;5,0,-MIN(G55:K55))</f>
        <v>0</v>
      </c>
      <c r="M55" s="14">
        <f>COUNTA(G55:K55)</f>
        <v>0</v>
      </c>
      <c r="N55" s="13"/>
      <c r="O55" s="13"/>
      <c r="P55" s="13"/>
      <c r="Q55" s="13"/>
      <c r="R55" s="13"/>
      <c r="S55" s="13"/>
      <c r="T55" s="13"/>
    </row>
    <row r="56" spans="1:20" ht="15.75">
      <c r="A56" s="14"/>
      <c r="B56" s="230"/>
      <c r="C56" s="230"/>
      <c r="D56" s="230"/>
      <c r="E56" s="229"/>
      <c r="F56" s="15">
        <f>SUM(G56:L56)</f>
        <v>0</v>
      </c>
      <c r="G56" s="16"/>
      <c r="H56" s="17"/>
      <c r="I56" s="17"/>
      <c r="J56" s="18"/>
      <c r="K56" s="18"/>
      <c r="L56" s="23">
        <f>IF(M56&lt;5,0,-MIN(G56:K56))</f>
        <v>0</v>
      </c>
      <c r="M56" s="14">
        <f>COUNTA(G56:K56)</f>
        <v>0</v>
      </c>
      <c r="N56" s="13"/>
      <c r="O56" s="13"/>
      <c r="P56" s="13"/>
      <c r="Q56" s="13"/>
      <c r="R56" s="13"/>
      <c r="S56" s="13"/>
      <c r="T56" s="13"/>
    </row>
    <row r="57" spans="1:20" ht="15.75">
      <c r="A57" s="14"/>
      <c r="B57" s="211"/>
      <c r="C57" s="211"/>
      <c r="D57" s="211"/>
      <c r="E57" s="212"/>
      <c r="F57" s="15">
        <f>SUM(G57:L57)</f>
        <v>0</v>
      </c>
      <c r="G57" s="17"/>
      <c r="H57" s="17"/>
      <c r="I57" s="17"/>
      <c r="J57" s="18"/>
      <c r="K57" s="18"/>
      <c r="L57" s="23">
        <f>IF(M57&lt;5,0,-MIN(G57:K57))</f>
        <v>0</v>
      </c>
      <c r="M57" s="14">
        <f>COUNTA(G57:K57)</f>
        <v>0</v>
      </c>
      <c r="N57" s="13"/>
      <c r="O57" s="13"/>
      <c r="P57" s="13"/>
      <c r="Q57" s="13"/>
      <c r="R57" s="13"/>
      <c r="S57" s="13"/>
      <c r="T57" s="13"/>
    </row>
    <row r="58" spans="1:20" ht="15.75">
      <c r="A58" s="14"/>
      <c r="B58" s="211"/>
      <c r="C58" s="211"/>
      <c r="D58" s="211"/>
      <c r="E58" s="212"/>
      <c r="F58" s="15">
        <f>SUM(G58:L58)</f>
        <v>0</v>
      </c>
      <c r="G58" s="16"/>
      <c r="H58" s="17"/>
      <c r="I58" s="17"/>
      <c r="J58" s="18"/>
      <c r="K58" s="18"/>
      <c r="L58" s="23">
        <f>IF(M58&lt;5,0,-MIN(G58:K58))</f>
        <v>0</v>
      </c>
      <c r="M58" s="14">
        <f>COUNTA(G58:K58)</f>
        <v>0</v>
      </c>
      <c r="N58" s="13"/>
      <c r="O58" s="13"/>
      <c r="P58" s="13"/>
      <c r="Q58" s="13"/>
      <c r="R58" s="13"/>
      <c r="S58" s="13"/>
      <c r="T58" s="13"/>
    </row>
    <row r="59" spans="2:5" ht="15">
      <c r="B59" s="230"/>
      <c r="C59" s="230"/>
      <c r="D59" s="230"/>
      <c r="E59" s="229"/>
    </row>
    <row r="60" spans="2:5" ht="15">
      <c r="B60" s="230"/>
      <c r="C60" s="230"/>
      <c r="D60" s="219"/>
      <c r="E60" s="229"/>
    </row>
    <row r="61" spans="2:5" ht="15">
      <c r="B61" s="230"/>
      <c r="C61" s="230"/>
      <c r="D61" s="230"/>
      <c r="E61" s="229"/>
    </row>
    <row r="62" spans="2:5" ht="15">
      <c r="B62" s="230"/>
      <c r="C62" s="230"/>
      <c r="D62" s="230"/>
      <c r="E62" s="229"/>
    </row>
    <row r="63" spans="2:5" ht="15">
      <c r="B63" s="230"/>
      <c r="C63" s="230"/>
      <c r="D63" s="230"/>
      <c r="E63" s="229"/>
    </row>
    <row r="64" spans="2:5" ht="15">
      <c r="B64" s="230"/>
      <c r="C64" s="230"/>
      <c r="D64" s="230"/>
      <c r="E64" s="229"/>
    </row>
    <row r="65" spans="2:5" ht="15">
      <c r="B65" s="230"/>
      <c r="C65" s="230"/>
      <c r="D65" s="230"/>
      <c r="E65" s="229"/>
    </row>
    <row r="66" spans="2:5" ht="15">
      <c r="B66" s="75"/>
      <c r="C66" s="75"/>
      <c r="D66" s="243"/>
      <c r="E66" s="163"/>
    </row>
    <row r="67" spans="2:5" ht="15">
      <c r="B67" s="211"/>
      <c r="C67" s="211"/>
      <c r="D67" s="211"/>
      <c r="E67" s="212"/>
    </row>
    <row r="68" spans="2:5" ht="15">
      <c r="B68" s="211"/>
      <c r="C68" s="211"/>
      <c r="D68" s="211"/>
      <c r="E68" s="212"/>
    </row>
    <row r="69" spans="2:5" ht="15">
      <c r="B69" s="230"/>
      <c r="C69" s="230"/>
      <c r="D69" s="230"/>
      <c r="E69" s="229"/>
    </row>
    <row r="70" spans="2:5" ht="15">
      <c r="B70" s="211"/>
      <c r="C70" s="211"/>
      <c r="D70" s="211"/>
      <c r="E70" s="212"/>
    </row>
    <row r="71" spans="2:5" ht="15">
      <c r="B71" s="211"/>
      <c r="C71" s="211"/>
      <c r="D71" s="211"/>
      <c r="E71" s="212"/>
    </row>
    <row r="72" spans="2:5" ht="15">
      <c r="B72" s="230"/>
      <c r="C72" s="230"/>
      <c r="D72" s="230"/>
      <c r="E72" s="229"/>
    </row>
    <row r="73" spans="2:5" ht="15">
      <c r="B73" s="75"/>
      <c r="C73" s="75"/>
      <c r="D73" s="75"/>
      <c r="E73" s="69"/>
    </row>
    <row r="74" spans="2:5" ht="15">
      <c r="B74" s="75"/>
      <c r="C74" s="75"/>
      <c r="D74" s="75"/>
      <c r="E74" s="69"/>
    </row>
    <row r="75" spans="2:5" ht="15">
      <c r="B75" s="230"/>
      <c r="C75" s="230"/>
      <c r="D75" s="219"/>
      <c r="E75" s="228"/>
    </row>
    <row r="76" spans="2:5" ht="15">
      <c r="B76" s="75"/>
      <c r="C76" s="75"/>
      <c r="D76" s="75"/>
      <c r="E76" s="69"/>
    </row>
    <row r="77" spans="2:5" ht="15">
      <c r="B77" s="230"/>
      <c r="C77" s="230"/>
      <c r="D77" s="230"/>
      <c r="E77" s="229"/>
    </row>
    <row r="78" spans="2:5" ht="15">
      <c r="B78" s="230"/>
      <c r="C78" s="230"/>
      <c r="D78" s="219"/>
      <c r="E78" s="228"/>
    </row>
    <row r="79" spans="2:5" ht="15">
      <c r="B79" s="75"/>
      <c r="C79" s="75"/>
      <c r="D79" s="243"/>
      <c r="E79" s="163"/>
    </row>
    <row r="80" spans="2:5" ht="15">
      <c r="B80" s="230"/>
      <c r="C80" s="230"/>
      <c r="D80" s="230"/>
      <c r="E80" s="229"/>
    </row>
    <row r="81" spans="2:5" ht="15">
      <c r="B81" s="75"/>
      <c r="C81" s="75"/>
      <c r="D81" s="75"/>
      <c r="E81" s="69"/>
    </row>
    <row r="82" spans="2:5" ht="15">
      <c r="B82" s="230"/>
      <c r="C82" s="230"/>
      <c r="D82" s="230"/>
      <c r="E82" s="228"/>
    </row>
    <row r="83" spans="2:5" ht="15">
      <c r="B83" s="230"/>
      <c r="C83" s="230"/>
      <c r="D83" s="230"/>
      <c r="E83" s="228"/>
    </row>
    <row r="84" spans="2:5" ht="15">
      <c r="B84" s="75"/>
      <c r="C84" s="75"/>
      <c r="D84" s="75"/>
      <c r="E84" s="69"/>
    </row>
    <row r="85" spans="2:5" ht="15">
      <c r="B85" s="211"/>
      <c r="C85" s="211"/>
      <c r="D85" s="211"/>
      <c r="E85" s="212"/>
    </row>
    <row r="86" spans="2:5" ht="15">
      <c r="B86" s="230"/>
      <c r="C86" s="230"/>
      <c r="D86" s="230"/>
      <c r="E86" s="229"/>
    </row>
    <row r="87" spans="2:5" ht="15">
      <c r="B87" s="211"/>
      <c r="C87" s="211"/>
      <c r="D87" s="219"/>
      <c r="E87" s="212"/>
    </row>
    <row r="88" spans="2:5" ht="15">
      <c r="B88" s="75"/>
      <c r="C88" s="75"/>
      <c r="D88" s="75"/>
      <c r="E88" s="60"/>
    </row>
    <row r="89" spans="2:5" ht="15">
      <c r="B89" s="75"/>
      <c r="C89" s="75"/>
      <c r="D89" s="75"/>
      <c r="E89" s="85"/>
    </row>
    <row r="90" spans="2:5" ht="15">
      <c r="B90" s="75"/>
      <c r="C90" s="75"/>
      <c r="D90" s="75"/>
      <c r="E90" s="60"/>
    </row>
    <row r="91" spans="2:5" ht="15">
      <c r="B91" s="75"/>
      <c r="C91" s="75"/>
      <c r="D91" s="75"/>
      <c r="E91" s="69"/>
    </row>
    <row r="92" spans="2:5" ht="15">
      <c r="B92" s="230"/>
      <c r="C92" s="230"/>
      <c r="D92" s="230"/>
      <c r="E92" s="229"/>
    </row>
    <row r="93" spans="2:5" ht="15">
      <c r="B93" s="75"/>
      <c r="C93" s="75"/>
      <c r="D93" s="75"/>
      <c r="E93" s="85"/>
    </row>
    <row r="94" spans="2:5" ht="15">
      <c r="B94" s="75"/>
      <c r="C94" s="75"/>
      <c r="D94" s="75"/>
      <c r="E94" s="85"/>
    </row>
    <row r="95" spans="2:5" ht="15">
      <c r="B95" s="75"/>
      <c r="C95" s="75"/>
      <c r="D95" s="75"/>
      <c r="E95" s="60"/>
    </row>
    <row r="96" spans="2:5" ht="15">
      <c r="B96" s="75"/>
      <c r="C96" s="75"/>
      <c r="D96" s="75"/>
      <c r="E96" s="85"/>
    </row>
    <row r="97" spans="2:5" ht="15">
      <c r="B97" s="75"/>
      <c r="C97" s="75"/>
      <c r="D97" s="75"/>
      <c r="E97" s="60"/>
    </row>
    <row r="98" spans="2:5" ht="15">
      <c r="B98" s="230"/>
      <c r="C98" s="230"/>
      <c r="D98" s="230"/>
      <c r="E98" s="229"/>
    </row>
    <row r="99" spans="2:5" ht="15">
      <c r="B99" s="230"/>
      <c r="C99" s="230"/>
      <c r="D99" s="230"/>
      <c r="E99" s="228"/>
    </row>
    <row r="100" spans="2:5" ht="15">
      <c r="B100" s="75"/>
      <c r="C100" s="75"/>
      <c r="D100" s="75"/>
      <c r="E100" s="60"/>
    </row>
    <row r="101" spans="2:5" ht="15">
      <c r="B101" s="75"/>
      <c r="C101" s="75"/>
      <c r="D101" s="75"/>
      <c r="E101" s="60"/>
    </row>
    <row r="102" spans="2:5" ht="15">
      <c r="B102" s="230"/>
      <c r="C102" s="230"/>
      <c r="D102" s="230"/>
      <c r="E102" s="228"/>
    </row>
    <row r="103" spans="2:5" ht="15">
      <c r="B103" s="211"/>
      <c r="C103" s="211"/>
      <c r="D103" s="219"/>
      <c r="E103" s="212"/>
    </row>
    <row r="104" spans="2:5" ht="15">
      <c r="B104" s="230"/>
      <c r="C104" s="230"/>
      <c r="D104" s="230"/>
      <c r="E104" s="228"/>
    </row>
    <row r="105" spans="2:5" ht="15">
      <c r="B105" s="75"/>
      <c r="C105" s="75"/>
      <c r="D105" s="75"/>
      <c r="E105" s="60"/>
    </row>
    <row r="106" spans="2:5" ht="15">
      <c r="B106" s="211"/>
      <c r="C106" s="211"/>
      <c r="D106" s="211"/>
      <c r="E106" s="212"/>
    </row>
    <row r="107" spans="2:5" ht="15">
      <c r="B107" s="258"/>
      <c r="C107" s="258"/>
      <c r="D107" s="75"/>
      <c r="E107" s="166"/>
    </row>
    <row r="108" spans="2:5" ht="15">
      <c r="B108" s="211"/>
      <c r="C108" s="211"/>
      <c r="D108" s="219"/>
      <c r="E108" s="212"/>
    </row>
    <row r="109" spans="2:5" ht="15">
      <c r="B109" s="230"/>
      <c r="C109" s="230"/>
      <c r="D109" s="219"/>
      <c r="E109" s="229"/>
    </row>
    <row r="110" spans="2:5" ht="15">
      <c r="B110" s="75"/>
      <c r="C110" s="238"/>
      <c r="D110" s="238"/>
      <c r="E110" s="163"/>
    </row>
    <row r="111" spans="2:5" ht="15">
      <c r="B111" s="211"/>
      <c r="C111" s="211"/>
      <c r="D111" s="211"/>
      <c r="E111" s="212"/>
    </row>
    <row r="112" spans="2:5" ht="15">
      <c r="B112" s="230"/>
      <c r="C112" s="230"/>
      <c r="D112" s="230"/>
      <c r="E112" s="229"/>
    </row>
    <row r="113" spans="2:5" ht="15">
      <c r="B113" s="75"/>
      <c r="C113" s="75"/>
      <c r="D113" s="244"/>
      <c r="E113" s="168"/>
    </row>
    <row r="114" spans="2:5" ht="15">
      <c r="B114" s="75"/>
      <c r="C114" s="75"/>
      <c r="D114" s="232"/>
      <c r="E114" s="92"/>
    </row>
    <row r="115" spans="2:5" ht="15">
      <c r="B115" s="75"/>
      <c r="C115" s="75"/>
      <c r="D115" s="244"/>
      <c r="E115" s="168"/>
    </row>
    <row r="116" spans="2:5" ht="15">
      <c r="B116" s="211"/>
      <c r="C116" s="211"/>
      <c r="D116" s="211"/>
      <c r="E116" s="212"/>
    </row>
    <row r="117" spans="2:5" ht="15">
      <c r="B117" s="233"/>
      <c r="C117" s="233"/>
      <c r="D117" s="221"/>
      <c r="E117" s="157"/>
    </row>
    <row r="118" spans="2:5" ht="15">
      <c r="B118" s="234"/>
      <c r="C118" s="234"/>
      <c r="D118" s="235"/>
      <c r="E118" s="155"/>
    </row>
    <row r="119" spans="2:5" ht="15">
      <c r="B119" s="244"/>
      <c r="C119" s="244"/>
      <c r="D119" s="244"/>
      <c r="E119" s="245"/>
    </row>
    <row r="120" spans="2:5" ht="15">
      <c r="B120" s="230"/>
      <c r="C120" s="230"/>
      <c r="D120" s="230"/>
      <c r="E120" s="229"/>
    </row>
    <row r="121" spans="2:5" ht="15">
      <c r="B121" s="75"/>
      <c r="C121" s="75"/>
      <c r="D121" s="244"/>
      <c r="E121" s="96"/>
    </row>
    <row r="122" spans="2:5" ht="15">
      <c r="B122" s="230"/>
      <c r="C122" s="230"/>
      <c r="D122" s="219"/>
      <c r="E122" s="229"/>
    </row>
    <row r="123" spans="2:5" ht="15">
      <c r="B123" s="211"/>
      <c r="C123" s="211"/>
      <c r="D123" s="211"/>
      <c r="E123" s="212"/>
    </row>
    <row r="124" spans="2:5" ht="15">
      <c r="B124" s="230"/>
      <c r="C124" s="230"/>
      <c r="D124" s="230"/>
      <c r="E124" s="229"/>
    </row>
    <row r="125" spans="2:5" ht="15">
      <c r="B125" s="75"/>
      <c r="C125" s="238"/>
      <c r="D125" s="238"/>
      <c r="E125" s="163"/>
    </row>
    <row r="126" spans="2:5" ht="15">
      <c r="B126" s="75"/>
      <c r="C126" s="238"/>
      <c r="D126" s="238"/>
      <c r="E126" s="163"/>
    </row>
    <row r="127" spans="2:5" ht="15">
      <c r="B127" s="75"/>
      <c r="C127" s="238"/>
      <c r="D127" s="238"/>
      <c r="E127" s="163"/>
    </row>
    <row r="128" spans="2:5" ht="15">
      <c r="B128" s="230"/>
      <c r="C128" s="230"/>
      <c r="D128" s="230"/>
      <c r="E128" s="229"/>
    </row>
    <row r="129" spans="2:5" ht="15">
      <c r="B129" s="230"/>
      <c r="C129" s="230"/>
      <c r="D129" s="230"/>
      <c r="E129" s="228"/>
    </row>
    <row r="130" spans="2:5" ht="15">
      <c r="B130" s="211"/>
      <c r="C130" s="211"/>
      <c r="D130" s="211"/>
      <c r="E130" s="212"/>
    </row>
    <row r="131" spans="2:5" ht="15">
      <c r="B131" s="230"/>
      <c r="C131" s="230"/>
      <c r="D131" s="230"/>
      <c r="E131" s="228"/>
    </row>
    <row r="132" spans="2:5" ht="15">
      <c r="B132" s="211"/>
      <c r="C132" s="211"/>
      <c r="D132" s="211"/>
      <c r="E132" s="212"/>
    </row>
    <row r="133" spans="2:5" ht="15">
      <c r="B133" s="75"/>
      <c r="C133" s="238"/>
      <c r="D133" s="238"/>
      <c r="E133" s="163"/>
    </row>
    <row r="134" spans="2:5" ht="15">
      <c r="B134" s="75"/>
      <c r="C134" s="75"/>
      <c r="D134" s="75"/>
      <c r="E134" s="96"/>
    </row>
    <row r="135" spans="2:5" ht="15">
      <c r="B135" s="230"/>
      <c r="C135" s="230"/>
      <c r="D135" s="230"/>
      <c r="E135" s="229"/>
    </row>
    <row r="136" spans="2:5" ht="15">
      <c r="B136" s="211"/>
      <c r="C136" s="211"/>
      <c r="D136" s="211"/>
      <c r="E136" s="212"/>
    </row>
    <row r="137" spans="2:5" ht="15">
      <c r="B137" s="75"/>
      <c r="C137" s="238"/>
      <c r="D137" s="238"/>
      <c r="E137" s="163"/>
    </row>
    <row r="138" spans="2:5" ht="15">
      <c r="B138" s="75"/>
      <c r="C138" s="75"/>
      <c r="D138" s="75"/>
      <c r="E138" s="92"/>
    </row>
    <row r="139" spans="2:5" ht="15">
      <c r="B139" s="211"/>
      <c r="C139" s="211"/>
      <c r="D139" s="211"/>
      <c r="E139" s="212"/>
    </row>
    <row r="140" spans="2:5" ht="15">
      <c r="B140" s="75"/>
      <c r="C140" s="75"/>
      <c r="D140" s="75"/>
      <c r="E140" s="96"/>
    </row>
    <row r="141" spans="2:5" ht="15">
      <c r="B141" s="75"/>
      <c r="C141" s="75"/>
      <c r="D141" s="232"/>
      <c r="E141" s="92"/>
    </row>
    <row r="142" spans="2:5" ht="15">
      <c r="B142" s="230"/>
      <c r="C142" s="230"/>
      <c r="D142" s="230"/>
      <c r="E142" s="229"/>
    </row>
    <row r="143" spans="2:5" ht="15">
      <c r="B143" s="75"/>
      <c r="C143" s="238"/>
      <c r="D143" s="238"/>
      <c r="E143" s="163"/>
    </row>
    <row r="144" spans="2:5" ht="15">
      <c r="B144" s="75"/>
      <c r="C144" s="75"/>
      <c r="D144" s="75"/>
      <c r="E144" s="96"/>
    </row>
    <row r="145" spans="2:5" ht="15">
      <c r="B145" s="230"/>
      <c r="C145" s="230"/>
      <c r="D145" s="230"/>
      <c r="E145" s="229"/>
    </row>
    <row r="146" spans="2:5" ht="15">
      <c r="B146" s="75"/>
      <c r="C146" s="75"/>
      <c r="D146" s="244"/>
      <c r="E146" s="92"/>
    </row>
    <row r="147" spans="2:5" ht="15">
      <c r="B147" s="230"/>
      <c r="C147" s="230"/>
      <c r="D147" s="230"/>
      <c r="E147" s="228"/>
    </row>
    <row r="148" spans="2:5" ht="15">
      <c r="B148" s="75"/>
      <c r="C148" s="75"/>
      <c r="D148" s="75"/>
      <c r="E148" s="92"/>
    </row>
    <row r="149" spans="2:5" ht="15">
      <c r="B149" s="233"/>
      <c r="C149" s="233"/>
      <c r="D149" s="238"/>
      <c r="E149" s="157"/>
    </row>
    <row r="150" spans="2:5" ht="15">
      <c r="B150" s="230"/>
      <c r="C150" s="230"/>
      <c r="D150" s="219"/>
      <c r="E150" s="229"/>
    </row>
    <row r="151" spans="2:5" ht="15">
      <c r="B151" s="75"/>
      <c r="C151" s="75"/>
      <c r="D151" s="75"/>
      <c r="E151" s="96"/>
    </row>
    <row r="152" spans="2:5" ht="15">
      <c r="B152" s="230"/>
      <c r="C152" s="230"/>
      <c r="D152" s="230"/>
      <c r="E152" s="228"/>
    </row>
    <row r="153" spans="2:5" ht="15">
      <c r="B153" s="230"/>
      <c r="C153" s="230"/>
      <c r="D153" s="230"/>
      <c r="E153" s="229"/>
    </row>
    <row r="154" spans="2:5" ht="15">
      <c r="B154" s="211"/>
      <c r="C154" s="211"/>
      <c r="D154" s="263"/>
      <c r="E154" s="264"/>
    </row>
    <row r="155" spans="2:5" ht="15">
      <c r="B155" s="75"/>
      <c r="C155" s="75"/>
      <c r="D155" s="75"/>
      <c r="E155" s="92"/>
    </row>
    <row r="156" spans="2:5" ht="15">
      <c r="B156" s="211"/>
      <c r="C156" s="211"/>
      <c r="D156" s="211"/>
      <c r="E156" s="212"/>
    </row>
    <row r="157" spans="2:5" ht="15">
      <c r="B157" s="75"/>
      <c r="C157" s="238"/>
      <c r="D157" s="238"/>
      <c r="E157" s="163"/>
    </row>
    <row r="158" spans="2:5" ht="15">
      <c r="B158" s="230"/>
      <c r="C158" s="230"/>
      <c r="D158" s="230"/>
      <c r="E158" s="228"/>
    </row>
    <row r="159" spans="2:5" ht="15">
      <c r="B159" s="211"/>
      <c r="C159" s="211"/>
      <c r="D159" s="211"/>
      <c r="E159" s="212"/>
    </row>
    <row r="160" spans="2:5" ht="15">
      <c r="B160" s="230"/>
      <c r="C160" s="230"/>
      <c r="D160" s="230"/>
      <c r="E160" s="229"/>
    </row>
    <row r="161" spans="2:5" ht="15">
      <c r="B161" s="230"/>
      <c r="C161" s="230"/>
      <c r="D161" s="230"/>
      <c r="E161" s="228"/>
    </row>
    <row r="162" spans="2:5" ht="15">
      <c r="B162" s="230"/>
      <c r="C162" s="230"/>
      <c r="D162" s="230"/>
      <c r="E162" s="229"/>
    </row>
    <row r="163" spans="2:5" ht="15">
      <c r="B163" s="230"/>
      <c r="C163" s="230"/>
      <c r="D163" s="219"/>
      <c r="E163" s="228"/>
    </row>
    <row r="164" spans="2:5" ht="15">
      <c r="B164" s="230"/>
      <c r="C164" s="230"/>
      <c r="D164" s="230"/>
      <c r="E164" s="228"/>
    </row>
    <row r="165" spans="2:5" ht="15">
      <c r="B165" s="211"/>
      <c r="C165" s="211"/>
      <c r="D165" s="211"/>
      <c r="E165" s="212"/>
    </row>
    <row r="166" spans="2:5" ht="15">
      <c r="B166" s="211"/>
      <c r="C166" s="211"/>
      <c r="D166" s="211"/>
      <c r="E166" s="212"/>
    </row>
    <row r="167" spans="2:5" ht="15">
      <c r="B167" s="211"/>
      <c r="C167" s="211"/>
      <c r="D167" s="211"/>
      <c r="E167" s="212"/>
    </row>
    <row r="168" spans="2:5" ht="15">
      <c r="B168" s="230"/>
      <c r="C168" s="230"/>
      <c r="D168" s="230"/>
      <c r="E168" s="228"/>
    </row>
    <row r="169" spans="2:5" ht="15">
      <c r="B169" s="75"/>
      <c r="C169" s="239"/>
      <c r="D169" s="75"/>
      <c r="E169" s="266"/>
    </row>
    <row r="170" spans="2:5" ht="15">
      <c r="B170" s="230"/>
      <c r="C170" s="230"/>
      <c r="D170" s="230"/>
      <c r="E170" s="229"/>
    </row>
    <row r="171" spans="2:5" ht="15">
      <c r="B171" s="75"/>
      <c r="C171" s="238"/>
      <c r="D171" s="238"/>
      <c r="E171" s="163"/>
    </row>
    <row r="172" spans="2:5" ht="15">
      <c r="B172" s="75"/>
      <c r="C172" s="232"/>
      <c r="D172" s="232"/>
      <c r="E172" s="69"/>
    </row>
    <row r="173" spans="2:5" ht="15">
      <c r="B173" s="211"/>
      <c r="C173" s="211"/>
      <c r="D173" s="211"/>
      <c r="E173" s="212"/>
    </row>
    <row r="174" spans="2:5" ht="15">
      <c r="B174" s="230"/>
      <c r="C174" s="230"/>
      <c r="D174" s="230"/>
      <c r="E174" s="228"/>
    </row>
    <row r="175" spans="2:5" ht="15">
      <c r="B175" s="75"/>
      <c r="C175" s="75"/>
      <c r="D175" s="75"/>
      <c r="E175" s="96"/>
    </row>
    <row r="176" spans="2:5" ht="15">
      <c r="B176" s="75"/>
      <c r="C176" s="232"/>
      <c r="D176" s="232"/>
      <c r="E176" s="92"/>
    </row>
    <row r="177" spans="2:5" ht="15">
      <c r="B177" s="211"/>
      <c r="C177" s="211"/>
      <c r="D177" s="211"/>
      <c r="E177" s="212"/>
    </row>
    <row r="178" spans="2:5" ht="15">
      <c r="B178" s="211"/>
      <c r="C178" s="211"/>
      <c r="D178" s="211"/>
      <c r="E178" s="212"/>
    </row>
    <row r="179" spans="2:5" ht="15">
      <c r="B179" s="75"/>
      <c r="C179" s="75"/>
      <c r="D179" s="75"/>
      <c r="E179" s="96"/>
    </row>
    <row r="180" spans="2:5" ht="15">
      <c r="B180" s="230"/>
      <c r="C180" s="230"/>
      <c r="D180" s="219"/>
      <c r="E180" s="229"/>
    </row>
    <row r="181" spans="2:5" ht="15">
      <c r="B181" s="230"/>
      <c r="C181" s="230"/>
      <c r="D181" s="230"/>
      <c r="E181" s="228"/>
    </row>
    <row r="182" spans="2:5" ht="15">
      <c r="B182" s="211"/>
      <c r="C182" s="211"/>
      <c r="D182" s="211"/>
      <c r="E182" s="212"/>
    </row>
    <row r="183" spans="2:5" ht="15">
      <c r="B183" s="230"/>
      <c r="C183" s="230"/>
      <c r="D183" s="219"/>
      <c r="E183" s="228"/>
    </row>
    <row r="184" spans="2:5" ht="15">
      <c r="B184" s="211"/>
      <c r="C184" s="211"/>
      <c r="D184" s="211"/>
      <c r="E184" s="212"/>
    </row>
    <row r="185" spans="2:5" ht="15">
      <c r="B185" s="230"/>
      <c r="C185" s="230"/>
      <c r="D185" s="230"/>
      <c r="E185" s="229"/>
    </row>
    <row r="186" spans="2:5" ht="15">
      <c r="B186" s="211"/>
      <c r="C186" s="211"/>
      <c r="D186" s="211"/>
      <c r="E186" s="212"/>
    </row>
    <row r="187" spans="2:5" ht="15">
      <c r="B187" s="75"/>
      <c r="C187" s="238"/>
      <c r="D187" s="238"/>
      <c r="E187" s="163"/>
    </row>
    <row r="188" spans="2:5" ht="15">
      <c r="B188" s="75"/>
      <c r="C188" s="238"/>
      <c r="D188" s="238"/>
      <c r="E188" s="163"/>
    </row>
    <row r="189" spans="2:5" ht="15">
      <c r="B189" s="75"/>
      <c r="C189" s="75"/>
      <c r="D189" s="238"/>
      <c r="E189" s="231"/>
    </row>
    <row r="190" spans="2:5" ht="15">
      <c r="B190" s="230"/>
      <c r="C190" s="230"/>
      <c r="D190" s="230"/>
      <c r="E190" s="228"/>
    </row>
    <row r="191" spans="2:5" ht="15">
      <c r="B191" s="211"/>
      <c r="C191" s="211"/>
      <c r="D191" s="211"/>
      <c r="E191" s="212"/>
    </row>
    <row r="192" spans="2:5" ht="15">
      <c r="B192" s="230"/>
      <c r="C192" s="230"/>
      <c r="D192" s="230"/>
      <c r="E192" s="228"/>
    </row>
    <row r="193" spans="2:5" ht="15">
      <c r="B193" s="230"/>
      <c r="C193" s="230"/>
      <c r="D193" s="230"/>
      <c r="E193" s="229"/>
    </row>
    <row r="194" spans="2:5" ht="15">
      <c r="B194" s="230"/>
      <c r="C194" s="230"/>
      <c r="D194" s="230"/>
      <c r="E194" s="228"/>
    </row>
    <row r="195" spans="2:5" ht="15">
      <c r="B195" s="211"/>
      <c r="C195" s="211"/>
      <c r="D195" s="211"/>
      <c r="E195" s="212"/>
    </row>
    <row r="196" spans="2:5" ht="15">
      <c r="B196" s="255"/>
      <c r="C196" s="255"/>
      <c r="D196" s="255"/>
      <c r="E196" s="256"/>
    </row>
    <row r="197" spans="2:5" ht="15">
      <c r="B197" s="211"/>
      <c r="C197" s="211"/>
      <c r="D197" s="211"/>
      <c r="E197" s="212"/>
    </row>
    <row r="198" spans="2:5" ht="15">
      <c r="B198" s="230"/>
      <c r="C198" s="230"/>
      <c r="D198" s="230"/>
      <c r="E198" s="229"/>
    </row>
    <row r="199" spans="2:5" ht="15">
      <c r="B199" s="230"/>
      <c r="C199" s="230"/>
      <c r="D199" s="230"/>
      <c r="E199" s="228"/>
    </row>
    <row r="200" spans="2:5" ht="15">
      <c r="B200" s="75"/>
      <c r="C200" s="238"/>
      <c r="D200" s="238"/>
      <c r="E200" s="163"/>
    </row>
    <row r="201" spans="2:5" ht="15">
      <c r="B201" s="230"/>
      <c r="C201" s="230"/>
      <c r="D201" s="230"/>
      <c r="E201" s="228"/>
    </row>
    <row r="202" spans="2:5" ht="15">
      <c r="B202" s="211"/>
      <c r="C202" s="211"/>
      <c r="D202" s="211"/>
      <c r="E202" s="212"/>
    </row>
    <row r="203" spans="2:5" ht="15">
      <c r="B203" s="230"/>
      <c r="C203" s="230"/>
      <c r="D203" s="230"/>
      <c r="E203" s="228"/>
    </row>
    <row r="204" spans="2:5" ht="15">
      <c r="B204" s="230"/>
      <c r="C204" s="230"/>
      <c r="D204" s="230"/>
      <c r="E204" s="228"/>
    </row>
    <row r="205" spans="2:5" ht="15">
      <c r="B205" s="75"/>
      <c r="C205" s="238"/>
      <c r="D205" s="238"/>
      <c r="E205" s="163"/>
    </row>
    <row r="206" spans="2:5" ht="15">
      <c r="B206" s="75"/>
      <c r="C206" s="238"/>
      <c r="D206" s="238"/>
      <c r="E206" s="163"/>
    </row>
    <row r="207" spans="2:5" ht="15">
      <c r="B207" s="255"/>
      <c r="C207" s="255"/>
      <c r="D207" s="255"/>
      <c r="E207" s="256"/>
    </row>
    <row r="208" spans="2:5" ht="15">
      <c r="B208" s="255"/>
      <c r="C208" s="255"/>
      <c r="D208" s="255"/>
      <c r="E208" s="256"/>
    </row>
    <row r="209" spans="2:5" ht="15">
      <c r="B209" s="230"/>
      <c r="C209" s="230"/>
      <c r="D209" s="230"/>
      <c r="E209" s="228"/>
    </row>
    <row r="210" spans="2:5" ht="15">
      <c r="B210" s="267"/>
      <c r="C210" s="267"/>
      <c r="D210" s="267"/>
      <c r="E210" s="268"/>
    </row>
    <row r="211" spans="2:5" ht="15">
      <c r="B211" s="234"/>
      <c r="C211" s="234"/>
      <c r="D211" s="235"/>
      <c r="E211" s="155"/>
    </row>
    <row r="212" spans="2:5" ht="15">
      <c r="B212" s="75"/>
      <c r="C212" s="238"/>
      <c r="D212" s="238"/>
      <c r="E212" s="163"/>
    </row>
    <row r="213" spans="2:5" ht="15">
      <c r="B213" s="230"/>
      <c r="C213" s="230"/>
      <c r="D213" s="230"/>
      <c r="E213" s="229"/>
    </row>
    <row r="214" spans="2:5" ht="15">
      <c r="B214" s="255"/>
      <c r="C214" s="255"/>
      <c r="D214" s="255"/>
      <c r="E214" s="256"/>
    </row>
    <row r="215" spans="2:5" ht="15">
      <c r="B215" s="211"/>
      <c r="C215" s="211"/>
      <c r="D215" s="211"/>
      <c r="E215" s="212"/>
    </row>
    <row r="216" spans="2:5" ht="15">
      <c r="B216" s="75"/>
      <c r="C216" s="238"/>
      <c r="D216" s="238"/>
      <c r="E216" s="163"/>
    </row>
    <row r="217" spans="2:5" ht="15">
      <c r="B217" s="255"/>
      <c r="C217" s="255"/>
      <c r="D217" s="255"/>
      <c r="E217" s="256"/>
    </row>
    <row r="218" spans="2:5" ht="15">
      <c r="B218" s="211"/>
      <c r="C218" s="211"/>
      <c r="D218" s="211"/>
      <c r="E218" s="212"/>
    </row>
    <row r="219" spans="2:5" ht="15">
      <c r="B219" s="230"/>
      <c r="C219" s="230"/>
      <c r="D219" s="230"/>
      <c r="E219" s="229"/>
    </row>
    <row r="220" spans="2:5" ht="15">
      <c r="B220" s="211"/>
      <c r="C220" s="211"/>
      <c r="D220" s="211"/>
      <c r="E220" s="212"/>
    </row>
    <row r="221" spans="2:5" ht="15">
      <c r="B221" s="230"/>
      <c r="C221" s="230"/>
      <c r="D221" s="230"/>
      <c r="E221" s="229"/>
    </row>
    <row r="222" spans="2:5" ht="15">
      <c r="B222" s="75"/>
      <c r="C222" s="238"/>
      <c r="D222" s="227"/>
      <c r="E222" s="163"/>
    </row>
    <row r="223" spans="2:5" ht="15">
      <c r="B223" s="230"/>
      <c r="C223" s="230"/>
      <c r="D223" s="230"/>
      <c r="E223" s="229"/>
    </row>
    <row r="224" spans="2:5" ht="15">
      <c r="B224" s="230"/>
      <c r="C224" s="230"/>
      <c r="D224" s="227"/>
      <c r="E224" s="229"/>
    </row>
    <row r="225" spans="2:5" ht="15">
      <c r="B225" s="211"/>
      <c r="C225" s="211"/>
      <c r="D225" s="211"/>
      <c r="E225" s="212"/>
    </row>
    <row r="226" spans="2:5" ht="15">
      <c r="B226" s="237"/>
      <c r="C226" s="237"/>
      <c r="D226" s="236"/>
      <c r="E226" s="169"/>
    </row>
    <row r="227" spans="2:5" ht="15">
      <c r="B227" s="236"/>
      <c r="C227" s="236"/>
      <c r="D227" s="239"/>
      <c r="E227" s="171"/>
    </row>
    <row r="228" spans="2:5" ht="15">
      <c r="B228" s="230"/>
      <c r="C228" s="230"/>
      <c r="D228" s="239"/>
      <c r="E228" s="229"/>
    </row>
    <row r="229" spans="2:5" ht="15">
      <c r="B229" s="230"/>
      <c r="C229" s="230"/>
      <c r="D229" s="230"/>
      <c r="E229" s="228"/>
    </row>
    <row r="230" spans="2:5" ht="15">
      <c r="B230" s="211"/>
      <c r="C230" s="211"/>
      <c r="D230" s="211"/>
      <c r="E230" s="212"/>
    </row>
    <row r="231" spans="2:5" ht="15">
      <c r="B231" s="255"/>
      <c r="C231" s="255"/>
      <c r="D231" s="255"/>
      <c r="E231" s="256"/>
    </row>
    <row r="232" spans="2:5" ht="15">
      <c r="B232" s="230"/>
      <c r="C232" s="230"/>
      <c r="D232" s="230"/>
      <c r="E232" s="228"/>
    </row>
    <row r="233" spans="2:5" ht="15">
      <c r="B233" s="230"/>
      <c r="C233" s="230"/>
      <c r="D233" s="230"/>
      <c r="E233" s="228"/>
    </row>
    <row r="234" spans="2:5" ht="15">
      <c r="B234" s="226"/>
      <c r="C234" s="226"/>
      <c r="D234" s="239"/>
      <c r="E234" s="254"/>
    </row>
    <row r="235" spans="2:5" ht="15">
      <c r="B235" s="230"/>
      <c r="C235" s="238"/>
      <c r="D235" s="238"/>
      <c r="E235" s="228"/>
    </row>
    <row r="236" spans="2:5" ht="15">
      <c r="B236" s="211"/>
      <c r="C236" s="211"/>
      <c r="D236" s="211"/>
      <c r="E236" s="212"/>
    </row>
    <row r="237" spans="2:5" ht="15">
      <c r="B237" s="75"/>
      <c r="C237" s="238"/>
      <c r="D237" s="227"/>
      <c r="E237" s="163"/>
    </row>
    <row r="238" spans="2:5" ht="15">
      <c r="B238" s="230"/>
      <c r="C238" s="227"/>
      <c r="D238" s="227"/>
      <c r="E238" s="228"/>
    </row>
    <row r="239" spans="2:5" ht="15">
      <c r="B239" s="211"/>
      <c r="C239" s="211"/>
      <c r="D239" s="211"/>
      <c r="E239" s="212"/>
    </row>
    <row r="240" spans="2:5" ht="15">
      <c r="B240" s="230"/>
      <c r="C240" s="230"/>
      <c r="D240" s="230"/>
      <c r="E240" s="228"/>
    </row>
    <row r="241" spans="2:5" ht="15">
      <c r="B241" s="75"/>
      <c r="C241" s="238"/>
      <c r="D241" s="227"/>
      <c r="E241" s="163"/>
    </row>
    <row r="242" spans="2:5" ht="15">
      <c r="B242" s="75"/>
      <c r="C242" s="238"/>
      <c r="D242" s="227"/>
      <c r="E242" s="163"/>
    </row>
    <row r="243" spans="2:5" ht="15">
      <c r="B243" s="230"/>
      <c r="C243" s="230"/>
      <c r="D243" s="230"/>
      <c r="E243" s="229"/>
    </row>
    <row r="244" spans="2:5" ht="15">
      <c r="B244" s="230"/>
      <c r="C244" s="230"/>
      <c r="D244" s="239"/>
      <c r="E244" s="228"/>
    </row>
    <row r="245" spans="2:5" ht="15">
      <c r="B245" s="255"/>
      <c r="C245" s="255"/>
      <c r="D245" s="237"/>
      <c r="E245" s="256"/>
    </row>
    <row r="246" spans="2:5" ht="15">
      <c r="B246" s="230"/>
      <c r="C246" s="230"/>
      <c r="D246" s="230"/>
      <c r="E246" s="228"/>
    </row>
    <row r="247" spans="2:5" ht="15">
      <c r="B247" s="230"/>
      <c r="C247" s="230"/>
      <c r="D247" s="230"/>
      <c r="E247" s="228"/>
    </row>
    <row r="248" spans="2:5" ht="15">
      <c r="B248" s="230"/>
      <c r="C248" s="230"/>
      <c r="D248" s="230"/>
      <c r="E248" s="228"/>
    </row>
    <row r="249" spans="2:5" ht="15">
      <c r="B249" s="211"/>
      <c r="C249" s="211"/>
      <c r="D249" s="211"/>
      <c r="E249" s="212"/>
    </row>
    <row r="250" spans="2:5" ht="15">
      <c r="B250" s="226"/>
      <c r="C250" s="226"/>
      <c r="D250" s="227"/>
      <c r="E250" s="254"/>
    </row>
    <row r="251" spans="2:5" ht="15">
      <c r="B251" s="75"/>
      <c r="C251" s="238"/>
      <c r="D251" s="227"/>
      <c r="E251" s="163"/>
    </row>
    <row r="252" spans="2:5" ht="15">
      <c r="B252" s="75"/>
      <c r="C252" s="75"/>
      <c r="D252" s="75"/>
      <c r="E252" s="85"/>
    </row>
    <row r="253" spans="2:5" ht="15">
      <c r="B253" s="230"/>
      <c r="C253" s="230"/>
      <c r="D253" s="230"/>
      <c r="E253" s="229"/>
    </row>
    <row r="254" spans="2:5" ht="15">
      <c r="B254" s="75"/>
      <c r="C254" s="75"/>
      <c r="D254" s="75"/>
      <c r="E254" s="85"/>
    </row>
    <row r="255" spans="2:5" ht="15">
      <c r="B255" s="75"/>
      <c r="C255" s="75"/>
      <c r="D255" s="75"/>
      <c r="E255" s="85"/>
    </row>
    <row r="256" spans="2:5" ht="15">
      <c r="B256" s="75"/>
      <c r="C256" s="238"/>
      <c r="D256" s="227"/>
      <c r="E256" s="163"/>
    </row>
    <row r="257" spans="2:5" ht="15">
      <c r="B257" s="75"/>
      <c r="C257" s="75"/>
      <c r="D257" s="75"/>
      <c r="E257" s="85"/>
    </row>
    <row r="258" spans="2:5" ht="15">
      <c r="B258" s="75"/>
      <c r="C258" s="75"/>
      <c r="D258" s="75"/>
      <c r="E258" s="85"/>
    </row>
    <row r="259" spans="2:5" ht="15">
      <c r="B259" s="75"/>
      <c r="C259" s="75"/>
      <c r="D259" s="75"/>
      <c r="E259" s="85"/>
    </row>
    <row r="260" spans="2:5" ht="15">
      <c r="B260" s="75"/>
      <c r="C260" s="238"/>
      <c r="D260" s="227"/>
      <c r="E260" s="163"/>
    </row>
    <row r="261" spans="2:5" ht="15">
      <c r="B261" s="226"/>
      <c r="C261" s="226"/>
      <c r="D261" s="226"/>
      <c r="E261" s="241"/>
    </row>
    <row r="262" spans="2:5" ht="15">
      <c r="B262" s="75"/>
      <c r="C262" s="75"/>
      <c r="D262" s="75"/>
      <c r="E262" s="85"/>
    </row>
    <row r="263" spans="2:5" ht="15">
      <c r="B263" s="233"/>
      <c r="C263" s="233"/>
      <c r="D263" s="235"/>
      <c r="E263" s="157"/>
    </row>
    <row r="264" spans="2:5" ht="15">
      <c r="B264" s="75"/>
      <c r="C264" s="75"/>
      <c r="D264" s="75"/>
      <c r="E264" s="85"/>
    </row>
    <row r="265" spans="2:5" ht="15">
      <c r="B265" s="75"/>
      <c r="C265" s="75"/>
      <c r="D265" s="75"/>
      <c r="E265" s="85"/>
    </row>
    <row r="266" spans="2:5" ht="15">
      <c r="B266" s="75"/>
      <c r="C266" s="75"/>
      <c r="D266" s="75"/>
      <c r="E266" s="85"/>
    </row>
    <row r="267" spans="2:5" ht="15">
      <c r="B267" s="75"/>
      <c r="C267" s="75"/>
      <c r="D267" s="75"/>
      <c r="E267" s="85"/>
    </row>
    <row r="268" spans="2:5" ht="15">
      <c r="B268" s="217"/>
      <c r="C268" s="217"/>
      <c r="D268" s="217"/>
      <c r="E268" s="240"/>
    </row>
    <row r="269" spans="2:5" ht="15">
      <c r="B269" s="213"/>
      <c r="C269" s="214"/>
      <c r="D269" s="274"/>
      <c r="E269" s="216"/>
    </row>
    <row r="270" spans="2:5" ht="15">
      <c r="B270" s="217"/>
      <c r="C270" s="217"/>
      <c r="D270" s="217"/>
      <c r="E270" s="240"/>
    </row>
    <row r="271" spans="2:5" ht="15">
      <c r="B271" s="217"/>
      <c r="C271" s="217"/>
      <c r="D271" s="217"/>
      <c r="E271" s="240"/>
    </row>
    <row r="272" spans="2:5" ht="15">
      <c r="B272" s="213"/>
      <c r="C272" s="227"/>
      <c r="D272" s="251"/>
      <c r="E272" s="216"/>
    </row>
    <row r="273" spans="2:5" ht="15">
      <c r="B273" s="48"/>
      <c r="C273" s="75"/>
      <c r="D273" s="54"/>
      <c r="E273" s="49"/>
    </row>
    <row r="274" spans="2:5" ht="15">
      <c r="B274" s="213"/>
      <c r="C274" s="214"/>
      <c r="D274" s="215"/>
      <c r="E274" s="216"/>
    </row>
    <row r="275" spans="2:5" ht="15">
      <c r="B275" s="48"/>
      <c r="C275" s="75"/>
      <c r="D275" s="274"/>
      <c r="E275" s="49"/>
    </row>
    <row r="276" spans="2:5" ht="15">
      <c r="B276" s="217"/>
      <c r="C276" s="217"/>
      <c r="D276" s="217"/>
      <c r="E276" s="240"/>
    </row>
    <row r="277" spans="2:5" ht="15">
      <c r="B277" s="249"/>
      <c r="C277" s="249"/>
      <c r="D277" s="252"/>
      <c r="E277" s="254"/>
    </row>
    <row r="278" spans="2:5" ht="15">
      <c r="B278" s="213"/>
      <c r="C278" s="214"/>
      <c r="D278" s="215"/>
      <c r="E278" s="216"/>
    </row>
    <row r="279" spans="2:5" ht="15">
      <c r="B279" s="48"/>
      <c r="C279" s="75"/>
      <c r="D279" s="54"/>
      <c r="E279" s="49"/>
    </row>
    <row r="280" spans="2:5" ht="15">
      <c r="B280" s="218"/>
      <c r="C280" s="218"/>
      <c r="D280" s="219"/>
      <c r="E280" s="220"/>
    </row>
    <row r="281" spans="2:5" ht="15">
      <c r="B281" s="217"/>
      <c r="C281" s="217"/>
      <c r="D281" s="217"/>
      <c r="E281" s="240"/>
    </row>
    <row r="282" spans="2:5" ht="15">
      <c r="B282" s="48"/>
      <c r="C282" s="75"/>
      <c r="D282" s="54"/>
      <c r="E282" s="49"/>
    </row>
    <row r="283" spans="2:5" ht="15">
      <c r="B283" s="213"/>
      <c r="C283" s="215"/>
      <c r="D283" s="213"/>
      <c r="E283" s="272"/>
    </row>
    <row r="284" spans="2:5" ht="15">
      <c r="B284" s="213"/>
      <c r="C284" s="214"/>
      <c r="D284" s="274"/>
      <c r="E284" s="216"/>
    </row>
    <row r="285" spans="2:5" ht="15">
      <c r="B285" s="217"/>
      <c r="C285" s="217"/>
      <c r="D285" s="217"/>
      <c r="E285" s="240"/>
    </row>
    <row r="286" spans="2:5" ht="15">
      <c r="B286" s="217"/>
      <c r="C286" s="217"/>
      <c r="D286" s="217"/>
      <c r="E286" s="240"/>
    </row>
    <row r="287" spans="2:5" ht="15">
      <c r="B287" s="246"/>
      <c r="C287" s="246"/>
      <c r="D287" s="221"/>
      <c r="E287" s="248"/>
    </row>
    <row r="288" spans="2:5" ht="15">
      <c r="B288" s="213"/>
      <c r="C288" s="213"/>
      <c r="D288" s="217"/>
      <c r="E288" s="216"/>
    </row>
    <row r="289" spans="2:5" ht="15">
      <c r="B289" s="217"/>
      <c r="C289" s="217"/>
      <c r="D289" s="217"/>
      <c r="E289" s="240"/>
    </row>
    <row r="290" spans="2:5" ht="15">
      <c r="B290" s="217"/>
      <c r="C290" s="217"/>
      <c r="D290" s="217"/>
      <c r="E290" s="240"/>
    </row>
    <row r="291" spans="2:5" ht="15">
      <c r="B291" s="213"/>
      <c r="C291" s="213"/>
      <c r="D291" s="217"/>
      <c r="E291" s="216"/>
    </row>
    <row r="292" spans="2:5" ht="15">
      <c r="B292" s="217"/>
      <c r="C292" s="217"/>
      <c r="D292" s="274"/>
      <c r="E292" s="240"/>
    </row>
    <row r="293" spans="2:5" ht="15">
      <c r="B293" s="48"/>
      <c r="C293" s="75"/>
      <c r="D293" s="54"/>
      <c r="E293" s="49"/>
    </row>
    <row r="294" spans="2:5" ht="15">
      <c r="B294" s="217"/>
      <c r="C294" s="217"/>
      <c r="D294" s="250"/>
      <c r="E294" s="253"/>
    </row>
    <row r="295" spans="2:5" ht="15">
      <c r="B295" s="213"/>
      <c r="C295" s="214"/>
      <c r="D295" s="215"/>
      <c r="E295" s="216"/>
    </row>
    <row r="296" spans="2:5" ht="15">
      <c r="B296" s="48"/>
      <c r="C296" s="75"/>
      <c r="D296" s="54"/>
      <c r="E296" s="49"/>
    </row>
    <row r="297" spans="2:5" ht="15">
      <c r="B297" s="217"/>
      <c r="C297" s="217"/>
      <c r="D297" s="217"/>
      <c r="E297" s="240"/>
    </row>
    <row r="298" spans="2:5" ht="15">
      <c r="B298" s="48"/>
      <c r="C298" s="75"/>
      <c r="D298" s="54"/>
      <c r="E298" s="49"/>
    </row>
    <row r="299" spans="2:5" ht="15">
      <c r="B299" s="218"/>
      <c r="C299" s="218"/>
      <c r="D299" s="219"/>
      <c r="E299" s="220"/>
    </row>
    <row r="300" spans="2:5" ht="15">
      <c r="B300" s="48"/>
      <c r="C300" s="75"/>
      <c r="D300" s="54"/>
      <c r="E300" s="49"/>
    </row>
    <row r="301" spans="2:5" ht="15">
      <c r="B301" s="221"/>
      <c r="C301" s="242"/>
      <c r="D301" s="219"/>
      <c r="E301" s="222"/>
    </row>
    <row r="302" spans="2:5" ht="15">
      <c r="B302" s="246"/>
      <c r="C302" s="246"/>
      <c r="D302" s="221"/>
      <c r="E302" s="248"/>
    </row>
    <row r="303" spans="2:5" ht="15">
      <c r="B303" s="48"/>
      <c r="C303" s="75"/>
      <c r="D303" s="54"/>
      <c r="E303" s="49"/>
    </row>
    <row r="304" spans="2:5" ht="15">
      <c r="B304" s="221"/>
      <c r="C304" s="221"/>
      <c r="D304" s="221"/>
      <c r="E304" s="222"/>
    </row>
    <row r="305" spans="2:5" ht="15">
      <c r="B305" s="48"/>
      <c r="C305" s="75"/>
      <c r="D305" s="54"/>
      <c r="E305" s="49"/>
    </row>
    <row r="306" spans="2:5" ht="15">
      <c r="B306" s="246"/>
      <c r="C306" s="246"/>
      <c r="D306" s="221"/>
      <c r="E306" s="248"/>
    </row>
    <row r="307" spans="2:5" ht="15">
      <c r="B307" s="213"/>
      <c r="C307" s="214"/>
      <c r="D307" s="215"/>
      <c r="E307" s="216"/>
    </row>
    <row r="308" spans="2:5" ht="15">
      <c r="B308" s="237"/>
      <c r="C308" s="237"/>
      <c r="D308" s="247"/>
      <c r="E308" s="273"/>
    </row>
    <row r="309" spans="2:5" ht="15">
      <c r="B309" s="246"/>
      <c r="C309" s="246"/>
      <c r="D309" s="221"/>
      <c r="E309" s="248"/>
    </row>
    <row r="310" spans="2:5" ht="15">
      <c r="B310" s="221"/>
      <c r="C310" s="221"/>
      <c r="D310" s="247"/>
      <c r="E310" s="222"/>
    </row>
    <row r="311" spans="2:5" ht="15">
      <c r="B311" s="48"/>
      <c r="C311" s="75"/>
      <c r="D311" s="54"/>
      <c r="E311" s="49"/>
    </row>
    <row r="312" spans="2:5" ht="15">
      <c r="B312" s="218"/>
      <c r="C312" s="218"/>
      <c r="D312" s="221"/>
      <c r="E312" s="220"/>
    </row>
    <row r="313" spans="2:5" ht="15">
      <c r="B313" s="221"/>
      <c r="C313" s="221"/>
      <c r="D313" s="221"/>
      <c r="E313" s="222"/>
    </row>
    <row r="314" spans="2:5" ht="15">
      <c r="B314" s="217"/>
      <c r="C314" s="217"/>
      <c r="D314" s="217"/>
      <c r="E314" s="240"/>
    </row>
    <row r="315" spans="2:5" ht="15">
      <c r="B315" s="48"/>
      <c r="C315" s="75"/>
      <c r="D315" s="54"/>
      <c r="E315" s="49"/>
    </row>
    <row r="316" spans="2:5" ht="15">
      <c r="B316" s="213"/>
      <c r="C316" s="213"/>
      <c r="D316" s="215"/>
      <c r="E316" s="216"/>
    </row>
    <row r="317" spans="2:5" ht="15">
      <c r="B317" s="217"/>
      <c r="C317" s="217"/>
      <c r="D317" s="217"/>
      <c r="E317" s="240"/>
    </row>
    <row r="318" spans="2:5" ht="15">
      <c r="B318" s="48"/>
      <c r="C318" s="75"/>
      <c r="D318" s="54"/>
      <c r="E318" s="49"/>
    </row>
    <row r="319" spans="2:5" ht="15">
      <c r="B319" s="217"/>
      <c r="C319" s="217"/>
      <c r="D319" s="217"/>
      <c r="E319" s="240"/>
    </row>
    <row r="320" spans="2:5" ht="15">
      <c r="B320" s="217"/>
      <c r="C320" s="217"/>
      <c r="D320" s="274"/>
      <c r="E320" s="240"/>
    </row>
    <row r="321" spans="2:5" ht="15">
      <c r="B321" s="217"/>
      <c r="C321" s="217"/>
      <c r="D321" s="274"/>
      <c r="E321" s="240"/>
    </row>
    <row r="322" spans="2:5" ht="15">
      <c r="B322" s="217"/>
      <c r="C322" s="217"/>
      <c r="D322" s="274"/>
      <c r="E322" s="240"/>
    </row>
    <row r="323" spans="2:5" ht="15">
      <c r="B323" s="48"/>
      <c r="C323" s="75"/>
      <c r="D323" s="274"/>
      <c r="E323" s="49"/>
    </row>
    <row r="324" spans="2:5" ht="15">
      <c r="B324" s="223"/>
      <c r="C324" s="223"/>
      <c r="D324" s="221"/>
      <c r="E324" s="224"/>
    </row>
    <row r="325" spans="2:5" ht="15">
      <c r="B325" s="213"/>
      <c r="C325" s="214"/>
      <c r="D325" s="215"/>
      <c r="E325" s="216"/>
    </row>
    <row r="326" spans="2:5" ht="15">
      <c r="B326" s="221"/>
      <c r="C326" s="221"/>
      <c r="D326" s="221"/>
      <c r="E326" s="222"/>
    </row>
    <row r="327" spans="2:5" ht="15">
      <c r="B327" s="221"/>
      <c r="C327" s="242"/>
      <c r="D327" s="221"/>
      <c r="E327" s="222"/>
    </row>
    <row r="328" spans="2:5" ht="15">
      <c r="B328" s="213"/>
      <c r="C328" s="215"/>
      <c r="D328" s="213"/>
      <c r="E328" s="216"/>
    </row>
    <row r="329" spans="2:5" ht="15">
      <c r="B329" s="223"/>
      <c r="C329" s="223"/>
      <c r="D329" s="221"/>
      <c r="E329" s="224"/>
    </row>
    <row r="330" spans="2:5" ht="15">
      <c r="B330" s="48"/>
      <c r="C330" s="75"/>
      <c r="D330" s="54"/>
      <c r="E330" s="49"/>
    </row>
    <row r="331" spans="2:5" ht="15">
      <c r="B331" s="219"/>
      <c r="C331" s="219"/>
      <c r="D331" s="219"/>
      <c r="E331" s="225"/>
    </row>
    <row r="332" spans="2:5" ht="15">
      <c r="B332" s="246"/>
      <c r="C332" s="246"/>
      <c r="D332" s="221"/>
      <c r="E332" s="248"/>
    </row>
    <row r="333" spans="2:5" ht="15">
      <c r="B333" s="48"/>
      <c r="C333" s="75"/>
      <c r="D333" s="274"/>
      <c r="E333" s="49"/>
    </row>
    <row r="334" spans="2:5" ht="15">
      <c r="B334" s="217"/>
      <c r="C334" s="217"/>
      <c r="D334" s="274"/>
      <c r="E334" s="240"/>
    </row>
    <row r="335" spans="2:5" ht="15">
      <c r="B335" s="218"/>
      <c r="C335" s="218"/>
      <c r="D335" s="219"/>
      <c r="E335" s="220"/>
    </row>
    <row r="336" spans="2:5" ht="15">
      <c r="B336" s="48"/>
      <c r="C336" s="75"/>
      <c r="D336" s="54"/>
      <c r="E336" s="49"/>
    </row>
    <row r="337" spans="2:5" ht="15">
      <c r="B337" s="219"/>
      <c r="C337" s="219"/>
      <c r="D337" s="219"/>
      <c r="E337" s="225"/>
    </row>
    <row r="338" spans="2:5" ht="15">
      <c r="B338" s="246"/>
      <c r="C338" s="246"/>
      <c r="D338" s="221"/>
      <c r="E338" s="248"/>
    </row>
    <row r="339" spans="2:5" ht="15">
      <c r="B339" s="75"/>
      <c r="C339" s="227"/>
      <c r="D339" s="227"/>
      <c r="E339" s="163"/>
    </row>
    <row r="340" spans="2:5" ht="15">
      <c r="B340" s="226"/>
      <c r="C340" s="226"/>
      <c r="D340" s="226"/>
      <c r="E340" s="254"/>
    </row>
    <row r="341" spans="2:5" ht="15">
      <c r="B341" s="230"/>
      <c r="C341" s="230"/>
      <c r="D341" s="239"/>
      <c r="E341" s="229"/>
    </row>
    <row r="342" spans="2:5" ht="15">
      <c r="B342" s="230"/>
      <c r="C342" s="230"/>
      <c r="D342" s="211"/>
      <c r="E342" s="228"/>
    </row>
    <row r="343" spans="2:5" ht="15">
      <c r="B343" s="230"/>
      <c r="C343" s="230"/>
      <c r="D343" s="239"/>
      <c r="E343" s="229"/>
    </row>
    <row r="344" spans="2:5" ht="15">
      <c r="B344" s="230"/>
      <c r="C344" s="238"/>
      <c r="D344" s="211"/>
      <c r="E344" s="228"/>
    </row>
    <row r="345" spans="2:5" ht="15">
      <c r="B345" s="75"/>
      <c r="C345" s="269"/>
      <c r="D345" s="270"/>
      <c r="E345" s="163"/>
    </row>
    <row r="346" spans="2:5" ht="15">
      <c r="B346" s="230"/>
      <c r="C346" s="230"/>
      <c r="D346" s="239"/>
      <c r="E346" s="229"/>
    </row>
    <row r="347" spans="2:5" ht="15">
      <c r="B347" s="75"/>
      <c r="C347" s="227"/>
      <c r="D347" s="227"/>
      <c r="E347" s="163"/>
    </row>
    <row r="348" spans="2:5" ht="15">
      <c r="B348" s="75"/>
      <c r="C348" s="227"/>
      <c r="D348" s="227"/>
      <c r="E348" s="163"/>
    </row>
    <row r="349" spans="2:5" ht="15">
      <c r="B349" s="226"/>
      <c r="C349" s="226"/>
      <c r="D349" s="226"/>
      <c r="E349" s="254"/>
    </row>
    <row r="350" spans="2:5" ht="15">
      <c r="B350" s="211"/>
      <c r="C350" s="211"/>
      <c r="D350" s="211"/>
      <c r="E350" s="212"/>
    </row>
    <row r="351" spans="2:5" ht="15">
      <c r="B351" s="226"/>
      <c r="C351" s="226"/>
      <c r="D351" s="226"/>
      <c r="E351" s="254"/>
    </row>
    <row r="352" spans="2:5" ht="15">
      <c r="B352" s="230"/>
      <c r="C352" s="230"/>
      <c r="D352" s="226"/>
      <c r="E352" s="229"/>
    </row>
    <row r="353" spans="2:5" ht="15">
      <c r="B353" s="233"/>
      <c r="C353" s="233"/>
      <c r="D353" s="235"/>
      <c r="E353" s="157"/>
    </row>
    <row r="354" spans="2:5" ht="15">
      <c r="B354" s="211"/>
      <c r="C354" s="211"/>
      <c r="D354" s="211"/>
      <c r="E354" s="212"/>
    </row>
    <row r="355" spans="2:5" ht="15">
      <c r="B355" s="75"/>
      <c r="C355" s="227"/>
      <c r="D355" s="227"/>
      <c r="E355" s="163"/>
    </row>
    <row r="356" spans="2:5" ht="15">
      <c r="B356" s="211"/>
      <c r="C356" s="211"/>
      <c r="D356" s="211"/>
      <c r="E356" s="212"/>
    </row>
    <row r="357" spans="2:5" ht="15">
      <c r="B357" s="211"/>
      <c r="C357" s="211"/>
      <c r="D357" s="211"/>
      <c r="E357" s="212"/>
    </row>
    <row r="358" spans="2:5" ht="15">
      <c r="B358" s="75"/>
      <c r="C358" s="227"/>
      <c r="D358" s="227"/>
      <c r="E358" s="163"/>
    </row>
    <row r="359" spans="2:5" ht="15">
      <c r="B359" s="227"/>
      <c r="C359" s="226"/>
      <c r="D359" s="226"/>
      <c r="E359" s="254"/>
    </row>
    <row r="360" spans="2:5" ht="15">
      <c r="B360" s="75"/>
      <c r="C360" s="227"/>
      <c r="D360" s="227"/>
      <c r="E360" s="163"/>
    </row>
    <row r="361" spans="2:5" ht="15">
      <c r="B361" s="211"/>
      <c r="C361" s="211"/>
      <c r="D361" s="211"/>
      <c r="E361" s="212"/>
    </row>
    <row r="362" spans="2:5" ht="15">
      <c r="B362" s="230"/>
      <c r="C362" s="230"/>
      <c r="D362" s="230"/>
      <c r="E362" s="229"/>
    </row>
    <row r="363" spans="2:5" ht="15">
      <c r="B363" s="226"/>
      <c r="C363" s="226"/>
      <c r="D363" s="226"/>
      <c r="E363" s="241"/>
    </row>
    <row r="364" spans="2:5" ht="15">
      <c r="B364" s="230"/>
      <c r="C364" s="230"/>
      <c r="D364" s="230"/>
      <c r="E364" s="229"/>
    </row>
    <row r="365" spans="2:5" ht="15">
      <c r="B365" s="75"/>
      <c r="C365" s="227"/>
      <c r="D365" s="227"/>
      <c r="E365" s="163"/>
    </row>
    <row r="366" spans="2:5" ht="15">
      <c r="B366" s="230"/>
      <c r="C366" s="230"/>
      <c r="D366" s="230"/>
      <c r="E366" s="229"/>
    </row>
    <row r="367" spans="2:5" ht="15">
      <c r="B367" s="226"/>
      <c r="C367" s="226"/>
      <c r="D367" s="226"/>
      <c r="E367" s="241"/>
    </row>
    <row r="368" spans="2:5" ht="15">
      <c r="B368" s="75"/>
      <c r="C368" s="227"/>
      <c r="D368" s="227"/>
      <c r="E368" s="163"/>
    </row>
    <row r="369" spans="2:5" ht="15">
      <c r="B369" s="75"/>
      <c r="C369" s="75"/>
      <c r="D369" s="75"/>
      <c r="E369" s="85"/>
    </row>
    <row r="370" spans="2:5" ht="15">
      <c r="B370" s="227"/>
      <c r="C370" s="227"/>
      <c r="D370" s="227"/>
      <c r="E370" s="163"/>
    </row>
    <row r="371" spans="2:5" ht="15">
      <c r="B371" s="233"/>
      <c r="C371" s="233"/>
      <c r="D371" s="235"/>
      <c r="E371" s="157"/>
    </row>
    <row r="372" spans="2:5" ht="15">
      <c r="B372" s="235"/>
      <c r="C372" s="235"/>
      <c r="D372" s="235"/>
      <c r="E372" s="174"/>
    </row>
    <row r="373" spans="2:5" ht="15">
      <c r="B373" s="233"/>
      <c r="C373" s="233"/>
      <c r="D373" s="235"/>
      <c r="E373" s="157"/>
    </row>
    <row r="374" spans="2:5" ht="15">
      <c r="B374" s="75"/>
      <c r="C374" s="75"/>
      <c r="D374" s="232"/>
      <c r="E374" s="85"/>
    </row>
    <row r="375" spans="2:5" ht="15">
      <c r="B375" s="234"/>
      <c r="C375" s="234"/>
      <c r="D375" s="235"/>
      <c r="E375" s="155"/>
    </row>
    <row r="376" spans="2:5" ht="15">
      <c r="B376" s="75"/>
      <c r="C376" s="75"/>
      <c r="D376" s="75"/>
      <c r="E376" s="85"/>
    </row>
    <row r="377" spans="2:5" ht="15">
      <c r="B377" s="235"/>
      <c r="C377" s="235"/>
      <c r="D377" s="235"/>
      <c r="E377" s="174"/>
    </row>
    <row r="378" spans="2:5" ht="15">
      <c r="B378" s="75"/>
      <c r="C378" s="75"/>
      <c r="D378" s="235"/>
      <c r="E378" s="85"/>
    </row>
    <row r="379" spans="2:5" ht="15">
      <c r="B379" s="230"/>
      <c r="C379" s="230"/>
      <c r="D379" s="230"/>
      <c r="E379" s="229"/>
    </row>
    <row r="380" spans="2:5" ht="15">
      <c r="B380" s="227"/>
      <c r="C380" s="227"/>
      <c r="D380" s="227"/>
      <c r="E380" s="163"/>
    </row>
    <row r="381" spans="2:5" ht="15">
      <c r="B381" s="258"/>
      <c r="C381" s="258"/>
      <c r="D381" s="75"/>
      <c r="E381" s="166"/>
    </row>
    <row r="382" spans="2:5" ht="15">
      <c r="B382" s="227"/>
      <c r="C382" s="227"/>
      <c r="D382" s="227"/>
      <c r="E382" s="163"/>
    </row>
    <row r="383" spans="2:5" ht="15">
      <c r="B383" s="233"/>
      <c r="C383" s="233"/>
      <c r="D383" s="235"/>
      <c r="E383" s="157"/>
    </row>
    <row r="384" spans="2:5" ht="15">
      <c r="B384" s="234"/>
      <c r="C384" s="234"/>
      <c r="D384" s="235"/>
      <c r="E384" s="155"/>
    </row>
    <row r="385" spans="2:5" ht="15">
      <c r="B385" s="218"/>
      <c r="C385" s="218"/>
      <c r="D385" s="219"/>
      <c r="E385" s="152"/>
    </row>
    <row r="386" spans="2:5" ht="15">
      <c r="B386" s="75"/>
      <c r="C386" s="75"/>
      <c r="D386" s="75"/>
      <c r="E386" s="85"/>
    </row>
    <row r="387" spans="2:5" ht="15">
      <c r="B387" s="235"/>
      <c r="C387" s="235"/>
      <c r="D387" s="235"/>
      <c r="E387" s="174"/>
    </row>
    <row r="388" spans="2:5" ht="15">
      <c r="B388" s="230"/>
      <c r="C388" s="230"/>
      <c r="D388" s="230"/>
      <c r="E388" s="229"/>
    </row>
    <row r="389" spans="2:5" ht="15">
      <c r="B389" s="235"/>
      <c r="C389" s="235"/>
      <c r="D389" s="235"/>
      <c r="E389" s="174"/>
    </row>
    <row r="390" spans="2:5" ht="15">
      <c r="B390" s="218"/>
      <c r="C390" s="218"/>
      <c r="D390" s="219"/>
      <c r="E390" s="152"/>
    </row>
    <row r="391" spans="2:5" ht="15">
      <c r="B391" s="236"/>
      <c r="C391" s="236"/>
      <c r="D391" s="236"/>
      <c r="E391" s="171"/>
    </row>
  </sheetData>
  <sheetProtection/>
  <autoFilter ref="A3:M3">
    <sortState ref="A4:M391">
      <sortCondition descending="1" sortBy="value" ref="M4:M391"/>
    </sortState>
  </autoFilter>
  <mergeCells count="2">
    <mergeCell ref="A1:M1"/>
    <mergeCell ref="G2:K2"/>
  </mergeCells>
  <printOptions/>
  <pageMargins left="0.14027777777777778" right="0.14027777777777778" top="0.19652777777777777" bottom="0.19652777777777777" header="0.5118055555555556" footer="0.5118055555555556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B57"/>
  <sheetViews>
    <sheetView workbookViewId="0" topLeftCell="A13">
      <selection activeCell="A1" sqref="A1:M22"/>
    </sheetView>
  </sheetViews>
  <sheetFormatPr defaultColWidth="9.140625" defaultRowHeight="12.75"/>
  <cols>
    <col min="1" max="1" width="6.57421875" style="0" customWidth="1"/>
    <col min="2" max="2" width="17.7109375" style="0" customWidth="1"/>
    <col min="3" max="3" width="14.7109375" style="0" customWidth="1"/>
    <col min="4" max="4" width="29.00390625" style="0" customWidth="1"/>
    <col min="5" max="5" width="9.00390625" style="0" customWidth="1"/>
    <col min="6" max="6" width="9.7109375" style="6" customWidth="1"/>
    <col min="7" max="7" width="4.00390625" style="38" customWidth="1"/>
    <col min="8" max="8" width="3.8515625" style="38" customWidth="1"/>
    <col min="9" max="11" width="4.00390625" style="38" customWidth="1"/>
    <col min="12" max="13" width="7.57421875" style="0" customWidth="1"/>
    <col min="14" max="14" width="7.140625" style="0" customWidth="1"/>
    <col min="15" max="15" width="7.7109375" style="0" customWidth="1"/>
    <col min="16" max="17" width="7.57421875" style="0" customWidth="1"/>
    <col min="18" max="18" width="8.140625" style="0" customWidth="1"/>
  </cols>
  <sheetData>
    <row r="1" spans="1:13" ht="30">
      <c r="A1" s="358" t="s">
        <v>25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</row>
    <row r="2" spans="1:19" ht="32.25">
      <c r="A2" s="11"/>
      <c r="B2" s="11"/>
      <c r="C2" s="11"/>
      <c r="D2" s="11"/>
      <c r="E2" s="11"/>
      <c r="F2" s="11"/>
      <c r="G2" s="359" t="s">
        <v>51</v>
      </c>
      <c r="H2" s="359"/>
      <c r="I2" s="359"/>
      <c r="J2" s="359"/>
      <c r="K2" s="359"/>
      <c r="L2" s="11"/>
      <c r="M2" s="11"/>
      <c r="N2" s="13" t="s">
        <v>26</v>
      </c>
      <c r="O2" s="2" t="s">
        <v>1</v>
      </c>
      <c r="P2" s="2" t="s">
        <v>2</v>
      </c>
      <c r="Q2" s="2" t="s">
        <v>3</v>
      </c>
      <c r="R2" s="2" t="s">
        <v>4</v>
      </c>
      <c r="S2" s="2" t="s">
        <v>5</v>
      </c>
    </row>
    <row r="3" spans="1:21" ht="47.25">
      <c r="A3" s="46" t="s">
        <v>27</v>
      </c>
      <c r="B3" s="45" t="s">
        <v>28</v>
      </c>
      <c r="C3" s="45" t="s">
        <v>29</v>
      </c>
      <c r="D3" s="45" t="s">
        <v>30</v>
      </c>
      <c r="E3" s="46" t="s">
        <v>31</v>
      </c>
      <c r="F3" s="46" t="s">
        <v>32</v>
      </c>
      <c r="G3" s="46" t="s">
        <v>33</v>
      </c>
      <c r="H3" s="46" t="s">
        <v>34</v>
      </c>
      <c r="I3" s="46" t="s">
        <v>35</v>
      </c>
      <c r="J3" s="47" t="s">
        <v>36</v>
      </c>
      <c r="K3" s="47" t="s">
        <v>37</v>
      </c>
      <c r="L3" s="46" t="s">
        <v>50</v>
      </c>
      <c r="M3" s="46" t="s">
        <v>38</v>
      </c>
      <c r="N3" s="5">
        <f>COUNTIF(M3:M100,6)</f>
        <v>0</v>
      </c>
      <c r="O3" s="5">
        <f>COUNTIF(M3:M100,5)</f>
        <v>5</v>
      </c>
      <c r="P3" s="5">
        <f>COUNTIF(M3:M100,4)</f>
        <v>3</v>
      </c>
      <c r="Q3" s="5">
        <f>COUNTIF(M3:M100,3)</f>
        <v>3</v>
      </c>
      <c r="R3" s="5">
        <f>COUNTIF(M3:M100,2)</f>
        <v>3</v>
      </c>
      <c r="S3" s="5">
        <f>COUNTIF(M3:M100,1)</f>
        <v>5</v>
      </c>
      <c r="T3" s="13"/>
      <c r="U3" s="13"/>
    </row>
    <row r="4" spans="1:21" ht="15.75">
      <c r="A4" s="74">
        <v>1</v>
      </c>
      <c r="B4" s="76" t="s">
        <v>515</v>
      </c>
      <c r="C4" s="76" t="s">
        <v>467</v>
      </c>
      <c r="D4" s="76" t="s">
        <v>287</v>
      </c>
      <c r="E4" s="90">
        <v>1979</v>
      </c>
      <c r="F4" s="50">
        <f>SUM(G4:L4)</f>
        <v>80</v>
      </c>
      <c r="G4" s="51">
        <v>20</v>
      </c>
      <c r="H4" s="52">
        <v>20</v>
      </c>
      <c r="I4" s="52">
        <v>20</v>
      </c>
      <c r="J4" s="53">
        <v>20</v>
      </c>
      <c r="K4" s="53">
        <v>20</v>
      </c>
      <c r="L4" s="59">
        <f>IF(M4&lt;5,0,-MIN(G4:K4))</f>
        <v>-20</v>
      </c>
      <c r="M4" s="59">
        <f>COUNTA(G4:K4)</f>
        <v>5</v>
      </c>
      <c r="N4" s="13"/>
      <c r="O4" s="13"/>
      <c r="P4" s="13"/>
      <c r="Q4" s="13"/>
      <c r="R4" s="13"/>
      <c r="S4" s="13"/>
      <c r="T4" s="13"/>
      <c r="U4" s="13"/>
    </row>
    <row r="5" spans="1:21" ht="15.75">
      <c r="A5" s="74">
        <v>2</v>
      </c>
      <c r="B5" s="355" t="s">
        <v>205</v>
      </c>
      <c r="C5" s="355" t="s">
        <v>277</v>
      </c>
      <c r="D5" s="76" t="s">
        <v>60</v>
      </c>
      <c r="E5" s="90">
        <v>1986</v>
      </c>
      <c r="F5" s="50">
        <f>SUM(G5:L5)</f>
        <v>63</v>
      </c>
      <c r="G5" s="51">
        <v>15</v>
      </c>
      <c r="H5" s="52"/>
      <c r="I5" s="52">
        <v>14</v>
      </c>
      <c r="J5" s="53">
        <v>18</v>
      </c>
      <c r="K5" s="53">
        <v>16</v>
      </c>
      <c r="L5" s="59">
        <f>IF(M5&lt;5,0,-MIN(G5:K5))</f>
        <v>0</v>
      </c>
      <c r="M5" s="59">
        <f>COUNTA(G5:K5)</f>
        <v>4</v>
      </c>
      <c r="N5" s="13"/>
      <c r="O5" s="13"/>
      <c r="P5" s="13"/>
      <c r="Q5" s="13"/>
      <c r="R5" s="13"/>
      <c r="S5" s="13"/>
      <c r="T5" s="13"/>
      <c r="U5" s="13"/>
    </row>
    <row r="6" spans="1:21" ht="15.75">
      <c r="A6" s="74">
        <v>3</v>
      </c>
      <c r="B6" s="76" t="s">
        <v>97</v>
      </c>
      <c r="C6" s="76" t="s">
        <v>300</v>
      </c>
      <c r="D6" s="76" t="s">
        <v>60</v>
      </c>
      <c r="E6" s="90">
        <v>1989</v>
      </c>
      <c r="F6" s="50">
        <f>SUM(G6:L6)</f>
        <v>56</v>
      </c>
      <c r="G6" s="51"/>
      <c r="H6" s="52">
        <v>13</v>
      </c>
      <c r="I6" s="52">
        <v>13</v>
      </c>
      <c r="J6" s="53">
        <v>15</v>
      </c>
      <c r="K6" s="53">
        <v>15</v>
      </c>
      <c r="L6" s="59">
        <f>IF(M6&lt;5,0,-MIN(G6:K6))</f>
        <v>0</v>
      </c>
      <c r="M6" s="59">
        <f>COUNTA(G6:K6)</f>
        <v>4</v>
      </c>
      <c r="N6" s="13"/>
      <c r="O6" s="13"/>
      <c r="P6" s="13"/>
      <c r="Q6" s="13"/>
      <c r="R6" s="13"/>
      <c r="S6" s="13"/>
      <c r="T6" s="13"/>
      <c r="U6" s="13"/>
    </row>
    <row r="7" spans="1:21" ht="15.75">
      <c r="A7" s="74">
        <v>4</v>
      </c>
      <c r="B7" s="76" t="s">
        <v>91</v>
      </c>
      <c r="C7" s="76" t="s">
        <v>341</v>
      </c>
      <c r="D7" s="76" t="s">
        <v>252</v>
      </c>
      <c r="E7" s="90">
        <v>1993</v>
      </c>
      <c r="F7" s="50">
        <f>SUM(G7:L7)</f>
        <v>50</v>
      </c>
      <c r="G7" s="51">
        <v>14</v>
      </c>
      <c r="H7" s="52">
        <v>11</v>
      </c>
      <c r="I7" s="52">
        <v>11</v>
      </c>
      <c r="J7" s="53">
        <v>14</v>
      </c>
      <c r="K7" s="53">
        <v>11</v>
      </c>
      <c r="L7" s="59">
        <f>IF(M7&lt;5,0,-MIN(G7:K7))</f>
        <v>-11</v>
      </c>
      <c r="M7" s="59">
        <f>COUNTA(G7:K7)</f>
        <v>5</v>
      </c>
      <c r="N7" s="5"/>
      <c r="O7" s="5"/>
      <c r="P7" s="5"/>
      <c r="Q7" s="5"/>
      <c r="R7" s="5"/>
      <c r="S7" s="5"/>
      <c r="T7" s="13"/>
      <c r="U7" s="13"/>
    </row>
    <row r="8" spans="1:21" ht="15.75">
      <c r="A8" s="74">
        <v>5</v>
      </c>
      <c r="B8" s="76" t="s">
        <v>507</v>
      </c>
      <c r="C8" s="76" t="s">
        <v>520</v>
      </c>
      <c r="D8" s="55" t="s">
        <v>457</v>
      </c>
      <c r="E8" s="90">
        <v>1990</v>
      </c>
      <c r="F8" s="50">
        <f>SUM(G8:L8)</f>
        <v>42</v>
      </c>
      <c r="G8" s="51">
        <v>11</v>
      </c>
      <c r="H8" s="52">
        <v>9</v>
      </c>
      <c r="I8" s="52">
        <v>10</v>
      </c>
      <c r="J8" s="53">
        <v>12</v>
      </c>
      <c r="K8" s="53">
        <v>9</v>
      </c>
      <c r="L8" s="59">
        <f>IF(M8&lt;5,0,-MIN(G8:K8))</f>
        <v>-9</v>
      </c>
      <c r="M8" s="59">
        <f>COUNTA(G8:K8)</f>
        <v>5</v>
      </c>
      <c r="N8" s="13"/>
      <c r="O8" s="13"/>
      <c r="P8" s="13"/>
      <c r="Q8" s="13"/>
      <c r="R8" s="13"/>
      <c r="S8" s="13"/>
      <c r="T8" s="13"/>
      <c r="U8" s="13"/>
    </row>
    <row r="9" spans="1:21" ht="15.75">
      <c r="A9" s="74">
        <v>5</v>
      </c>
      <c r="B9" s="76" t="s">
        <v>518</v>
      </c>
      <c r="C9" s="76" t="s">
        <v>519</v>
      </c>
      <c r="D9" s="76" t="s">
        <v>252</v>
      </c>
      <c r="E9" s="90">
        <v>1983</v>
      </c>
      <c r="F9" s="50">
        <f>SUM(G9:L9)</f>
        <v>42</v>
      </c>
      <c r="G9" s="51">
        <v>12</v>
      </c>
      <c r="H9" s="52">
        <v>10</v>
      </c>
      <c r="I9" s="52">
        <v>9</v>
      </c>
      <c r="J9" s="53">
        <v>11</v>
      </c>
      <c r="K9" s="53"/>
      <c r="L9" s="59">
        <f>IF(M9&lt;5,0,-MIN(G9:K9))</f>
        <v>0</v>
      </c>
      <c r="M9" s="59">
        <f>COUNTA(G9:K9)</f>
        <v>4</v>
      </c>
      <c r="N9" s="13"/>
      <c r="O9" s="13"/>
      <c r="P9" s="13"/>
      <c r="Q9" s="13"/>
      <c r="R9" s="13"/>
      <c r="S9" s="13"/>
      <c r="T9" s="13"/>
      <c r="U9" s="13"/>
    </row>
    <row r="10" spans="1:28" ht="15.75">
      <c r="A10" s="74">
        <v>7</v>
      </c>
      <c r="B10" s="55" t="s">
        <v>91</v>
      </c>
      <c r="C10" s="55" t="s">
        <v>299</v>
      </c>
      <c r="D10" s="55" t="s">
        <v>252</v>
      </c>
      <c r="E10" s="163">
        <v>1990</v>
      </c>
      <c r="F10" s="50">
        <f>SUM(G10:L10)</f>
        <v>39</v>
      </c>
      <c r="G10" s="51">
        <v>13</v>
      </c>
      <c r="H10" s="52">
        <v>8</v>
      </c>
      <c r="I10" s="52">
        <v>8</v>
      </c>
      <c r="J10" s="53">
        <v>10</v>
      </c>
      <c r="K10" s="53">
        <v>7</v>
      </c>
      <c r="L10" s="59">
        <f>IF(M10&lt;5,0,-MIN(G10:K10))</f>
        <v>-7</v>
      </c>
      <c r="M10" s="59">
        <f>COUNTA(G10:K10)</f>
        <v>5</v>
      </c>
      <c r="N10" s="13"/>
      <c r="O10" s="13"/>
      <c r="P10" s="13"/>
      <c r="Q10" s="13"/>
      <c r="R10" s="13"/>
      <c r="S10" s="13"/>
      <c r="T10" s="13"/>
      <c r="U10" s="317"/>
      <c r="V10" s="279"/>
      <c r="W10" s="279"/>
      <c r="X10" s="279"/>
      <c r="Y10" s="279"/>
      <c r="Z10" s="279"/>
      <c r="AA10" s="279"/>
      <c r="AB10" s="279"/>
    </row>
    <row r="11" spans="1:28" ht="15.75">
      <c r="A11" s="74">
        <v>8</v>
      </c>
      <c r="B11" s="55" t="s">
        <v>161</v>
      </c>
      <c r="C11" s="55" t="s">
        <v>523</v>
      </c>
      <c r="D11" s="55" t="s">
        <v>71</v>
      </c>
      <c r="E11" s="90">
        <v>1993</v>
      </c>
      <c r="F11" s="50">
        <f>SUM(G11:L11)</f>
        <v>33</v>
      </c>
      <c r="G11" s="51">
        <v>9</v>
      </c>
      <c r="H11" s="52">
        <v>6</v>
      </c>
      <c r="I11" s="52">
        <v>7</v>
      </c>
      <c r="J11" s="53">
        <v>9</v>
      </c>
      <c r="K11" s="53">
        <v>8</v>
      </c>
      <c r="L11" s="59">
        <f>IF(M11&lt;5,0,-MIN(G11:K11))</f>
        <v>-6</v>
      </c>
      <c r="M11" s="59">
        <f>COUNTA(G11:K11)</f>
        <v>5</v>
      </c>
      <c r="N11" s="13"/>
      <c r="O11" s="13"/>
      <c r="P11" s="13"/>
      <c r="Q11" s="13"/>
      <c r="R11" s="13"/>
      <c r="S11" s="13"/>
      <c r="T11" s="13"/>
      <c r="U11" s="317"/>
      <c r="V11" s="279"/>
      <c r="W11" s="279"/>
      <c r="X11" s="279"/>
      <c r="Y11" s="279"/>
      <c r="Z11" s="279"/>
      <c r="AA11" s="279"/>
      <c r="AB11" s="279"/>
    </row>
    <row r="12" spans="1:28" ht="15.75">
      <c r="A12" s="74" t="s">
        <v>840</v>
      </c>
      <c r="B12" s="76" t="s">
        <v>61</v>
      </c>
      <c r="C12" s="76" t="s">
        <v>742</v>
      </c>
      <c r="D12" s="76" t="s">
        <v>60</v>
      </c>
      <c r="E12" s="323">
        <v>1979</v>
      </c>
      <c r="F12" s="50">
        <f>SUM(G12:L12)</f>
        <v>54</v>
      </c>
      <c r="G12" s="51"/>
      <c r="H12" s="52">
        <v>18</v>
      </c>
      <c r="I12" s="52">
        <v>18</v>
      </c>
      <c r="J12" s="53"/>
      <c r="K12" s="53">
        <v>18</v>
      </c>
      <c r="L12" s="59">
        <f>IF(M12&lt;5,0,-MIN(G12:K12))</f>
        <v>0</v>
      </c>
      <c r="M12" s="59">
        <f>COUNTA(G12:K12)</f>
        <v>3</v>
      </c>
      <c r="N12" s="13"/>
      <c r="O12" s="13"/>
      <c r="P12" s="13"/>
      <c r="Q12" s="13"/>
      <c r="R12" s="13"/>
      <c r="S12" s="13"/>
      <c r="T12" s="13"/>
      <c r="U12" s="357"/>
      <c r="V12" s="357"/>
      <c r="W12" s="357"/>
      <c r="X12" s="357"/>
      <c r="Y12" s="357"/>
      <c r="Z12" s="357"/>
      <c r="AA12" s="357"/>
      <c r="AB12" s="357"/>
    </row>
    <row r="13" spans="1:28" ht="15.75">
      <c r="A13" s="74" t="s">
        <v>840</v>
      </c>
      <c r="B13" s="55" t="s">
        <v>450</v>
      </c>
      <c r="C13" s="55" t="s">
        <v>356</v>
      </c>
      <c r="D13" s="55" t="s">
        <v>60</v>
      </c>
      <c r="E13" s="163">
        <v>1994</v>
      </c>
      <c r="F13" s="50">
        <f>SUM(G13:L13)</f>
        <v>48</v>
      </c>
      <c r="G13" s="51">
        <v>18</v>
      </c>
      <c r="H13" s="52">
        <v>15</v>
      </c>
      <c r="I13" s="52">
        <v>15</v>
      </c>
      <c r="J13" s="53"/>
      <c r="K13" s="53"/>
      <c r="L13" s="59">
        <f>IF(M13&lt;5,0,-MIN(G13:K13))</f>
        <v>0</v>
      </c>
      <c r="M13" s="59">
        <f>COUNTA(G13:K13)</f>
        <v>3</v>
      </c>
      <c r="N13" s="13"/>
      <c r="O13" s="13"/>
      <c r="P13" s="13"/>
      <c r="Q13" s="13"/>
      <c r="R13" s="13"/>
      <c r="S13" s="13"/>
      <c r="T13" s="13"/>
      <c r="U13" s="318"/>
      <c r="V13" s="318"/>
      <c r="W13" s="319"/>
      <c r="X13" s="319"/>
      <c r="Y13" s="319"/>
      <c r="Z13" s="320"/>
      <c r="AA13" s="321"/>
      <c r="AB13" s="318"/>
    </row>
    <row r="14" spans="1:28" ht="15.75">
      <c r="A14" s="74" t="s">
        <v>840</v>
      </c>
      <c r="B14" s="76" t="s">
        <v>740</v>
      </c>
      <c r="C14" s="76" t="s">
        <v>393</v>
      </c>
      <c r="D14" s="76" t="s">
        <v>276</v>
      </c>
      <c r="E14" s="90">
        <v>1991</v>
      </c>
      <c r="F14" s="50">
        <f>SUM(G14:L14)</f>
        <v>41</v>
      </c>
      <c r="G14" s="51"/>
      <c r="H14" s="52">
        <v>14</v>
      </c>
      <c r="I14" s="52"/>
      <c r="J14" s="53">
        <v>13</v>
      </c>
      <c r="K14" s="53">
        <v>14</v>
      </c>
      <c r="L14" s="59">
        <f>IF(M14&lt;5,0,-MIN(G14:K14))</f>
        <v>0</v>
      </c>
      <c r="M14" s="59">
        <f>COUNTA(G14:K14)</f>
        <v>3</v>
      </c>
      <c r="N14" s="13"/>
      <c r="O14" s="13"/>
      <c r="P14" s="13"/>
      <c r="Q14" s="13"/>
      <c r="R14" s="13"/>
      <c r="S14" s="13"/>
      <c r="T14" s="13"/>
      <c r="U14" s="288"/>
      <c r="V14" s="288"/>
      <c r="W14" s="282"/>
      <c r="X14" s="282"/>
      <c r="Y14" s="282"/>
      <c r="Z14" s="283"/>
      <c r="AA14" s="322"/>
      <c r="AB14" s="288"/>
    </row>
    <row r="15" spans="1:28" ht="15.75">
      <c r="A15" s="74" t="s">
        <v>840</v>
      </c>
      <c r="B15" s="76" t="s">
        <v>85</v>
      </c>
      <c r="C15" s="76" t="s">
        <v>279</v>
      </c>
      <c r="D15" s="76" t="s">
        <v>60</v>
      </c>
      <c r="E15" s="323">
        <v>1994</v>
      </c>
      <c r="F15" s="50">
        <f>SUM(G15:L15)</f>
        <v>32</v>
      </c>
      <c r="G15" s="51"/>
      <c r="H15" s="52">
        <v>16</v>
      </c>
      <c r="I15" s="52">
        <v>16</v>
      </c>
      <c r="J15" s="53"/>
      <c r="K15" s="53"/>
      <c r="L15" s="59">
        <f>IF(M15&lt;5,0,-MIN(G15:K15))</f>
        <v>0</v>
      </c>
      <c r="M15" s="59">
        <f>COUNTA(G15:K15)</f>
        <v>2</v>
      </c>
      <c r="N15" s="13"/>
      <c r="O15" s="13"/>
      <c r="P15" s="13"/>
      <c r="Q15" s="13"/>
      <c r="R15" s="13"/>
      <c r="S15" s="13"/>
      <c r="T15" s="13"/>
      <c r="U15" s="288"/>
      <c r="V15" s="288"/>
      <c r="W15" s="282"/>
      <c r="X15" s="282"/>
      <c r="Y15" s="282"/>
      <c r="Z15" s="283"/>
      <c r="AA15" s="322"/>
      <c r="AB15" s="288"/>
    </row>
    <row r="16" spans="1:28" ht="15.75">
      <c r="A16" s="74" t="s">
        <v>840</v>
      </c>
      <c r="B16" s="76" t="s">
        <v>312</v>
      </c>
      <c r="C16" s="76" t="s">
        <v>838</v>
      </c>
      <c r="D16" s="76" t="s">
        <v>71</v>
      </c>
      <c r="E16" s="90">
        <v>1987</v>
      </c>
      <c r="F16" s="50">
        <f>SUM(G16:L16)</f>
        <v>29</v>
      </c>
      <c r="G16" s="51"/>
      <c r="H16" s="52"/>
      <c r="I16" s="52"/>
      <c r="J16" s="53">
        <v>16</v>
      </c>
      <c r="K16" s="53">
        <v>13</v>
      </c>
      <c r="L16" s="59">
        <f>IF(M16&lt;5,0,-MIN(G16:K16))</f>
        <v>0</v>
      </c>
      <c r="M16" s="59">
        <f>COUNTA(G16:K16)</f>
        <v>2</v>
      </c>
      <c r="N16" s="13"/>
      <c r="O16" s="13"/>
      <c r="P16" s="13"/>
      <c r="Q16" s="13"/>
      <c r="R16" s="13"/>
      <c r="S16" s="13"/>
      <c r="T16" s="13"/>
      <c r="U16" s="288"/>
      <c r="V16" s="288"/>
      <c r="W16" s="282"/>
      <c r="X16" s="282"/>
      <c r="Y16" s="282"/>
      <c r="Z16" s="283"/>
      <c r="AA16" s="322"/>
      <c r="AB16" s="288"/>
    </row>
    <row r="17" spans="1:28" ht="15.75">
      <c r="A17" s="74" t="s">
        <v>840</v>
      </c>
      <c r="B17" s="76" t="s">
        <v>741</v>
      </c>
      <c r="C17" s="76" t="s">
        <v>340</v>
      </c>
      <c r="D17" s="76" t="s">
        <v>60</v>
      </c>
      <c r="E17" s="323">
        <v>1994</v>
      </c>
      <c r="F17" s="50">
        <f>SUM(G17:L17)</f>
        <v>24</v>
      </c>
      <c r="G17" s="56"/>
      <c r="H17" s="52">
        <v>12</v>
      </c>
      <c r="I17" s="52">
        <v>12</v>
      </c>
      <c r="J17" s="53"/>
      <c r="K17" s="53"/>
      <c r="L17" s="59">
        <f>IF(M17&lt;5,0,-MIN(G17:K17))</f>
        <v>0</v>
      </c>
      <c r="M17" s="59">
        <f>COUNTA(G17:K17)</f>
        <v>2</v>
      </c>
      <c r="N17" s="13"/>
      <c r="O17" s="13"/>
      <c r="P17" s="13"/>
      <c r="Q17" s="13"/>
      <c r="R17" s="13"/>
      <c r="S17" s="13"/>
      <c r="T17" s="13"/>
      <c r="U17" s="288"/>
      <c r="V17" s="288"/>
      <c r="W17" s="279"/>
      <c r="X17" s="279"/>
      <c r="Y17" s="279"/>
      <c r="Z17" s="278"/>
      <c r="AA17" s="322"/>
      <c r="AB17" s="288"/>
    </row>
    <row r="18" spans="1:28" ht="15.75">
      <c r="A18" s="74" t="s">
        <v>840</v>
      </c>
      <c r="B18" s="55" t="s">
        <v>516</v>
      </c>
      <c r="C18" s="55" t="s">
        <v>517</v>
      </c>
      <c r="D18" s="55" t="s">
        <v>71</v>
      </c>
      <c r="E18" s="163">
        <v>1988</v>
      </c>
      <c r="F18" s="50">
        <f>SUM(G18:L18)</f>
        <v>16</v>
      </c>
      <c r="G18" s="56">
        <v>16</v>
      </c>
      <c r="H18" s="52"/>
      <c r="I18" s="52"/>
      <c r="J18" s="53"/>
      <c r="K18" s="53"/>
      <c r="L18" s="59">
        <f>IF(M18&lt;5,0,-MIN(G18:K18))</f>
        <v>0</v>
      </c>
      <c r="M18" s="59">
        <f>COUNTA(G18:K18)</f>
        <v>1</v>
      </c>
      <c r="N18" s="13"/>
      <c r="O18" s="13"/>
      <c r="P18" s="13"/>
      <c r="Q18" s="13"/>
      <c r="R18" s="13"/>
      <c r="S18" s="13"/>
      <c r="T18" s="13"/>
      <c r="U18" s="288"/>
      <c r="V18" s="288"/>
      <c r="W18" s="282"/>
      <c r="X18" s="282"/>
      <c r="Y18" s="282"/>
      <c r="Z18" s="283"/>
      <c r="AA18" s="322"/>
      <c r="AB18" s="288"/>
    </row>
    <row r="19" spans="1:28" ht="15.75">
      <c r="A19" s="74" t="s">
        <v>840</v>
      </c>
      <c r="B19" s="55" t="s">
        <v>859</v>
      </c>
      <c r="C19" s="55" t="s">
        <v>290</v>
      </c>
      <c r="D19" s="55" t="s">
        <v>100</v>
      </c>
      <c r="E19" s="90">
        <v>1990</v>
      </c>
      <c r="F19" s="50">
        <f>SUM(G19:L19)</f>
        <v>12</v>
      </c>
      <c r="G19" s="51"/>
      <c r="H19" s="52"/>
      <c r="I19" s="52"/>
      <c r="J19" s="53"/>
      <c r="K19" s="53">
        <v>12</v>
      </c>
      <c r="L19" s="59">
        <f>IF(M19&lt;5,0,-MIN(G19:K19))</f>
        <v>0</v>
      </c>
      <c r="M19" s="59">
        <f>COUNTA(G19:K19)</f>
        <v>1</v>
      </c>
      <c r="N19" s="13"/>
      <c r="O19" s="13"/>
      <c r="P19" s="13"/>
      <c r="Q19" s="13"/>
      <c r="R19" s="13"/>
      <c r="S19" s="13"/>
      <c r="T19" s="13"/>
      <c r="U19" s="288"/>
      <c r="V19" s="288"/>
      <c r="W19" s="282"/>
      <c r="X19" s="282"/>
      <c r="Y19" s="282"/>
      <c r="Z19" s="278"/>
      <c r="AA19" s="322"/>
      <c r="AB19" s="288"/>
    </row>
    <row r="20" spans="1:28" ht="15.75">
      <c r="A20" s="74" t="s">
        <v>840</v>
      </c>
      <c r="B20" s="55" t="s">
        <v>860</v>
      </c>
      <c r="C20" s="55" t="s">
        <v>861</v>
      </c>
      <c r="D20" s="55" t="s">
        <v>76</v>
      </c>
      <c r="E20" s="90">
        <v>1992</v>
      </c>
      <c r="F20" s="50">
        <f>SUM(G20:L20)</f>
        <v>10</v>
      </c>
      <c r="G20" s="51"/>
      <c r="H20" s="52"/>
      <c r="I20" s="51"/>
      <c r="J20" s="53"/>
      <c r="K20" s="53">
        <v>10</v>
      </c>
      <c r="L20" s="59">
        <f>IF(M20&lt;5,0,-MIN(G20:K20))</f>
        <v>0</v>
      </c>
      <c r="M20" s="59">
        <f>COUNTA(G20:K20)</f>
        <v>1</v>
      </c>
      <c r="N20" s="13"/>
      <c r="O20" s="13"/>
      <c r="P20" s="13"/>
      <c r="Q20" s="13"/>
      <c r="R20" s="13"/>
      <c r="S20" s="13"/>
      <c r="T20" s="13"/>
      <c r="U20" s="288"/>
      <c r="V20" s="288"/>
      <c r="W20" s="279"/>
      <c r="X20" s="279"/>
      <c r="Y20" s="279"/>
      <c r="Z20" s="278"/>
      <c r="AA20" s="322"/>
      <c r="AB20" s="288"/>
    </row>
    <row r="21" spans="1:28" ht="15.75">
      <c r="A21" s="74" t="s">
        <v>840</v>
      </c>
      <c r="B21" s="84" t="s">
        <v>521</v>
      </c>
      <c r="C21" s="84" t="s">
        <v>522</v>
      </c>
      <c r="D21" s="55" t="s">
        <v>252</v>
      </c>
      <c r="E21" s="163">
        <v>1983</v>
      </c>
      <c r="F21" s="50">
        <f>SUM(G21:L21)</f>
        <v>10</v>
      </c>
      <c r="G21" s="51">
        <v>10</v>
      </c>
      <c r="H21" s="52"/>
      <c r="I21" s="52"/>
      <c r="J21" s="53"/>
      <c r="K21" s="53"/>
      <c r="L21" s="59">
        <f>IF(M21&lt;5,0,-MIN(G21:K21))</f>
        <v>0</v>
      </c>
      <c r="M21" s="59">
        <f>COUNTA(G21:K21)</f>
        <v>1</v>
      </c>
      <c r="N21" s="13"/>
      <c r="O21" s="13"/>
      <c r="P21" s="13"/>
      <c r="Q21" s="13"/>
      <c r="R21" s="13"/>
      <c r="S21" s="13"/>
      <c r="T21" s="13"/>
      <c r="U21" s="288"/>
      <c r="V21" s="288"/>
      <c r="W21" s="282"/>
      <c r="X21" s="282"/>
      <c r="Y21" s="282"/>
      <c r="Z21" s="283"/>
      <c r="AA21" s="322"/>
      <c r="AB21" s="288"/>
    </row>
    <row r="22" spans="1:28" ht="15.75">
      <c r="A22" s="74" t="s">
        <v>840</v>
      </c>
      <c r="B22" s="76" t="s">
        <v>151</v>
      </c>
      <c r="C22" s="76" t="s">
        <v>494</v>
      </c>
      <c r="D22" s="76" t="s">
        <v>252</v>
      </c>
      <c r="E22" s="90">
        <v>1986</v>
      </c>
      <c r="F22" s="50">
        <f>SUM(G22:L22)</f>
        <v>7</v>
      </c>
      <c r="G22" s="56"/>
      <c r="H22" s="52">
        <v>7</v>
      </c>
      <c r="I22" s="52"/>
      <c r="J22" s="53"/>
      <c r="K22" s="53"/>
      <c r="L22" s="59">
        <f>IF(M22&lt;5,0,-MIN(G22:K22))</f>
        <v>0</v>
      </c>
      <c r="M22" s="59">
        <f>COUNTA(G22:K22)</f>
        <v>1</v>
      </c>
      <c r="N22" s="13"/>
      <c r="O22" s="13"/>
      <c r="P22" s="13"/>
      <c r="Q22" s="13"/>
      <c r="R22" s="13"/>
      <c r="S22" s="13"/>
      <c r="T22" s="13"/>
      <c r="U22" s="288"/>
      <c r="V22" s="288"/>
      <c r="W22" s="282"/>
      <c r="X22" s="282"/>
      <c r="Y22" s="282"/>
      <c r="Z22" s="283"/>
      <c r="AA22" s="322"/>
      <c r="AB22" s="288"/>
    </row>
    <row r="23" spans="1:28" ht="15.75">
      <c r="A23" s="74"/>
      <c r="B23" s="55"/>
      <c r="C23" s="55"/>
      <c r="D23" s="55"/>
      <c r="E23" s="55"/>
      <c r="F23" s="50">
        <f>SUM(G23:L23)</f>
        <v>0</v>
      </c>
      <c r="G23" s="51"/>
      <c r="H23" s="52"/>
      <c r="I23" s="52"/>
      <c r="J23" s="53"/>
      <c r="K23" s="53"/>
      <c r="L23" s="59">
        <f>IF(M23&lt;5,0,-MIN(G23:K23))</f>
        <v>0</v>
      </c>
      <c r="M23" s="59">
        <f>COUNTA(G23:K23)</f>
        <v>0</v>
      </c>
      <c r="N23" s="13"/>
      <c r="O23" s="13"/>
      <c r="P23" s="13"/>
      <c r="Q23" s="13"/>
      <c r="R23" s="13"/>
      <c r="S23" s="13"/>
      <c r="T23" s="13"/>
      <c r="U23" s="288"/>
      <c r="V23" s="288"/>
      <c r="W23" s="282"/>
      <c r="X23" s="282"/>
      <c r="Y23" s="282"/>
      <c r="Z23" s="283"/>
      <c r="AA23" s="322"/>
      <c r="AB23" s="288"/>
    </row>
    <row r="24" spans="1:28" ht="15.75">
      <c r="A24" s="74"/>
      <c r="B24" s="55"/>
      <c r="C24" s="55"/>
      <c r="D24" s="55"/>
      <c r="E24" s="55"/>
      <c r="F24" s="50">
        <f>SUM(G24:L24)</f>
        <v>0</v>
      </c>
      <c r="G24" s="51"/>
      <c r="H24" s="52"/>
      <c r="I24" s="52"/>
      <c r="J24" s="53"/>
      <c r="K24" s="53"/>
      <c r="L24" s="59">
        <f>IF(M24&lt;5,0,-MIN(G24:K24))</f>
        <v>0</v>
      </c>
      <c r="M24" s="59">
        <f>COUNTA(G24:K24)</f>
        <v>0</v>
      </c>
      <c r="N24" s="5"/>
      <c r="O24" s="5"/>
      <c r="P24" s="5"/>
      <c r="Q24" s="5"/>
      <c r="R24" s="5"/>
      <c r="S24" s="13"/>
      <c r="T24" s="13"/>
      <c r="U24" s="288"/>
      <c r="V24" s="288"/>
      <c r="W24" s="279"/>
      <c r="X24" s="279"/>
      <c r="Y24" s="279"/>
      <c r="Z24" s="278"/>
      <c r="AA24" s="322"/>
      <c r="AB24" s="288"/>
    </row>
    <row r="25" spans="1:28" ht="15.75">
      <c r="A25" s="74"/>
      <c r="B25" s="55"/>
      <c r="C25" s="55"/>
      <c r="D25" s="55"/>
      <c r="E25" s="55"/>
      <c r="F25" s="50">
        <f>SUM(G25:L25)</f>
        <v>0</v>
      </c>
      <c r="G25" s="51"/>
      <c r="H25" s="52"/>
      <c r="I25" s="52"/>
      <c r="J25" s="53"/>
      <c r="K25" s="53"/>
      <c r="L25" s="59">
        <f>IF(M25&lt;5,0,-MIN(G25:K25))</f>
        <v>0</v>
      </c>
      <c r="M25" s="59">
        <f>COUNTA(G25:K25)</f>
        <v>0</v>
      </c>
      <c r="N25" s="13"/>
      <c r="O25" s="13"/>
      <c r="P25" s="13"/>
      <c r="Q25" s="13"/>
      <c r="R25" s="13"/>
      <c r="S25" s="13"/>
      <c r="T25" s="13"/>
      <c r="U25" s="288"/>
      <c r="V25" s="288"/>
      <c r="W25" s="279"/>
      <c r="X25" s="279"/>
      <c r="Y25" s="279"/>
      <c r="Z25" s="278"/>
      <c r="AA25" s="322"/>
      <c r="AB25" s="288"/>
    </row>
    <row r="26" spans="1:28" ht="15.75">
      <c r="A26" s="74"/>
      <c r="B26" s="55"/>
      <c r="C26" s="55"/>
      <c r="D26" s="55"/>
      <c r="E26" s="55"/>
      <c r="F26" s="50">
        <f>SUM(G26:L26)</f>
        <v>0</v>
      </c>
      <c r="G26" s="51"/>
      <c r="H26" s="52"/>
      <c r="I26" s="52"/>
      <c r="J26" s="53"/>
      <c r="K26" s="53"/>
      <c r="L26" s="59">
        <f>IF(M26&lt;5,0,-MIN(G26:K26))</f>
        <v>0</v>
      </c>
      <c r="M26" s="59">
        <f>COUNTA(G26:K26)</f>
        <v>0</v>
      </c>
      <c r="N26" s="13"/>
      <c r="O26" s="13"/>
      <c r="P26" s="13"/>
      <c r="Q26" s="13"/>
      <c r="R26" s="13"/>
      <c r="S26" s="13"/>
      <c r="T26" s="13"/>
      <c r="U26" s="317"/>
      <c r="V26" s="279"/>
      <c r="W26" s="279"/>
      <c r="X26" s="279"/>
      <c r="Y26" s="279"/>
      <c r="Z26" s="279"/>
      <c r="AA26" s="279"/>
      <c r="AB26" s="279"/>
    </row>
    <row r="27" spans="1:28" ht="15.75">
      <c r="A27" s="74"/>
      <c r="B27" s="55"/>
      <c r="C27" s="55"/>
      <c r="D27" s="55"/>
      <c r="E27" s="55"/>
      <c r="F27" s="50">
        <f>SUM(G27:L27)</f>
        <v>0</v>
      </c>
      <c r="G27" s="51"/>
      <c r="H27" s="52"/>
      <c r="I27" s="52"/>
      <c r="J27" s="53"/>
      <c r="K27" s="53"/>
      <c r="L27" s="59">
        <f>IF(M27&lt;5,0,-MIN(G27:K27))</f>
        <v>0</v>
      </c>
      <c r="M27" s="59">
        <f>COUNTA(G27:K27)</f>
        <v>0</v>
      </c>
      <c r="N27" s="13"/>
      <c r="O27" s="13"/>
      <c r="P27" s="13"/>
      <c r="Q27" s="13"/>
      <c r="R27" s="13"/>
      <c r="S27" s="13"/>
      <c r="T27" s="13"/>
      <c r="U27" s="317"/>
      <c r="V27" s="279"/>
      <c r="W27" s="279"/>
      <c r="X27" s="279"/>
      <c r="Y27" s="279"/>
      <c r="Z27" s="279"/>
      <c r="AA27" s="279"/>
      <c r="AB27" s="279"/>
    </row>
    <row r="28" spans="1:21" ht="15.75">
      <c r="A28" s="74"/>
      <c r="B28" s="55"/>
      <c r="C28" s="55"/>
      <c r="D28" s="55"/>
      <c r="E28" s="55"/>
      <c r="F28" s="50">
        <f>SUM(G28:L28)</f>
        <v>0</v>
      </c>
      <c r="G28" s="51"/>
      <c r="H28" s="52"/>
      <c r="I28" s="52"/>
      <c r="J28" s="53"/>
      <c r="K28" s="53"/>
      <c r="L28" s="59">
        <f>IF(M28&lt;5,0,-MIN(G28:K28))</f>
        <v>0</v>
      </c>
      <c r="M28" s="59">
        <f>COUNTA(G28:K28)</f>
        <v>0</v>
      </c>
      <c r="N28" s="13"/>
      <c r="O28" s="13"/>
      <c r="P28" s="13"/>
      <c r="Q28" s="13"/>
      <c r="R28" s="13"/>
      <c r="S28" s="13"/>
      <c r="T28" s="13"/>
      <c r="U28" s="13"/>
    </row>
    <row r="29" spans="1:21" ht="15.75">
      <c r="A29" s="74"/>
      <c r="B29" s="55"/>
      <c r="C29" s="55"/>
      <c r="D29" s="55"/>
      <c r="E29" s="55"/>
      <c r="F29" s="50">
        <f>SUM(G29:L29)</f>
        <v>0</v>
      </c>
      <c r="G29" s="64"/>
      <c r="H29" s="52"/>
      <c r="I29" s="52"/>
      <c r="J29" s="53"/>
      <c r="K29" s="53"/>
      <c r="L29" s="59">
        <f>IF(M29&lt;5,0,-MIN(G29:K29))</f>
        <v>0</v>
      </c>
      <c r="M29" s="59">
        <f>COUNTA(G29:K29)</f>
        <v>0</v>
      </c>
      <c r="N29" s="13"/>
      <c r="O29" s="13"/>
      <c r="P29" s="13"/>
      <c r="Q29" s="13"/>
      <c r="R29" s="13"/>
      <c r="S29" s="13"/>
      <c r="T29" s="13"/>
      <c r="U29" s="13"/>
    </row>
    <row r="30" spans="1:21" ht="15.75">
      <c r="A30" s="74"/>
      <c r="B30" s="55"/>
      <c r="C30" s="55"/>
      <c r="D30" s="55"/>
      <c r="E30" s="55"/>
      <c r="F30" s="50">
        <f>SUM(G30:L30)</f>
        <v>0</v>
      </c>
      <c r="G30" s="51"/>
      <c r="H30" s="52"/>
      <c r="I30" s="52"/>
      <c r="J30" s="53"/>
      <c r="K30" s="53"/>
      <c r="L30" s="59">
        <f>IF(M30&lt;5,0,-MIN(G30:K30))</f>
        <v>0</v>
      </c>
      <c r="M30" s="59">
        <f>COUNTA(G30:K30)</f>
        <v>0</v>
      </c>
      <c r="N30" s="13"/>
      <c r="O30" s="13"/>
      <c r="P30" s="13"/>
      <c r="Q30" s="13"/>
      <c r="R30" s="13"/>
      <c r="S30" s="13"/>
      <c r="T30" s="13"/>
      <c r="U30" s="13"/>
    </row>
    <row r="31" spans="1:21" ht="15.75">
      <c r="A31" s="74"/>
      <c r="B31" s="55"/>
      <c r="C31" s="55"/>
      <c r="D31" s="55"/>
      <c r="E31" s="55"/>
      <c r="F31" s="50">
        <f>SUM(G31:L31)</f>
        <v>0</v>
      </c>
      <c r="G31" s="51"/>
      <c r="H31" s="52"/>
      <c r="I31" s="52"/>
      <c r="J31" s="53"/>
      <c r="K31" s="53"/>
      <c r="L31" s="59">
        <f>IF(M31&lt;5,0,-MIN(G31:K31))</f>
        <v>0</v>
      </c>
      <c r="M31" s="59">
        <f>COUNTA(G31:K31)</f>
        <v>0</v>
      </c>
      <c r="N31" s="13"/>
      <c r="O31" s="13"/>
      <c r="P31" s="13"/>
      <c r="Q31" s="13"/>
      <c r="R31" s="13"/>
      <c r="S31" s="13"/>
      <c r="T31" s="13"/>
      <c r="U31" s="13"/>
    </row>
    <row r="32" spans="1:21" ht="15.75">
      <c r="A32" s="74"/>
      <c r="B32" s="55"/>
      <c r="C32" s="55"/>
      <c r="D32" s="55"/>
      <c r="E32" s="55"/>
      <c r="F32" s="50">
        <f>SUM(G32:L32)</f>
        <v>0</v>
      </c>
      <c r="G32" s="51"/>
      <c r="H32" s="52"/>
      <c r="I32" s="52"/>
      <c r="J32" s="53"/>
      <c r="K32" s="53"/>
      <c r="L32" s="59">
        <f>IF(M32&lt;5,0,-MIN(G32:K32))</f>
        <v>0</v>
      </c>
      <c r="M32" s="59">
        <f>COUNTA(G32:K32)</f>
        <v>0</v>
      </c>
      <c r="N32" s="13"/>
      <c r="O32" s="13"/>
      <c r="P32" s="13"/>
      <c r="Q32" s="13"/>
      <c r="R32" s="13"/>
      <c r="S32" s="13"/>
      <c r="T32" s="13"/>
      <c r="U32" s="13"/>
    </row>
    <row r="33" spans="1:21" ht="15.75">
      <c r="A33" s="74"/>
      <c r="B33" s="55"/>
      <c r="C33" s="55"/>
      <c r="D33" s="55"/>
      <c r="E33" s="55"/>
      <c r="F33" s="50">
        <f>SUM(G33:L33)</f>
        <v>0</v>
      </c>
      <c r="G33" s="51"/>
      <c r="H33" s="52"/>
      <c r="I33" s="52"/>
      <c r="J33" s="53"/>
      <c r="K33" s="53"/>
      <c r="L33" s="59">
        <f>IF(M33&lt;5,0,-MIN(G33:K33))</f>
        <v>0</v>
      </c>
      <c r="M33" s="59">
        <f>COUNTA(G33:K33)</f>
        <v>0</v>
      </c>
      <c r="N33" s="13"/>
      <c r="O33" s="13"/>
      <c r="P33" s="13"/>
      <c r="Q33" s="13"/>
      <c r="R33" s="13"/>
      <c r="S33" s="13"/>
      <c r="T33" s="13"/>
      <c r="U33" s="13"/>
    </row>
    <row r="34" spans="1:21" ht="15.75">
      <c r="A34" s="59"/>
      <c r="B34" s="55"/>
      <c r="C34" s="55"/>
      <c r="D34" s="55"/>
      <c r="E34" s="55"/>
      <c r="F34" s="50">
        <f>SUM(G34:L34)</f>
        <v>0</v>
      </c>
      <c r="G34" s="51"/>
      <c r="H34" s="52"/>
      <c r="I34" s="52"/>
      <c r="J34" s="53"/>
      <c r="K34" s="53"/>
      <c r="L34" s="59">
        <f>IF(M34&lt;5,0,-MIN(G34:K34))</f>
        <v>0</v>
      </c>
      <c r="M34" s="59">
        <f>COUNTA(G34:K34)</f>
        <v>0</v>
      </c>
      <c r="N34" s="13"/>
      <c r="O34" s="13"/>
      <c r="P34" s="13"/>
      <c r="Q34" s="13"/>
      <c r="R34" s="13"/>
      <c r="S34" s="13"/>
      <c r="T34" s="13"/>
      <c r="U34" s="13"/>
    </row>
    <row r="35" spans="1:21" ht="15.75">
      <c r="A35" s="59"/>
      <c r="B35" s="55"/>
      <c r="C35" s="55"/>
      <c r="D35" s="55"/>
      <c r="E35" s="55"/>
      <c r="F35" s="50">
        <f>SUM(G35:L35)</f>
        <v>0</v>
      </c>
      <c r="G35" s="56"/>
      <c r="H35" s="52"/>
      <c r="I35" s="52"/>
      <c r="J35" s="53"/>
      <c r="K35" s="53"/>
      <c r="L35" s="59">
        <f>IF(M35&lt;5,0,-MIN(G35:K35))</f>
        <v>0</v>
      </c>
      <c r="M35" s="59">
        <f>COUNTA(G35:K35)</f>
        <v>0</v>
      </c>
      <c r="N35" s="13"/>
      <c r="O35" s="13"/>
      <c r="P35" s="13"/>
      <c r="Q35" s="13"/>
      <c r="R35" s="13"/>
      <c r="S35" s="13"/>
      <c r="T35" s="13"/>
      <c r="U35" s="13"/>
    </row>
    <row r="36" spans="1:21" ht="15.75">
      <c r="A36" s="59"/>
      <c r="B36" s="55"/>
      <c r="C36" s="55"/>
      <c r="D36" s="55"/>
      <c r="E36" s="55"/>
      <c r="F36" s="50">
        <f>SUM(G36:L36)</f>
        <v>0</v>
      </c>
      <c r="G36" s="51"/>
      <c r="H36" s="143"/>
      <c r="I36" s="143"/>
      <c r="J36" s="105"/>
      <c r="K36" s="105"/>
      <c r="L36" s="59">
        <f>IF(M36&lt;5,0,-MIN(G36:K36))</f>
        <v>0</v>
      </c>
      <c r="M36" s="59">
        <f>COUNTA(G36:K36)</f>
        <v>0</v>
      </c>
      <c r="N36" s="13"/>
      <c r="O36" s="13"/>
      <c r="P36" s="13"/>
      <c r="Q36" s="13"/>
      <c r="R36" s="13"/>
      <c r="S36" s="13"/>
      <c r="T36" s="13"/>
      <c r="U36" s="13"/>
    </row>
    <row r="37" spans="1:21" ht="15.75">
      <c r="A37" s="59"/>
      <c r="B37" s="55"/>
      <c r="C37" s="55"/>
      <c r="D37" s="55"/>
      <c r="E37" s="55"/>
      <c r="F37" s="50">
        <f>SUM(G37:L37)</f>
        <v>0</v>
      </c>
      <c r="G37" s="56"/>
      <c r="H37" s="143"/>
      <c r="I37" s="143"/>
      <c r="J37" s="105"/>
      <c r="K37" s="105"/>
      <c r="L37" s="59">
        <f>IF(M37&lt;5,0,-MIN(G37:K37))</f>
        <v>0</v>
      </c>
      <c r="M37" s="59">
        <f>COUNTA(G37:K37)</f>
        <v>0</v>
      </c>
      <c r="N37" s="13"/>
      <c r="O37" s="13"/>
      <c r="P37" s="13"/>
      <c r="Q37" s="13"/>
      <c r="R37" s="13"/>
      <c r="S37" s="13"/>
      <c r="T37" s="13"/>
      <c r="U37" s="13"/>
    </row>
    <row r="38" spans="1:21" ht="15.75">
      <c r="A38" s="59"/>
      <c r="B38" s="55"/>
      <c r="C38" s="55"/>
      <c r="D38" s="55"/>
      <c r="E38" s="55"/>
      <c r="F38" s="50">
        <f>SUM(G38:L38)</f>
        <v>0</v>
      </c>
      <c r="G38" s="56"/>
      <c r="H38" s="143"/>
      <c r="I38" s="143"/>
      <c r="J38" s="105"/>
      <c r="K38" s="105"/>
      <c r="L38" s="59">
        <f>IF(M38&lt;5,0,-MIN(G38:K38))</f>
        <v>0</v>
      </c>
      <c r="M38" s="59">
        <f>COUNTA(G38:K38)</f>
        <v>0</v>
      </c>
      <c r="N38" s="13"/>
      <c r="O38" s="13"/>
      <c r="P38" s="13"/>
      <c r="Q38" s="13"/>
      <c r="R38" s="13"/>
      <c r="S38" s="13"/>
      <c r="T38" s="13"/>
      <c r="U38" s="13"/>
    </row>
    <row r="39" spans="1:21" ht="15.75">
      <c r="A39" s="59"/>
      <c r="B39" s="55"/>
      <c r="C39" s="55"/>
      <c r="D39" s="55"/>
      <c r="E39" s="55"/>
      <c r="F39" s="50">
        <f>SUM(G39:L39)</f>
        <v>0</v>
      </c>
      <c r="G39" s="52"/>
      <c r="H39" s="143"/>
      <c r="I39" s="143"/>
      <c r="J39" s="105"/>
      <c r="K39" s="105"/>
      <c r="L39" s="59">
        <f>IF(M39&lt;5,0,-MIN(G39:K39))</f>
        <v>0</v>
      </c>
      <c r="M39" s="59">
        <f>COUNTA(G39:K39)</f>
        <v>0</v>
      </c>
      <c r="N39" s="13"/>
      <c r="O39" s="13"/>
      <c r="P39" s="13"/>
      <c r="Q39" s="13"/>
      <c r="R39" s="13"/>
      <c r="S39" s="13"/>
      <c r="T39" s="13"/>
      <c r="U39" s="13"/>
    </row>
    <row r="40" spans="1:21" ht="15.75">
      <c r="A40" s="59"/>
      <c r="B40" s="55"/>
      <c r="C40" s="55"/>
      <c r="D40" s="55"/>
      <c r="E40" s="55"/>
      <c r="F40" s="50">
        <f>SUM(G40:L40)</f>
        <v>0</v>
      </c>
      <c r="G40" s="52"/>
      <c r="H40" s="143"/>
      <c r="I40" s="143"/>
      <c r="J40" s="105"/>
      <c r="K40" s="105"/>
      <c r="L40" s="59">
        <f>IF(M40&lt;5,0,-MIN(G40:K40))</f>
        <v>0</v>
      </c>
      <c r="M40" s="59">
        <f>COUNTA(G40:K40)</f>
        <v>0</v>
      </c>
      <c r="N40" s="13"/>
      <c r="O40" s="13"/>
      <c r="P40" s="13"/>
      <c r="Q40" s="13"/>
      <c r="R40" s="13"/>
      <c r="S40" s="13"/>
      <c r="T40" s="13"/>
      <c r="U40" s="13"/>
    </row>
    <row r="41" spans="1:21" ht="15.75">
      <c r="A41" s="59"/>
      <c r="B41" s="55"/>
      <c r="C41" s="55"/>
      <c r="D41" s="55"/>
      <c r="E41" s="55"/>
      <c r="F41" s="50">
        <f>SUM(G41:L41)</f>
        <v>0</v>
      </c>
      <c r="G41" s="52"/>
      <c r="H41" s="143"/>
      <c r="I41" s="143"/>
      <c r="J41" s="105"/>
      <c r="K41" s="105"/>
      <c r="L41" s="59">
        <f>IF(M41&lt;5,0,-MIN(G41:K41))</f>
        <v>0</v>
      </c>
      <c r="M41" s="59">
        <f>COUNTA(G41:K41)</f>
        <v>0</v>
      </c>
      <c r="N41" s="13"/>
      <c r="O41" s="13"/>
      <c r="P41" s="13"/>
      <c r="Q41" s="13"/>
      <c r="R41" s="13"/>
      <c r="S41" s="13"/>
      <c r="T41" s="13"/>
      <c r="U41" s="13"/>
    </row>
    <row r="42" spans="1:21" ht="15.75">
      <c r="A42" s="59"/>
      <c r="B42" s="55"/>
      <c r="C42" s="55"/>
      <c r="D42" s="55"/>
      <c r="E42" s="55"/>
      <c r="F42" s="50">
        <f>SUM(G42:L42)</f>
        <v>0</v>
      </c>
      <c r="G42" s="56"/>
      <c r="H42" s="143"/>
      <c r="I42" s="143"/>
      <c r="J42" s="105"/>
      <c r="K42" s="105"/>
      <c r="L42" s="59">
        <f>IF(M42&lt;5,0,-MIN(G42:K42))</f>
        <v>0</v>
      </c>
      <c r="M42" s="59">
        <f>COUNTA(G42:K42)</f>
        <v>0</v>
      </c>
      <c r="N42" s="13"/>
      <c r="O42" s="13"/>
      <c r="P42" s="13"/>
      <c r="Q42" s="13"/>
      <c r="R42" s="13"/>
      <c r="S42" s="13"/>
      <c r="T42" s="13"/>
      <c r="U42" s="13"/>
    </row>
    <row r="43" spans="1:21" ht="15.75">
      <c r="A43" s="59"/>
      <c r="B43" s="55"/>
      <c r="C43" s="55"/>
      <c r="D43" s="55"/>
      <c r="E43" s="55"/>
      <c r="F43" s="50">
        <f>SUM(G43:L43)</f>
        <v>0</v>
      </c>
      <c r="G43" s="52"/>
      <c r="H43" s="143"/>
      <c r="I43" s="143"/>
      <c r="J43" s="105"/>
      <c r="K43" s="105"/>
      <c r="L43" s="59">
        <f>IF(M43&lt;5,0,-MIN(G43:K43))</f>
        <v>0</v>
      </c>
      <c r="M43" s="59">
        <f>COUNTA(G43:K43)</f>
        <v>0</v>
      </c>
      <c r="N43" s="13"/>
      <c r="O43" s="13"/>
      <c r="P43" s="13"/>
      <c r="Q43" s="13"/>
      <c r="R43" s="13"/>
      <c r="S43" s="13"/>
      <c r="T43" s="13"/>
      <c r="U43" s="13"/>
    </row>
    <row r="44" spans="1:21" ht="15.75">
      <c r="A44" s="23"/>
      <c r="F44" s="24">
        <f>SUM(G44:L44)</f>
        <v>0</v>
      </c>
      <c r="G44" s="25"/>
      <c r="H44" s="144"/>
      <c r="I44" s="144"/>
      <c r="J44" s="145"/>
      <c r="K44" s="145"/>
      <c r="L44" s="23">
        <f>IF(M44&lt;5,0,-MIN(G44:K44))</f>
        <v>0</v>
      </c>
      <c r="M44" s="23">
        <f>COUNTA(G44:K44)</f>
        <v>0</v>
      </c>
      <c r="N44" s="13"/>
      <c r="O44" s="13"/>
      <c r="P44" s="13"/>
      <c r="Q44" s="13"/>
      <c r="R44" s="13"/>
      <c r="S44" s="13"/>
      <c r="T44" s="13"/>
      <c r="U44" s="13"/>
    </row>
    <row r="45" spans="1:21" ht="15.75">
      <c r="A45" s="14"/>
      <c r="F45" s="15">
        <f>SUM(G45:L45)</f>
        <v>0</v>
      </c>
      <c r="G45" s="19"/>
      <c r="H45" s="146"/>
      <c r="I45" s="146"/>
      <c r="J45" s="147"/>
      <c r="K45" s="147"/>
      <c r="L45" s="14">
        <f>IF(M45&lt;5,0,-MIN(G45:K45))</f>
        <v>0</v>
      </c>
      <c r="M45" s="14">
        <f>COUNTA(G45:K45)</f>
        <v>0</v>
      </c>
      <c r="N45" s="13"/>
      <c r="O45" s="13"/>
      <c r="P45" s="13"/>
      <c r="Q45" s="13"/>
      <c r="R45" s="13"/>
      <c r="S45" s="13"/>
      <c r="T45" s="13"/>
      <c r="U45" s="13"/>
    </row>
    <row r="46" spans="1:21" ht="15.75">
      <c r="A46" s="14"/>
      <c r="F46" s="15">
        <f>SUM(G46:L46)</f>
        <v>0</v>
      </c>
      <c r="G46" s="19"/>
      <c r="H46" s="146"/>
      <c r="I46" s="146"/>
      <c r="J46" s="147"/>
      <c r="K46" s="147"/>
      <c r="L46" s="14">
        <f>IF(M46&lt;5,0,-MIN(G46:K46))</f>
        <v>0</v>
      </c>
      <c r="M46" s="14">
        <f>COUNTA(G46:K46)</f>
        <v>0</v>
      </c>
      <c r="N46" s="13"/>
      <c r="O46" s="13"/>
      <c r="P46" s="13"/>
      <c r="Q46" s="13"/>
      <c r="R46" s="13"/>
      <c r="S46" s="13"/>
      <c r="T46" s="13"/>
      <c r="U46" s="13"/>
    </row>
    <row r="47" spans="1:21" ht="15.75">
      <c r="A47" s="14"/>
      <c r="F47" s="15">
        <f>SUM(G47:L47)</f>
        <v>0</v>
      </c>
      <c r="G47" s="16"/>
      <c r="H47" s="146"/>
      <c r="I47" s="146"/>
      <c r="J47" s="147"/>
      <c r="K47" s="147"/>
      <c r="L47" s="14">
        <f>IF(M47&lt;5,0,-MIN(G47:K47))</f>
        <v>0</v>
      </c>
      <c r="M47" s="14">
        <f>COUNTA(G47:K47)</f>
        <v>0</v>
      </c>
      <c r="N47" s="13"/>
      <c r="O47" s="13"/>
      <c r="P47" s="13"/>
      <c r="Q47" s="13"/>
      <c r="R47" s="13"/>
      <c r="S47" s="13"/>
      <c r="T47" s="13"/>
      <c r="U47" s="13"/>
    </row>
    <row r="48" spans="1:21" ht="15.75">
      <c r="A48" s="14"/>
      <c r="F48" s="15">
        <f>SUM(G48:L48)</f>
        <v>0</v>
      </c>
      <c r="G48" s="16"/>
      <c r="H48" s="146"/>
      <c r="I48" s="146"/>
      <c r="J48" s="147"/>
      <c r="K48" s="147"/>
      <c r="L48" s="14">
        <f>IF(M48&lt;5,0,-MIN(G48:K48))</f>
        <v>0</v>
      </c>
      <c r="M48" s="14">
        <f>COUNTA(G48:K48)</f>
        <v>0</v>
      </c>
      <c r="N48" s="13"/>
      <c r="O48" s="13"/>
      <c r="P48" s="13"/>
      <c r="Q48" s="13"/>
      <c r="R48" s="13"/>
      <c r="S48" s="13"/>
      <c r="T48" s="13"/>
      <c r="U48" s="13"/>
    </row>
    <row r="49" spans="1:21" ht="15.75">
      <c r="A49" s="14"/>
      <c r="F49" s="15">
        <f>SUM(G49:L49)</f>
        <v>0</v>
      </c>
      <c r="G49" s="19"/>
      <c r="H49" s="146"/>
      <c r="I49" s="146"/>
      <c r="J49" s="147"/>
      <c r="K49" s="147"/>
      <c r="L49" s="14">
        <f>IF(M49&lt;5,0,-MIN(G49:K49))</f>
        <v>0</v>
      </c>
      <c r="M49" s="14">
        <f>COUNTA(G49:K49)</f>
        <v>0</v>
      </c>
      <c r="N49" s="13"/>
      <c r="O49" s="13"/>
      <c r="P49" s="13"/>
      <c r="Q49" s="13"/>
      <c r="R49" s="13"/>
      <c r="S49" s="13"/>
      <c r="T49" s="13"/>
      <c r="U49" s="13"/>
    </row>
    <row r="50" spans="1:21" ht="15.75">
      <c r="A50" s="14"/>
      <c r="F50" s="15">
        <f>SUM(G50:L50)</f>
        <v>0</v>
      </c>
      <c r="G50" s="16"/>
      <c r="H50" s="146"/>
      <c r="I50" s="146"/>
      <c r="J50" s="147"/>
      <c r="K50" s="147"/>
      <c r="L50" s="14">
        <f>IF(M50&lt;5,0,-MIN(G50:K50))</f>
        <v>0</v>
      </c>
      <c r="M50" s="14">
        <f>COUNTA(G50:K50)</f>
        <v>0</v>
      </c>
      <c r="N50" s="13"/>
      <c r="O50" s="13"/>
      <c r="P50" s="13"/>
      <c r="Q50" s="13"/>
      <c r="R50" s="13"/>
      <c r="S50" s="13"/>
      <c r="T50" s="13"/>
      <c r="U50" s="13"/>
    </row>
    <row r="51" spans="1:21" ht="15.75">
      <c r="A51" s="14"/>
      <c r="F51" s="15">
        <f>SUM(G51:L51)</f>
        <v>0</v>
      </c>
      <c r="G51" s="16"/>
      <c r="H51" s="146"/>
      <c r="I51" s="146"/>
      <c r="J51" s="147"/>
      <c r="K51" s="147"/>
      <c r="L51" s="14">
        <f>IF(M51&lt;5,0,-MIN(G51:K51))</f>
        <v>0</v>
      </c>
      <c r="M51" s="14">
        <f>COUNTA(G51:K51)</f>
        <v>0</v>
      </c>
      <c r="N51" s="13"/>
      <c r="O51" s="13"/>
      <c r="P51" s="13"/>
      <c r="Q51" s="13"/>
      <c r="R51" s="13"/>
      <c r="S51" s="13"/>
      <c r="T51" s="13"/>
      <c r="U51" s="13"/>
    </row>
    <row r="52" spans="1:21" ht="15.75">
      <c r="A52" s="14"/>
      <c r="F52" s="15">
        <f>SUM(G52:L52)</f>
        <v>0</v>
      </c>
      <c r="G52" s="17"/>
      <c r="H52" s="146"/>
      <c r="I52" s="146"/>
      <c r="J52" s="147"/>
      <c r="K52" s="147"/>
      <c r="L52" s="14">
        <f>IF(M52&lt;5,0,-MIN(G52:K52))</f>
        <v>0</v>
      </c>
      <c r="M52" s="14">
        <f>COUNTA(G52:K52)</f>
        <v>0</v>
      </c>
      <c r="N52" s="13"/>
      <c r="O52" s="13"/>
      <c r="P52" s="13"/>
      <c r="Q52" s="13"/>
      <c r="R52" s="13"/>
      <c r="S52" s="13"/>
      <c r="T52" s="13"/>
      <c r="U52" s="13"/>
    </row>
    <row r="53" spans="1:21" ht="15.75">
      <c r="A53" s="14"/>
      <c r="F53" s="15">
        <f>SUM(G53:L53)</f>
        <v>0</v>
      </c>
      <c r="G53" s="19"/>
      <c r="H53" s="146"/>
      <c r="I53" s="146"/>
      <c r="J53" s="147"/>
      <c r="K53" s="147"/>
      <c r="L53" s="14">
        <f>IF(M53&lt;5,0,-MIN(G53:K53))</f>
        <v>0</v>
      </c>
      <c r="M53" s="14">
        <f>COUNTA(G53:K53)</f>
        <v>0</v>
      </c>
      <c r="N53" s="13"/>
      <c r="O53" s="13"/>
      <c r="P53" s="13"/>
      <c r="Q53" s="13"/>
      <c r="R53" s="13"/>
      <c r="S53" s="13"/>
      <c r="T53" s="13"/>
      <c r="U53" s="13"/>
    </row>
    <row r="54" spans="1:21" ht="15.75">
      <c r="A54" s="14"/>
      <c r="F54" s="15">
        <f>SUM(G54:L54)</f>
        <v>0</v>
      </c>
      <c r="G54" s="16"/>
      <c r="H54" s="146"/>
      <c r="I54" s="146"/>
      <c r="J54" s="147"/>
      <c r="K54" s="147"/>
      <c r="L54" s="14">
        <f>IF(M54&lt;5,0,-MIN(G54:K54))</f>
        <v>0</v>
      </c>
      <c r="M54" s="14">
        <f>COUNTA(G54:K54)</f>
        <v>0</v>
      </c>
      <c r="N54" s="13"/>
      <c r="O54" s="13"/>
      <c r="P54" s="13"/>
      <c r="Q54" s="13"/>
      <c r="R54" s="13"/>
      <c r="S54" s="13"/>
      <c r="T54" s="13"/>
      <c r="U54" s="13"/>
    </row>
    <row r="55" spans="1:21" ht="15.75">
      <c r="A55" s="14"/>
      <c r="F55" s="15">
        <f>SUM(G55:L55)</f>
        <v>0</v>
      </c>
      <c r="G55" s="19"/>
      <c r="H55" s="146"/>
      <c r="I55" s="146"/>
      <c r="J55" s="147"/>
      <c r="K55" s="147"/>
      <c r="L55" s="14">
        <f>IF(M55&lt;5,0,-MIN(G55:K55))</f>
        <v>0</v>
      </c>
      <c r="M55" s="14">
        <f>COUNTA(G55:K55)</f>
        <v>0</v>
      </c>
      <c r="N55" s="13"/>
      <c r="O55" s="13"/>
      <c r="P55" s="13"/>
      <c r="Q55" s="13"/>
      <c r="R55" s="13"/>
      <c r="S55" s="13"/>
      <c r="T55" s="13"/>
      <c r="U55" s="13"/>
    </row>
    <row r="56" spans="1:21" ht="15.75">
      <c r="A56" s="14"/>
      <c r="F56" s="15">
        <f>SUM(G56:L56)</f>
        <v>0</v>
      </c>
      <c r="G56" s="146"/>
      <c r="H56" s="146"/>
      <c r="I56" s="146"/>
      <c r="J56" s="147"/>
      <c r="K56" s="147"/>
      <c r="L56" s="14">
        <f>IF(M56&lt;5,0,-MIN(G56:K56))</f>
        <v>0</v>
      </c>
      <c r="M56" s="14">
        <f>COUNTA(G56:K56)</f>
        <v>0</v>
      </c>
      <c r="N56" s="13"/>
      <c r="O56" s="13"/>
      <c r="P56" s="13"/>
      <c r="Q56" s="13"/>
      <c r="R56" s="13"/>
      <c r="S56" s="13"/>
      <c r="T56" s="13"/>
      <c r="U56" s="13"/>
    </row>
    <row r="57" spans="1:21" ht="15.75">
      <c r="A57" s="14"/>
      <c r="F57" s="15">
        <f>SUM(G57:L57)</f>
        <v>0</v>
      </c>
      <c r="G57" s="148"/>
      <c r="H57" s="146"/>
      <c r="I57" s="146"/>
      <c r="J57" s="147"/>
      <c r="K57" s="147"/>
      <c r="L57" s="14">
        <f>IF(M57&lt;5,0,-MIN(G57:K57))</f>
        <v>0</v>
      </c>
      <c r="M57" s="14">
        <f>COUNTA(G57:K57)</f>
        <v>0</v>
      </c>
      <c r="N57" s="13"/>
      <c r="O57" s="13"/>
      <c r="P57" s="13"/>
      <c r="Q57" s="13"/>
      <c r="R57" s="13"/>
      <c r="S57" s="13"/>
      <c r="T57" s="13"/>
      <c r="U57" s="13"/>
    </row>
  </sheetData>
  <sheetProtection/>
  <autoFilter ref="A3:M3">
    <sortState ref="A4:M57">
      <sortCondition descending="1" sortBy="value" ref="M4:M57"/>
    </sortState>
  </autoFilter>
  <mergeCells count="3">
    <mergeCell ref="A1:M1"/>
    <mergeCell ref="G2:K2"/>
    <mergeCell ref="U12:AB12"/>
  </mergeCells>
  <printOptions/>
  <pageMargins left="0.19652777777777777" right="0.19652777777777777" top="0.19652777777777777" bottom="0.19652777777777777" header="0.5118055555555556" footer="0.5118055555555556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PageLayoutView="0" workbookViewId="0" topLeftCell="A25">
      <selection activeCell="A51" sqref="A51:IV51"/>
    </sheetView>
  </sheetViews>
  <sheetFormatPr defaultColWidth="9.140625" defaultRowHeight="12.75"/>
  <cols>
    <col min="1" max="1" width="7.57421875" style="0" customWidth="1"/>
    <col min="2" max="2" width="41.28125" style="0" customWidth="1"/>
    <col min="3" max="3" width="13.7109375" style="0" customWidth="1"/>
    <col min="4" max="4" width="13.140625" style="0" customWidth="1"/>
    <col min="5" max="5" width="12.28125" style="0" customWidth="1"/>
    <col min="6" max="6" width="12.140625" style="0" customWidth="1"/>
    <col min="7" max="7" width="12.8515625" style="0" customWidth="1"/>
    <col min="8" max="8" width="14.00390625" style="0" customWidth="1"/>
    <col min="9" max="9" width="23.57421875" style="0" customWidth="1"/>
    <col min="10" max="10" width="15.28125" style="0" customWidth="1"/>
  </cols>
  <sheetData>
    <row r="1" spans="1:10" ht="26.25">
      <c r="A1" s="365" t="s">
        <v>57</v>
      </c>
      <c r="B1" s="365"/>
      <c r="C1" s="365"/>
      <c r="D1" s="365"/>
      <c r="E1" s="365"/>
      <c r="F1" s="365"/>
      <c r="G1" s="365"/>
      <c r="H1" s="365"/>
      <c r="J1" s="6"/>
    </row>
    <row r="2" spans="1:8" ht="26.25">
      <c r="A2" s="365" t="s">
        <v>250</v>
      </c>
      <c r="B2" s="365"/>
      <c r="C2" s="365"/>
      <c r="D2" s="365"/>
      <c r="E2" s="365"/>
      <c r="F2" s="365"/>
      <c r="G2" s="365"/>
      <c r="H2" s="365"/>
    </row>
    <row r="3" spans="1:8" ht="26.25">
      <c r="A3" s="365" t="s">
        <v>40</v>
      </c>
      <c r="B3" s="365"/>
      <c r="C3" s="365"/>
      <c r="D3" s="365"/>
      <c r="E3" s="365"/>
      <c r="F3" s="365"/>
      <c r="G3" s="365"/>
      <c r="H3" s="365"/>
    </row>
    <row r="4" spans="1:8" ht="23.25">
      <c r="A4" s="368"/>
      <c r="B4" s="368"/>
      <c r="C4" s="368"/>
      <c r="D4" s="368"/>
      <c r="E4" s="368"/>
      <c r="F4" s="368"/>
      <c r="G4" s="368"/>
      <c r="H4" s="368"/>
    </row>
    <row r="5" spans="1:8" ht="23.25">
      <c r="A5" s="366" t="s">
        <v>41</v>
      </c>
      <c r="B5" s="366"/>
      <c r="C5" s="366"/>
      <c r="D5" s="366"/>
      <c r="E5" s="366"/>
      <c r="F5" s="366"/>
      <c r="G5" s="366"/>
      <c r="H5" s="366"/>
    </row>
    <row r="6" spans="1:8" ht="27.75">
      <c r="A6" s="367" t="s">
        <v>42</v>
      </c>
      <c r="B6" s="367"/>
      <c r="C6" s="367"/>
      <c r="D6" s="367"/>
      <c r="E6" s="367"/>
      <c r="F6" s="367"/>
      <c r="G6" s="367"/>
      <c r="H6" s="367"/>
    </row>
    <row r="8" spans="1:8" ht="36">
      <c r="A8" s="158" t="s">
        <v>27</v>
      </c>
      <c r="B8" s="158" t="s">
        <v>30</v>
      </c>
      <c r="C8" s="158" t="s">
        <v>45</v>
      </c>
      <c r="D8" s="158" t="s">
        <v>46</v>
      </c>
      <c r="E8" s="158" t="s">
        <v>47</v>
      </c>
      <c r="F8" s="158" t="s">
        <v>48</v>
      </c>
      <c r="G8" s="158" t="s">
        <v>49</v>
      </c>
      <c r="H8" s="158" t="s">
        <v>43</v>
      </c>
    </row>
    <row r="9" spans="1:9" ht="20.25">
      <c r="A9" s="88">
        <v>1</v>
      </c>
      <c r="B9" s="206" t="s">
        <v>60</v>
      </c>
      <c r="C9" s="74">
        <v>301</v>
      </c>
      <c r="D9" s="74">
        <v>475</v>
      </c>
      <c r="E9" s="74">
        <v>538</v>
      </c>
      <c r="F9" s="74">
        <v>535</v>
      </c>
      <c r="G9" s="74">
        <v>527</v>
      </c>
      <c r="H9" s="74">
        <f>SUM(C9:G9)</f>
        <v>2376</v>
      </c>
      <c r="I9" s="103"/>
    </row>
    <row r="10" spans="1:9" ht="20.25">
      <c r="A10" s="88">
        <v>2</v>
      </c>
      <c r="B10" s="206" t="s">
        <v>71</v>
      </c>
      <c r="C10" s="74">
        <v>294</v>
      </c>
      <c r="D10" s="74">
        <v>423</v>
      </c>
      <c r="E10" s="74">
        <v>359</v>
      </c>
      <c r="F10" s="74">
        <v>328</v>
      </c>
      <c r="G10" s="74">
        <v>372</v>
      </c>
      <c r="H10" s="74">
        <f>SUM(C10:G10)</f>
        <v>1776</v>
      </c>
      <c r="I10" s="103"/>
    </row>
    <row r="11" spans="1:9" ht="20.25">
      <c r="A11" s="88">
        <v>3</v>
      </c>
      <c r="B11" s="206" t="s">
        <v>78</v>
      </c>
      <c r="C11" s="74">
        <v>315</v>
      </c>
      <c r="D11" s="74">
        <v>296</v>
      </c>
      <c r="E11" s="74">
        <v>293</v>
      </c>
      <c r="F11" s="74">
        <v>315</v>
      </c>
      <c r="G11" s="74">
        <v>321</v>
      </c>
      <c r="H11" s="74">
        <f>SUM(C11:G11)</f>
        <v>1540</v>
      </c>
      <c r="I11" s="103"/>
    </row>
    <row r="12" spans="1:9" ht="20.25">
      <c r="A12" s="88">
        <v>4</v>
      </c>
      <c r="B12" s="206" t="s">
        <v>252</v>
      </c>
      <c r="C12" s="74">
        <v>475</v>
      </c>
      <c r="D12" s="74">
        <v>200</v>
      </c>
      <c r="E12" s="74">
        <v>248</v>
      </c>
      <c r="F12" s="74">
        <v>249</v>
      </c>
      <c r="G12" s="74">
        <v>231</v>
      </c>
      <c r="H12" s="74">
        <f>SUM(C12:G12)</f>
        <v>1403</v>
      </c>
      <c r="I12" s="103"/>
    </row>
    <row r="13" spans="1:9" ht="20.25">
      <c r="A13" s="88">
        <v>5</v>
      </c>
      <c r="B13" s="206" t="s">
        <v>276</v>
      </c>
      <c r="C13" s="74">
        <v>97</v>
      </c>
      <c r="D13" s="74">
        <v>274</v>
      </c>
      <c r="E13" s="74">
        <v>230</v>
      </c>
      <c r="F13" s="74">
        <v>237</v>
      </c>
      <c r="G13" s="74">
        <v>224</v>
      </c>
      <c r="H13" s="74">
        <f>SUM(C13:G13)</f>
        <v>1062</v>
      </c>
      <c r="I13" s="103"/>
    </row>
    <row r="14" spans="1:9" ht="20.25">
      <c r="A14" s="88">
        <v>6</v>
      </c>
      <c r="B14" s="206" t="s">
        <v>271</v>
      </c>
      <c r="C14" s="74">
        <v>219</v>
      </c>
      <c r="D14" s="74">
        <v>204</v>
      </c>
      <c r="E14" s="74">
        <v>168</v>
      </c>
      <c r="F14" s="74">
        <v>223</v>
      </c>
      <c r="G14" s="74">
        <v>193</v>
      </c>
      <c r="H14" s="74">
        <f>SUM(C14:G14)</f>
        <v>1007</v>
      </c>
      <c r="I14" s="103"/>
    </row>
    <row r="15" spans="1:9" ht="20.25">
      <c r="A15" s="88">
        <v>7</v>
      </c>
      <c r="B15" s="206" t="s">
        <v>358</v>
      </c>
      <c r="C15" s="74">
        <v>59</v>
      </c>
      <c r="D15" s="74">
        <v>155</v>
      </c>
      <c r="E15" s="74">
        <v>121</v>
      </c>
      <c r="F15" s="74">
        <v>151</v>
      </c>
      <c r="G15" s="74">
        <v>150</v>
      </c>
      <c r="H15" s="74">
        <f>SUM(C15:G15)</f>
        <v>636</v>
      </c>
      <c r="I15" s="103"/>
    </row>
    <row r="16" spans="1:9" ht="20.25">
      <c r="A16" s="88">
        <v>8</v>
      </c>
      <c r="B16" s="206" t="s">
        <v>287</v>
      </c>
      <c r="C16" s="74">
        <v>215</v>
      </c>
      <c r="D16" s="74">
        <v>134</v>
      </c>
      <c r="E16" s="74">
        <v>137</v>
      </c>
      <c r="F16" s="74">
        <v>77</v>
      </c>
      <c r="G16" s="74">
        <v>61</v>
      </c>
      <c r="H16" s="74">
        <f>SUM(C16:G16)</f>
        <v>624</v>
      </c>
      <c r="I16" s="103"/>
    </row>
    <row r="17" spans="1:9" ht="20.25">
      <c r="A17" s="88">
        <v>9</v>
      </c>
      <c r="B17" s="206" t="s">
        <v>88</v>
      </c>
      <c r="C17" s="74">
        <v>131</v>
      </c>
      <c r="D17" s="74">
        <v>91</v>
      </c>
      <c r="E17" s="74">
        <v>92</v>
      </c>
      <c r="F17" s="74">
        <v>173</v>
      </c>
      <c r="G17" s="74">
        <v>103</v>
      </c>
      <c r="H17" s="74">
        <f>SUM(C17:G17)</f>
        <v>590</v>
      </c>
      <c r="I17" s="103"/>
    </row>
    <row r="18" spans="1:9" ht="20.25">
      <c r="A18" s="88">
        <v>10</v>
      </c>
      <c r="B18" s="206" t="s">
        <v>109</v>
      </c>
      <c r="C18" s="74">
        <v>135</v>
      </c>
      <c r="D18" s="74">
        <v>107</v>
      </c>
      <c r="E18" s="74">
        <v>120</v>
      </c>
      <c r="F18" s="74">
        <v>108</v>
      </c>
      <c r="G18" s="74">
        <v>114</v>
      </c>
      <c r="H18" s="74">
        <f>SUM(C18:G18)</f>
        <v>584</v>
      </c>
      <c r="I18" s="103"/>
    </row>
    <row r="19" spans="1:9" ht="20.25">
      <c r="A19" s="88">
        <v>11</v>
      </c>
      <c r="B19" s="206" t="s">
        <v>100</v>
      </c>
      <c r="C19" s="74">
        <v>109</v>
      </c>
      <c r="D19" s="74">
        <v>126</v>
      </c>
      <c r="E19" s="74">
        <v>76</v>
      </c>
      <c r="F19" s="74">
        <v>116</v>
      </c>
      <c r="G19" s="74">
        <v>155</v>
      </c>
      <c r="H19" s="74">
        <f>SUM(C19:G19)</f>
        <v>582</v>
      </c>
      <c r="I19" s="103"/>
    </row>
    <row r="20" spans="1:9" ht="20.25">
      <c r="A20" s="88">
        <v>12</v>
      </c>
      <c r="B20" s="206" t="s">
        <v>76</v>
      </c>
      <c r="C20" s="74">
        <v>71</v>
      </c>
      <c r="D20" s="74">
        <v>117</v>
      </c>
      <c r="E20" s="74">
        <v>133</v>
      </c>
      <c r="F20" s="74">
        <v>106</v>
      </c>
      <c r="G20" s="74">
        <v>135</v>
      </c>
      <c r="H20" s="74">
        <f>SUM(C20:G20)</f>
        <v>562</v>
      </c>
      <c r="I20" s="103"/>
    </row>
    <row r="21" spans="1:9" ht="20.25">
      <c r="A21" s="88">
        <v>13</v>
      </c>
      <c r="B21" s="206" t="s">
        <v>132</v>
      </c>
      <c r="C21" s="74">
        <v>31</v>
      </c>
      <c r="D21" s="74">
        <v>78</v>
      </c>
      <c r="E21" s="74">
        <v>87</v>
      </c>
      <c r="F21" s="74">
        <v>79</v>
      </c>
      <c r="G21" s="74">
        <v>73</v>
      </c>
      <c r="H21" s="74">
        <f>SUM(C21:G21)</f>
        <v>348</v>
      </c>
      <c r="I21" s="103"/>
    </row>
    <row r="22" spans="1:9" ht="20.25">
      <c r="A22" s="88">
        <v>14</v>
      </c>
      <c r="B22" s="206" t="s">
        <v>103</v>
      </c>
      <c r="C22" s="74">
        <v>80</v>
      </c>
      <c r="D22" s="74">
        <v>42</v>
      </c>
      <c r="E22" s="74">
        <v>58</v>
      </c>
      <c r="F22" s="74">
        <v>59</v>
      </c>
      <c r="G22" s="74">
        <v>76</v>
      </c>
      <c r="H22" s="74">
        <f>SUM(C22:G22)</f>
        <v>315</v>
      </c>
      <c r="I22" s="103"/>
    </row>
    <row r="23" spans="1:9" ht="20.25">
      <c r="A23" s="88">
        <v>15</v>
      </c>
      <c r="B23" s="206" t="s">
        <v>543</v>
      </c>
      <c r="C23" s="74">
        <v>0</v>
      </c>
      <c r="D23" s="74">
        <v>78</v>
      </c>
      <c r="E23" s="74">
        <v>69</v>
      </c>
      <c r="F23" s="74">
        <v>69</v>
      </c>
      <c r="G23" s="74">
        <v>73</v>
      </c>
      <c r="H23" s="74">
        <f>SUM(C23:G23)</f>
        <v>289</v>
      </c>
      <c r="I23" s="103"/>
    </row>
    <row r="24" spans="1:9" ht="20.25">
      <c r="A24" s="88">
        <v>16</v>
      </c>
      <c r="B24" s="206" t="s">
        <v>586</v>
      </c>
      <c r="C24" s="74">
        <v>0</v>
      </c>
      <c r="D24" s="74">
        <v>21</v>
      </c>
      <c r="E24" s="74">
        <v>28</v>
      </c>
      <c r="F24" s="74">
        <v>19</v>
      </c>
      <c r="G24" s="74">
        <v>25</v>
      </c>
      <c r="H24" s="74">
        <f>SUM(C24:G24)</f>
        <v>93</v>
      </c>
      <c r="I24" s="103"/>
    </row>
    <row r="25" spans="1:9" ht="20.25">
      <c r="A25" s="88">
        <v>17</v>
      </c>
      <c r="B25" s="206" t="s">
        <v>378</v>
      </c>
      <c r="C25" s="74">
        <v>19</v>
      </c>
      <c r="D25" s="74">
        <v>16</v>
      </c>
      <c r="E25" s="74">
        <v>18</v>
      </c>
      <c r="F25" s="74">
        <v>16</v>
      </c>
      <c r="G25" s="74">
        <v>12</v>
      </c>
      <c r="H25" s="74">
        <f>SUM(C25:G25)</f>
        <v>81</v>
      </c>
      <c r="I25" s="103"/>
    </row>
    <row r="26" spans="1:8" ht="26.25">
      <c r="A26" s="365" t="s">
        <v>57</v>
      </c>
      <c r="B26" s="365"/>
      <c r="C26" s="365"/>
      <c r="D26" s="365"/>
      <c r="E26" s="365"/>
      <c r="F26" s="365"/>
      <c r="G26" s="365"/>
      <c r="H26" s="365"/>
    </row>
    <row r="27" spans="1:8" ht="26.25">
      <c r="A27" s="365" t="s">
        <v>250</v>
      </c>
      <c r="B27" s="365"/>
      <c r="C27" s="365"/>
      <c r="D27" s="365"/>
      <c r="E27" s="365"/>
      <c r="F27" s="365"/>
      <c r="G27" s="365"/>
      <c r="H27" s="365"/>
    </row>
    <row r="28" spans="1:8" ht="26.25">
      <c r="A28" s="365" t="s">
        <v>40</v>
      </c>
      <c r="B28" s="365"/>
      <c r="C28" s="365"/>
      <c r="D28" s="365"/>
      <c r="E28" s="365"/>
      <c r="F28" s="365"/>
      <c r="G28" s="365"/>
      <c r="H28" s="365"/>
    </row>
    <row r="29" spans="1:8" ht="23.25">
      <c r="A29" s="369"/>
      <c r="B29" s="369"/>
      <c r="C29" s="369"/>
      <c r="D29" s="369"/>
      <c r="E29" s="369"/>
      <c r="F29" s="369"/>
      <c r="G29" s="369"/>
      <c r="H29" s="369"/>
    </row>
    <row r="30" spans="1:8" ht="23.25">
      <c r="A30" s="366" t="s">
        <v>41</v>
      </c>
      <c r="B30" s="366"/>
      <c r="C30" s="366"/>
      <c r="D30" s="366"/>
      <c r="E30" s="366"/>
      <c r="F30" s="366"/>
      <c r="G30" s="366"/>
      <c r="H30" s="366"/>
    </row>
    <row r="31" spans="1:8" ht="27.75">
      <c r="A31" s="367" t="s">
        <v>44</v>
      </c>
      <c r="B31" s="367"/>
      <c r="C31" s="367"/>
      <c r="D31" s="367"/>
      <c r="E31" s="367"/>
      <c r="F31" s="367"/>
      <c r="G31" s="367"/>
      <c r="H31" s="367"/>
    </row>
    <row r="33" spans="1:8" ht="36">
      <c r="A33" s="158" t="s">
        <v>27</v>
      </c>
      <c r="B33" s="158" t="s">
        <v>30</v>
      </c>
      <c r="C33" s="158" t="s">
        <v>45</v>
      </c>
      <c r="D33" s="158" t="s">
        <v>46</v>
      </c>
      <c r="E33" s="158" t="s">
        <v>47</v>
      </c>
      <c r="F33" s="158" t="s">
        <v>48</v>
      </c>
      <c r="G33" s="158" t="s">
        <v>49</v>
      </c>
      <c r="H33" s="158" t="s">
        <v>43</v>
      </c>
    </row>
    <row r="34" spans="1:8" ht="20.25">
      <c r="A34" s="88">
        <v>1</v>
      </c>
      <c r="B34" s="206" t="s">
        <v>60</v>
      </c>
      <c r="C34" s="74">
        <v>450</v>
      </c>
      <c r="D34" s="74">
        <v>866</v>
      </c>
      <c r="E34" s="74">
        <v>987</v>
      </c>
      <c r="F34" s="74">
        <v>927</v>
      </c>
      <c r="G34" s="74">
        <v>830</v>
      </c>
      <c r="H34" s="74">
        <f>SUM(C34:G34)</f>
        <v>4060</v>
      </c>
    </row>
    <row r="35" spans="1:8" ht="20.25">
      <c r="A35" s="88">
        <v>2</v>
      </c>
      <c r="B35" s="206" t="s">
        <v>71</v>
      </c>
      <c r="C35" s="74">
        <v>583</v>
      </c>
      <c r="D35" s="74">
        <v>718</v>
      </c>
      <c r="E35" s="74">
        <v>735</v>
      </c>
      <c r="F35" s="74">
        <v>633</v>
      </c>
      <c r="G35" s="74">
        <v>844</v>
      </c>
      <c r="H35" s="74">
        <f>SUM(C35:G35)</f>
        <v>3513</v>
      </c>
    </row>
    <row r="36" spans="1:8" ht="20.25">
      <c r="A36" s="88">
        <v>3</v>
      </c>
      <c r="B36" s="206" t="s">
        <v>252</v>
      </c>
      <c r="C36" s="74">
        <v>854</v>
      </c>
      <c r="D36" s="74">
        <v>523</v>
      </c>
      <c r="E36" s="74">
        <v>570</v>
      </c>
      <c r="F36" s="74">
        <v>506</v>
      </c>
      <c r="G36" s="74">
        <v>424</v>
      </c>
      <c r="H36" s="74">
        <f>SUM(C36:G36)</f>
        <v>2877</v>
      </c>
    </row>
    <row r="37" spans="1:8" ht="20.25">
      <c r="A37" s="88">
        <v>4</v>
      </c>
      <c r="B37" s="206" t="s">
        <v>276</v>
      </c>
      <c r="C37" s="74">
        <v>133</v>
      </c>
      <c r="D37" s="74">
        <v>496</v>
      </c>
      <c r="E37" s="74">
        <v>466</v>
      </c>
      <c r="F37" s="74">
        <v>429</v>
      </c>
      <c r="G37" s="74">
        <v>381</v>
      </c>
      <c r="H37" s="74">
        <f>SUM(C37:G37)</f>
        <v>1905</v>
      </c>
    </row>
    <row r="38" spans="1:8" ht="20.25">
      <c r="A38" s="88">
        <v>5</v>
      </c>
      <c r="B38" s="206" t="s">
        <v>78</v>
      </c>
      <c r="C38" s="74">
        <v>364</v>
      </c>
      <c r="D38" s="74">
        <v>341</v>
      </c>
      <c r="E38" s="74">
        <v>332</v>
      </c>
      <c r="F38" s="74">
        <v>348</v>
      </c>
      <c r="G38" s="74">
        <v>346</v>
      </c>
      <c r="H38" s="74">
        <f>SUM(C38:G38)</f>
        <v>1731</v>
      </c>
    </row>
    <row r="39" spans="1:8" ht="20.25">
      <c r="A39" s="88">
        <v>6</v>
      </c>
      <c r="B39" s="206" t="s">
        <v>271</v>
      </c>
      <c r="C39" s="74">
        <v>270</v>
      </c>
      <c r="D39" s="74">
        <v>309</v>
      </c>
      <c r="E39" s="74">
        <v>245</v>
      </c>
      <c r="F39" s="74">
        <v>343</v>
      </c>
      <c r="G39" s="74">
        <v>310</v>
      </c>
      <c r="H39" s="74">
        <f>SUM(C39:G39)</f>
        <v>1477</v>
      </c>
    </row>
    <row r="40" spans="1:8" ht="20.25">
      <c r="A40" s="88">
        <v>7</v>
      </c>
      <c r="B40" s="206" t="s">
        <v>358</v>
      </c>
      <c r="C40" s="74">
        <v>193</v>
      </c>
      <c r="D40" s="74">
        <v>269</v>
      </c>
      <c r="E40" s="74">
        <v>269</v>
      </c>
      <c r="F40" s="74">
        <v>302</v>
      </c>
      <c r="G40" s="74">
        <v>298</v>
      </c>
      <c r="H40" s="74">
        <f>SUM(C40:G40)</f>
        <v>1331</v>
      </c>
    </row>
    <row r="41" spans="1:8" ht="20.25">
      <c r="A41" s="88">
        <v>8</v>
      </c>
      <c r="B41" s="206" t="s">
        <v>543</v>
      </c>
      <c r="C41" s="74">
        <v>121</v>
      </c>
      <c r="D41" s="74">
        <v>301</v>
      </c>
      <c r="E41" s="74">
        <v>221</v>
      </c>
      <c r="F41" s="74">
        <v>233</v>
      </c>
      <c r="G41" s="74">
        <v>251</v>
      </c>
      <c r="H41" s="74">
        <f>SUM(C41:G41)</f>
        <v>1127</v>
      </c>
    </row>
    <row r="42" spans="1:8" ht="20.25">
      <c r="A42" s="88">
        <v>9</v>
      </c>
      <c r="B42" s="206" t="s">
        <v>287</v>
      </c>
      <c r="C42" s="74">
        <v>272</v>
      </c>
      <c r="D42" s="74">
        <v>195</v>
      </c>
      <c r="E42" s="74">
        <v>210</v>
      </c>
      <c r="F42" s="74">
        <v>138</v>
      </c>
      <c r="G42" s="74">
        <v>119</v>
      </c>
      <c r="H42" s="74">
        <f>SUM(C42:G42)</f>
        <v>934</v>
      </c>
    </row>
    <row r="43" spans="1:8" ht="20.25">
      <c r="A43" s="88">
        <v>10</v>
      </c>
      <c r="B43" s="206" t="s">
        <v>100</v>
      </c>
      <c r="C43" s="74">
        <v>117</v>
      </c>
      <c r="D43" s="74">
        <v>165</v>
      </c>
      <c r="E43" s="74">
        <v>111</v>
      </c>
      <c r="F43" s="74">
        <v>262</v>
      </c>
      <c r="G43" s="74">
        <v>255</v>
      </c>
      <c r="H43" s="74">
        <f>SUM(C43:G43)</f>
        <v>910</v>
      </c>
    </row>
    <row r="44" spans="1:8" ht="20.25">
      <c r="A44" s="88">
        <v>11</v>
      </c>
      <c r="B44" s="206" t="s">
        <v>132</v>
      </c>
      <c r="C44" s="74">
        <v>95</v>
      </c>
      <c r="D44" s="74">
        <v>182</v>
      </c>
      <c r="E44" s="74">
        <v>206</v>
      </c>
      <c r="F44" s="74">
        <v>182</v>
      </c>
      <c r="G44" s="74">
        <v>195</v>
      </c>
      <c r="H44" s="74">
        <f>SUM(C44:G44)</f>
        <v>860</v>
      </c>
    </row>
    <row r="45" spans="1:8" ht="20.25">
      <c r="A45" s="88">
        <v>12</v>
      </c>
      <c r="B45" s="206" t="s">
        <v>103</v>
      </c>
      <c r="C45" s="74">
        <v>210</v>
      </c>
      <c r="D45" s="74">
        <v>163</v>
      </c>
      <c r="E45" s="74">
        <v>160</v>
      </c>
      <c r="F45" s="74">
        <v>139</v>
      </c>
      <c r="G45" s="74">
        <v>178</v>
      </c>
      <c r="H45" s="74">
        <f>SUM(C45:G45)</f>
        <v>850</v>
      </c>
    </row>
    <row r="46" spans="1:8" ht="20.25">
      <c r="A46" s="88">
        <v>13</v>
      </c>
      <c r="B46" s="206" t="s">
        <v>88</v>
      </c>
      <c r="C46" s="74">
        <v>171</v>
      </c>
      <c r="D46" s="74">
        <v>137</v>
      </c>
      <c r="E46" s="74">
        <v>132</v>
      </c>
      <c r="F46" s="74">
        <v>247</v>
      </c>
      <c r="G46" s="74">
        <v>161</v>
      </c>
      <c r="H46" s="74">
        <f>SUM(C46:G46)</f>
        <v>848</v>
      </c>
    </row>
    <row r="47" spans="1:8" ht="20.25">
      <c r="A47" s="88">
        <v>14</v>
      </c>
      <c r="B47" s="206" t="s">
        <v>109</v>
      </c>
      <c r="C47" s="74">
        <v>169</v>
      </c>
      <c r="D47" s="74">
        <v>149</v>
      </c>
      <c r="E47" s="74">
        <v>160</v>
      </c>
      <c r="F47" s="74">
        <v>156</v>
      </c>
      <c r="G47" s="74">
        <v>158</v>
      </c>
      <c r="H47" s="74">
        <f>SUM(C47:G47)</f>
        <v>792</v>
      </c>
    </row>
    <row r="48" spans="1:8" ht="20.25">
      <c r="A48" s="88">
        <v>15</v>
      </c>
      <c r="B48" s="206" t="s">
        <v>76</v>
      </c>
      <c r="C48" s="74">
        <v>71</v>
      </c>
      <c r="D48" s="74">
        <v>141</v>
      </c>
      <c r="E48" s="74">
        <v>141</v>
      </c>
      <c r="F48" s="74">
        <v>107</v>
      </c>
      <c r="G48" s="74">
        <v>166</v>
      </c>
      <c r="H48" s="74">
        <f>SUM(C48:G48)</f>
        <v>626</v>
      </c>
    </row>
    <row r="49" spans="1:8" ht="20.25">
      <c r="A49" s="88">
        <v>16</v>
      </c>
      <c r="B49" s="206" t="s">
        <v>586</v>
      </c>
      <c r="C49" s="74">
        <v>0</v>
      </c>
      <c r="D49" s="74">
        <v>21</v>
      </c>
      <c r="E49" s="74">
        <v>28</v>
      </c>
      <c r="F49" s="74">
        <v>19</v>
      </c>
      <c r="G49" s="74">
        <v>25</v>
      </c>
      <c r="H49" s="74">
        <f>SUM(C49:G49)</f>
        <v>93</v>
      </c>
    </row>
    <row r="50" spans="1:8" ht="20.25">
      <c r="A50" s="88">
        <v>17</v>
      </c>
      <c r="B50" s="206" t="s">
        <v>378</v>
      </c>
      <c r="C50" s="74">
        <v>19</v>
      </c>
      <c r="D50" s="74">
        <v>16</v>
      </c>
      <c r="E50" s="74">
        <v>18</v>
      </c>
      <c r="F50" s="74">
        <v>16</v>
      </c>
      <c r="G50" s="74">
        <v>12</v>
      </c>
      <c r="H50" s="74">
        <f>SUM(C50:G50)</f>
        <v>81</v>
      </c>
    </row>
    <row r="51" spans="3:10" ht="15.75">
      <c r="C51" s="36"/>
      <c r="J51" s="206"/>
    </row>
    <row r="52" ht="15.75">
      <c r="C52" s="36"/>
    </row>
    <row r="54" spans="5:6" ht="15.75">
      <c r="E54" s="36"/>
      <c r="F54" s="36"/>
    </row>
    <row r="55" spans="5:6" ht="15.75">
      <c r="E55" s="36"/>
      <c r="F55" s="36"/>
    </row>
    <row r="56" spans="2:6" ht="15.75">
      <c r="B56" s="36"/>
      <c r="C56" s="36"/>
      <c r="E56" s="36"/>
      <c r="F56" s="36"/>
    </row>
    <row r="57" spans="2:6" ht="15.75">
      <c r="B57" s="36"/>
      <c r="C57" s="36"/>
      <c r="E57" s="36"/>
      <c r="F57" s="36"/>
    </row>
    <row r="58" spans="2:6" ht="15.75">
      <c r="B58" s="36"/>
      <c r="C58" s="36"/>
      <c r="E58" s="36"/>
      <c r="F58" s="36"/>
    </row>
    <row r="59" spans="2:6" ht="15.75">
      <c r="B59" s="36"/>
      <c r="C59" s="36"/>
      <c r="E59" s="36"/>
      <c r="F59" s="36"/>
    </row>
    <row r="60" spans="2:6" ht="15.75">
      <c r="B60" s="36"/>
      <c r="C60" s="36"/>
      <c r="E60" s="36"/>
      <c r="F60" s="36"/>
    </row>
    <row r="61" spans="2:6" ht="15.75">
      <c r="B61" s="324"/>
      <c r="C61" s="36"/>
      <c r="E61" s="36"/>
      <c r="F61" s="36"/>
    </row>
    <row r="62" spans="2:6" ht="15.75">
      <c r="B62" s="36"/>
      <c r="C62" s="36"/>
      <c r="E62" s="36"/>
      <c r="F62" s="36"/>
    </row>
    <row r="63" spans="2:6" ht="15.75">
      <c r="B63" s="36"/>
      <c r="C63" s="36"/>
      <c r="E63" s="36"/>
      <c r="F63" s="36"/>
    </row>
    <row r="64" spans="2:6" ht="15.75">
      <c r="B64" s="36"/>
      <c r="C64" s="36"/>
      <c r="E64" s="36"/>
      <c r="F64" s="36"/>
    </row>
    <row r="65" spans="2:6" ht="15.75">
      <c r="B65" s="36"/>
      <c r="C65" s="36"/>
      <c r="E65" s="36"/>
      <c r="F65" s="36"/>
    </row>
    <row r="66" spans="2:6" ht="15.75">
      <c r="B66" s="36"/>
      <c r="C66" s="36"/>
      <c r="E66" s="36"/>
      <c r="F66" s="36"/>
    </row>
    <row r="67" spans="2:6" ht="15.75">
      <c r="B67" s="36"/>
      <c r="C67" s="36"/>
      <c r="E67" s="36"/>
      <c r="F67" s="36"/>
    </row>
    <row r="68" spans="2:6" ht="15.75">
      <c r="B68" s="36"/>
      <c r="C68" s="36"/>
      <c r="E68" s="36"/>
      <c r="F68" s="36"/>
    </row>
    <row r="69" spans="2:6" ht="15.75">
      <c r="B69" s="36"/>
      <c r="C69" s="36"/>
      <c r="E69" s="36"/>
      <c r="F69" s="36"/>
    </row>
    <row r="70" spans="2:6" ht="15.75">
      <c r="B70" s="36"/>
      <c r="C70" s="36"/>
      <c r="E70" s="36"/>
      <c r="F70" s="36"/>
    </row>
    <row r="71" spans="2:6" ht="15.75">
      <c r="B71" s="36"/>
      <c r="C71" s="36"/>
      <c r="E71" s="36"/>
      <c r="F71" s="36"/>
    </row>
    <row r="72" spans="2:6" ht="15.75">
      <c r="B72" s="36"/>
      <c r="C72" s="36"/>
      <c r="E72" s="36"/>
      <c r="F72" s="36"/>
    </row>
    <row r="73" spans="5:6" ht="15.75">
      <c r="E73" s="36"/>
      <c r="F73" s="36"/>
    </row>
    <row r="74" spans="5:6" ht="15.75">
      <c r="E74" s="36"/>
      <c r="F74" s="36"/>
    </row>
    <row r="75" spans="5:6" ht="15.75">
      <c r="E75" s="36"/>
      <c r="F75" s="36"/>
    </row>
    <row r="76" spans="5:6" ht="15.75">
      <c r="E76" s="36"/>
      <c r="F76" s="36"/>
    </row>
    <row r="77" spans="5:6" ht="15.75">
      <c r="E77" s="36"/>
      <c r="F77" s="36"/>
    </row>
    <row r="78" spans="5:6" ht="15.75">
      <c r="E78" s="36"/>
      <c r="F78" s="36"/>
    </row>
  </sheetData>
  <sheetProtection/>
  <autoFilter ref="A33:H33">
    <sortState ref="A34:H78">
      <sortCondition descending="1" sortBy="value" ref="H34:H78"/>
    </sortState>
  </autoFilter>
  <mergeCells count="12">
    <mergeCell ref="A29:H29"/>
    <mergeCell ref="A30:H30"/>
    <mergeCell ref="A1:H1"/>
    <mergeCell ref="A2:H2"/>
    <mergeCell ref="A3:H3"/>
    <mergeCell ref="A5:H5"/>
    <mergeCell ref="A31:H31"/>
    <mergeCell ref="A6:H6"/>
    <mergeCell ref="A26:H26"/>
    <mergeCell ref="A27:H27"/>
    <mergeCell ref="A28:H28"/>
    <mergeCell ref="A4:H4"/>
  </mergeCells>
  <printOptions/>
  <pageMargins left="0.39375" right="0.39375" top="0.39375" bottom="0.39375" header="0.5118055555555556" footer="0.5118055555555556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5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7.140625" style="12" customWidth="1"/>
    <col min="2" max="2" width="23.8515625" style="87" customWidth="1"/>
    <col min="3" max="3" width="17.28125" style="87" customWidth="1"/>
    <col min="4" max="4" width="25.421875" style="86" customWidth="1"/>
    <col min="5" max="5" width="9.140625" style="86" customWidth="1"/>
    <col min="6" max="6" width="8.00390625" style="6" customWidth="1"/>
    <col min="7" max="7" width="6.8515625" style="8" customWidth="1"/>
    <col min="8" max="8" width="4.140625" style="6" customWidth="1"/>
    <col min="9" max="9" width="4.00390625" style="0" customWidth="1"/>
    <col min="10" max="10" width="4.7109375" style="9" customWidth="1"/>
    <col min="11" max="11" width="5.140625" style="9" customWidth="1"/>
    <col min="12" max="12" width="7.57421875" style="0" customWidth="1"/>
    <col min="13" max="13" width="9.140625" style="0" customWidth="1"/>
    <col min="14" max="18" width="8.00390625" style="0" customWidth="1"/>
    <col min="19" max="19" width="9.140625" style="0" customWidth="1"/>
  </cols>
  <sheetData>
    <row r="1" spans="1:13" ht="30">
      <c r="A1" s="358" t="s">
        <v>53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</row>
    <row r="2" spans="2:19" ht="27" customHeight="1">
      <c r="B2" s="12"/>
      <c r="C2" s="12"/>
      <c r="D2" s="12"/>
      <c r="E2" s="12"/>
      <c r="F2" s="12"/>
      <c r="G2" s="359" t="s">
        <v>51</v>
      </c>
      <c r="H2" s="359"/>
      <c r="I2" s="359"/>
      <c r="J2" s="359"/>
      <c r="K2" s="359"/>
      <c r="L2" s="13"/>
      <c r="M2" s="13"/>
      <c r="N2" s="13" t="s">
        <v>26</v>
      </c>
      <c r="O2" s="2" t="s">
        <v>1</v>
      </c>
      <c r="P2" s="2" t="s">
        <v>2</v>
      </c>
      <c r="Q2" s="2" t="s">
        <v>3</v>
      </c>
      <c r="R2" s="2" t="s">
        <v>4</v>
      </c>
      <c r="S2" s="2" t="s">
        <v>5</v>
      </c>
    </row>
    <row r="3" spans="1:19" ht="47.25">
      <c r="A3" s="46" t="s">
        <v>27</v>
      </c>
      <c r="B3" s="45" t="s">
        <v>28</v>
      </c>
      <c r="C3" s="45" t="s">
        <v>29</v>
      </c>
      <c r="D3" s="45" t="s">
        <v>30</v>
      </c>
      <c r="E3" s="46" t="s">
        <v>31</v>
      </c>
      <c r="F3" s="46" t="s">
        <v>32</v>
      </c>
      <c r="G3" s="46" t="s">
        <v>33</v>
      </c>
      <c r="H3" s="46" t="s">
        <v>34</v>
      </c>
      <c r="I3" s="46" t="s">
        <v>35</v>
      </c>
      <c r="J3" s="47" t="s">
        <v>36</v>
      </c>
      <c r="K3" s="47" t="s">
        <v>37</v>
      </c>
      <c r="L3" s="46" t="s">
        <v>50</v>
      </c>
      <c r="M3" s="46" t="s">
        <v>38</v>
      </c>
      <c r="N3" s="5">
        <f>COUNTIF(M3:M99,6)</f>
        <v>0</v>
      </c>
      <c r="O3" s="5">
        <f>COUNTIF(M3:M99,5)</f>
        <v>0</v>
      </c>
      <c r="P3" s="5">
        <f>COUNTIF(M3:M99,4)</f>
        <v>0</v>
      </c>
      <c r="Q3" s="5">
        <f>COUNTIF(M3:M99,3)</f>
        <v>0</v>
      </c>
      <c r="R3" s="5">
        <f>COUNTIF(M3:M99,2)</f>
        <v>0</v>
      </c>
      <c r="S3" s="5">
        <f>COUNTIF(M3:M99,1)</f>
        <v>0</v>
      </c>
    </row>
    <row r="4" spans="1:19" ht="15.75">
      <c r="A4" s="97"/>
      <c r="B4" s="197"/>
      <c r="C4" s="197"/>
      <c r="D4" s="197"/>
      <c r="E4" s="198"/>
      <c r="F4" s="50">
        <f aca="true" t="shared" si="0" ref="F4:F28">SUM(G4:L4)</f>
        <v>0</v>
      </c>
      <c r="G4" s="195"/>
      <c r="H4" s="193"/>
      <c r="I4" s="193"/>
      <c r="J4" s="74"/>
      <c r="K4" s="194"/>
      <c r="L4" s="74">
        <f aca="true" t="shared" si="1" ref="L4:L28">IF(M4&lt;5,0,-MIN(G4:K4))</f>
        <v>0</v>
      </c>
      <c r="M4" s="74">
        <f aca="true" t="shared" si="2" ref="M4:M28">COUNTA(G4:K4)</f>
        <v>0</v>
      </c>
      <c r="N4" s="13"/>
      <c r="O4" s="13"/>
      <c r="P4" s="13"/>
      <c r="Q4" s="13"/>
      <c r="R4" s="13"/>
      <c r="S4" s="13"/>
    </row>
    <row r="5" spans="1:19" ht="15.75">
      <c r="A5" s="97"/>
      <c r="B5" s="199"/>
      <c r="C5" s="199"/>
      <c r="D5" s="200"/>
      <c r="E5" s="201"/>
      <c r="F5" s="50">
        <f t="shared" si="0"/>
        <v>0</v>
      </c>
      <c r="G5" s="195"/>
      <c r="H5" s="193"/>
      <c r="I5" s="193"/>
      <c r="J5" s="74"/>
      <c r="K5" s="196"/>
      <c r="L5" s="74">
        <f t="shared" si="1"/>
        <v>0</v>
      </c>
      <c r="M5" s="74">
        <f t="shared" si="2"/>
        <v>0</v>
      </c>
      <c r="N5" s="13"/>
      <c r="O5" s="13"/>
      <c r="P5" s="13"/>
      <c r="Q5" s="13"/>
      <c r="R5" s="13"/>
      <c r="S5" s="13"/>
    </row>
    <row r="6" spans="1:19" ht="15.75">
      <c r="A6" s="97"/>
      <c r="B6" s="197"/>
      <c r="C6" s="197"/>
      <c r="D6" s="197"/>
      <c r="E6" s="198"/>
      <c r="F6" s="50">
        <f t="shared" si="0"/>
        <v>0</v>
      </c>
      <c r="G6" s="195"/>
      <c r="H6" s="202"/>
      <c r="I6" s="193"/>
      <c r="J6" s="194"/>
      <c r="K6" s="196"/>
      <c r="L6" s="74">
        <f t="shared" si="1"/>
        <v>0</v>
      </c>
      <c r="M6" s="74">
        <f t="shared" si="2"/>
        <v>0</v>
      </c>
      <c r="N6" s="13"/>
      <c r="O6" s="13"/>
      <c r="P6" s="13"/>
      <c r="Q6" s="13"/>
      <c r="R6" s="13"/>
      <c r="S6" s="13"/>
    </row>
    <row r="7" spans="1:19" ht="15.75">
      <c r="A7" s="97"/>
      <c r="B7" s="182"/>
      <c r="C7" s="182"/>
      <c r="D7" s="159"/>
      <c r="E7" s="183"/>
      <c r="F7" s="50">
        <f t="shared" si="0"/>
        <v>0</v>
      </c>
      <c r="G7" s="52"/>
      <c r="H7" s="56"/>
      <c r="I7" s="52"/>
      <c r="J7" s="53"/>
      <c r="K7" s="73"/>
      <c r="L7" s="59">
        <f t="shared" si="1"/>
        <v>0</v>
      </c>
      <c r="M7" s="59">
        <f t="shared" si="2"/>
        <v>0</v>
      </c>
      <c r="N7" s="13"/>
      <c r="O7" s="13"/>
      <c r="P7" s="13"/>
      <c r="Q7" s="13"/>
      <c r="R7" s="13"/>
      <c r="S7" s="13"/>
    </row>
    <row r="8" spans="1:19" ht="15.75">
      <c r="A8" s="74"/>
      <c r="B8" s="159"/>
      <c r="C8" s="159"/>
      <c r="D8" s="159"/>
      <c r="E8" s="160"/>
      <c r="F8" s="50">
        <f t="shared" si="0"/>
        <v>0</v>
      </c>
      <c r="G8" s="51"/>
      <c r="H8" s="52"/>
      <c r="I8" s="52"/>
      <c r="J8" s="73"/>
      <c r="K8" s="53"/>
      <c r="L8" s="59">
        <f t="shared" si="1"/>
        <v>0</v>
      </c>
      <c r="M8" s="59">
        <f t="shared" si="2"/>
        <v>0</v>
      </c>
      <c r="N8" s="13"/>
      <c r="O8" s="13"/>
      <c r="P8" s="13"/>
      <c r="Q8" s="13"/>
      <c r="R8" s="13"/>
      <c r="S8" s="13"/>
    </row>
    <row r="9" spans="1:19" ht="15.75">
      <c r="A9" s="97"/>
      <c r="B9" s="151"/>
      <c r="C9" s="151"/>
      <c r="D9" s="187"/>
      <c r="E9" s="152"/>
      <c r="F9" s="50">
        <f t="shared" si="0"/>
        <v>0</v>
      </c>
      <c r="G9" s="51"/>
      <c r="H9" s="52"/>
      <c r="I9" s="59"/>
      <c r="J9" s="53"/>
      <c r="K9" s="53"/>
      <c r="L9" s="59">
        <f t="shared" si="1"/>
        <v>0</v>
      </c>
      <c r="M9" s="59">
        <f t="shared" si="2"/>
        <v>0</v>
      </c>
      <c r="N9" s="13"/>
      <c r="O9" s="13"/>
      <c r="P9" s="13"/>
      <c r="Q9" s="13"/>
      <c r="R9" s="13"/>
      <c r="S9" s="13"/>
    </row>
    <row r="10" spans="1:19" ht="15.75">
      <c r="A10" s="97"/>
      <c r="B10" s="182"/>
      <c r="C10" s="182"/>
      <c r="D10" s="159"/>
      <c r="E10" s="183"/>
      <c r="F10" s="50">
        <f t="shared" si="0"/>
        <v>0</v>
      </c>
      <c r="G10" s="51"/>
      <c r="H10" s="51"/>
      <c r="I10" s="56"/>
      <c r="J10" s="53"/>
      <c r="K10" s="53"/>
      <c r="L10" s="59">
        <f t="shared" si="1"/>
        <v>0</v>
      </c>
      <c r="M10" s="59">
        <f t="shared" si="2"/>
        <v>0</v>
      </c>
      <c r="N10" s="13"/>
      <c r="O10" s="13"/>
      <c r="P10" s="13"/>
      <c r="Q10" s="13"/>
      <c r="R10" s="13"/>
      <c r="S10" s="13"/>
    </row>
    <row r="11" spans="1:19" ht="15.75">
      <c r="A11" s="97"/>
      <c r="B11" s="159"/>
      <c r="C11" s="159"/>
      <c r="D11" s="159"/>
      <c r="E11" s="160"/>
      <c r="F11" s="50">
        <f t="shared" si="0"/>
        <v>0</v>
      </c>
      <c r="G11" s="51"/>
      <c r="H11" s="52"/>
      <c r="I11" s="52"/>
      <c r="J11" s="53"/>
      <c r="K11" s="53"/>
      <c r="L11" s="59">
        <f t="shared" si="1"/>
        <v>0</v>
      </c>
      <c r="M11" s="59">
        <f t="shared" si="2"/>
        <v>0</v>
      </c>
      <c r="N11" s="13"/>
      <c r="O11" s="13"/>
      <c r="P11" s="13"/>
      <c r="Q11" s="13"/>
      <c r="R11" s="13"/>
      <c r="S11" s="13"/>
    </row>
    <row r="12" spans="1:19" ht="15.75">
      <c r="A12" s="97"/>
      <c r="B12" s="182"/>
      <c r="C12" s="182"/>
      <c r="D12" s="187"/>
      <c r="E12" s="183"/>
      <c r="F12" s="50">
        <f t="shared" si="0"/>
        <v>0</v>
      </c>
      <c r="G12" s="51"/>
      <c r="H12" s="52"/>
      <c r="I12" s="52"/>
      <c r="J12" s="53"/>
      <c r="K12" s="53"/>
      <c r="L12" s="59">
        <f t="shared" si="1"/>
        <v>0</v>
      </c>
      <c r="M12" s="59">
        <f t="shared" si="2"/>
        <v>0</v>
      </c>
      <c r="N12" s="13"/>
      <c r="O12" s="13"/>
      <c r="P12" s="13"/>
      <c r="Q12" s="13"/>
      <c r="R12" s="13"/>
      <c r="S12" s="13"/>
    </row>
    <row r="13" spans="1:19" ht="15.75">
      <c r="A13" s="97"/>
      <c r="B13" s="186"/>
      <c r="C13" s="186"/>
      <c r="D13" s="187"/>
      <c r="E13" s="188"/>
      <c r="F13" s="50">
        <f t="shared" si="0"/>
        <v>0</v>
      </c>
      <c r="G13" s="51"/>
      <c r="H13" s="51"/>
      <c r="I13" s="52"/>
      <c r="J13" s="53"/>
      <c r="K13" s="53"/>
      <c r="L13" s="59">
        <f t="shared" si="1"/>
        <v>0</v>
      </c>
      <c r="M13" s="59">
        <f t="shared" si="2"/>
        <v>0</v>
      </c>
      <c r="N13" s="13"/>
      <c r="O13" s="13"/>
      <c r="P13" s="13"/>
      <c r="Q13" s="13"/>
      <c r="R13" s="13"/>
      <c r="S13" s="13"/>
    </row>
    <row r="14" spans="1:19" ht="15.75">
      <c r="A14" s="97"/>
      <c r="B14" s="159"/>
      <c r="C14" s="159"/>
      <c r="D14" s="159"/>
      <c r="E14" s="160"/>
      <c r="F14" s="50">
        <f t="shared" si="0"/>
        <v>0</v>
      </c>
      <c r="G14" s="51"/>
      <c r="H14" s="52"/>
      <c r="I14" s="52"/>
      <c r="J14" s="53"/>
      <c r="K14" s="53"/>
      <c r="L14" s="59">
        <f t="shared" si="1"/>
        <v>0</v>
      </c>
      <c r="M14" s="59">
        <f t="shared" si="2"/>
        <v>0</v>
      </c>
      <c r="N14" s="13"/>
      <c r="O14" s="13"/>
      <c r="P14" s="13"/>
      <c r="Q14" s="13"/>
      <c r="R14" s="13"/>
      <c r="S14" s="13"/>
    </row>
    <row r="15" spans="1:19" ht="15.75">
      <c r="A15" s="97"/>
      <c r="B15" s="151"/>
      <c r="C15" s="151"/>
      <c r="D15" s="187"/>
      <c r="E15" s="152"/>
      <c r="F15" s="50">
        <f t="shared" si="0"/>
        <v>0</v>
      </c>
      <c r="G15" s="51"/>
      <c r="H15" s="52"/>
      <c r="I15" s="52"/>
      <c r="J15" s="53"/>
      <c r="K15" s="53"/>
      <c r="L15" s="59">
        <f t="shared" si="1"/>
        <v>0</v>
      </c>
      <c r="M15" s="59">
        <f t="shared" si="2"/>
        <v>0</v>
      </c>
      <c r="N15" s="13"/>
      <c r="O15" s="13"/>
      <c r="P15" s="13"/>
      <c r="Q15" s="13"/>
      <c r="R15" s="13"/>
      <c r="S15" s="13"/>
    </row>
    <row r="16" spans="1:19" ht="15.75">
      <c r="A16" s="97"/>
      <c r="B16" s="159"/>
      <c r="C16" s="159"/>
      <c r="D16" s="159"/>
      <c r="E16" s="160"/>
      <c r="F16" s="50">
        <f t="shared" si="0"/>
        <v>0</v>
      </c>
      <c r="G16" s="137"/>
      <c r="H16" s="51"/>
      <c r="I16" s="52"/>
      <c r="J16" s="53"/>
      <c r="K16" s="53"/>
      <c r="L16" s="59">
        <f t="shared" si="1"/>
        <v>0</v>
      </c>
      <c r="M16" s="59">
        <f t="shared" si="2"/>
        <v>0</v>
      </c>
      <c r="N16" s="13"/>
      <c r="O16" s="13"/>
      <c r="P16" s="13"/>
      <c r="Q16" s="13"/>
      <c r="R16" s="13"/>
      <c r="S16" s="13"/>
    </row>
    <row r="17" spans="1:19" ht="15.75">
      <c r="A17" s="74"/>
      <c r="B17" s="187"/>
      <c r="C17" s="187"/>
      <c r="D17" s="187"/>
      <c r="E17" s="189"/>
      <c r="F17" s="50">
        <f t="shared" si="0"/>
        <v>0</v>
      </c>
      <c r="G17" s="137"/>
      <c r="H17" s="51"/>
      <c r="I17" s="59"/>
      <c r="J17" s="73"/>
      <c r="K17" s="53"/>
      <c r="L17" s="59">
        <f t="shared" si="1"/>
        <v>0</v>
      </c>
      <c r="M17" s="59">
        <f t="shared" si="2"/>
        <v>0</v>
      </c>
      <c r="N17" s="13"/>
      <c r="O17" s="13"/>
      <c r="P17" s="13"/>
      <c r="Q17" s="13"/>
      <c r="R17" s="13"/>
      <c r="S17" s="13"/>
    </row>
    <row r="18" spans="1:19" ht="15.75">
      <c r="A18" s="97"/>
      <c r="B18" s="184"/>
      <c r="C18" s="184"/>
      <c r="D18" s="159"/>
      <c r="E18" s="185"/>
      <c r="F18" s="50">
        <f t="shared" si="0"/>
        <v>0</v>
      </c>
      <c r="G18" s="51"/>
      <c r="H18" s="51"/>
      <c r="I18" s="59"/>
      <c r="J18" s="73"/>
      <c r="K18" s="53"/>
      <c r="L18" s="59">
        <f t="shared" si="1"/>
        <v>0</v>
      </c>
      <c r="M18" s="59">
        <f t="shared" si="2"/>
        <v>0</v>
      </c>
      <c r="N18" s="13"/>
      <c r="O18" s="13"/>
      <c r="P18" s="13"/>
      <c r="Q18" s="13"/>
      <c r="R18" s="13"/>
      <c r="S18" s="13"/>
    </row>
    <row r="19" spans="1:19" ht="15.75">
      <c r="A19" s="97"/>
      <c r="B19" s="186"/>
      <c r="C19" s="186"/>
      <c r="D19" s="187"/>
      <c r="E19" s="188"/>
      <c r="F19" s="50">
        <f t="shared" si="0"/>
        <v>0</v>
      </c>
      <c r="G19" s="137"/>
      <c r="H19" s="51"/>
      <c r="I19" s="52"/>
      <c r="J19" s="53"/>
      <c r="K19" s="53"/>
      <c r="L19" s="59">
        <f t="shared" si="1"/>
        <v>0</v>
      </c>
      <c r="M19" s="59">
        <f t="shared" si="2"/>
        <v>0</v>
      </c>
      <c r="N19" s="13"/>
      <c r="O19" s="13"/>
      <c r="P19" s="13"/>
      <c r="Q19" s="13"/>
      <c r="R19" s="13"/>
      <c r="S19" s="13"/>
    </row>
    <row r="20" spans="1:19" ht="15.75">
      <c r="A20" s="97"/>
      <c r="B20" s="187"/>
      <c r="C20" s="187"/>
      <c r="D20" s="187"/>
      <c r="E20" s="189"/>
      <c r="F20" s="50">
        <f t="shared" si="0"/>
        <v>0</v>
      </c>
      <c r="G20" s="51"/>
      <c r="H20" s="51"/>
      <c r="I20" s="59"/>
      <c r="J20" s="73"/>
      <c r="K20" s="53"/>
      <c r="L20" s="59">
        <f t="shared" si="1"/>
        <v>0</v>
      </c>
      <c r="M20" s="59">
        <f t="shared" si="2"/>
        <v>0</v>
      </c>
      <c r="N20" s="13"/>
      <c r="O20" s="13"/>
      <c r="P20" s="13"/>
      <c r="Q20" s="13"/>
      <c r="R20" s="13"/>
      <c r="S20" s="13"/>
    </row>
    <row r="21" spans="1:19" ht="15.75">
      <c r="A21" s="97"/>
      <c r="B21" s="187"/>
      <c r="C21" s="187"/>
      <c r="D21" s="187"/>
      <c r="E21" s="189"/>
      <c r="F21" s="50">
        <f t="shared" si="0"/>
        <v>0</v>
      </c>
      <c r="G21" s="51"/>
      <c r="H21" s="56"/>
      <c r="I21" s="59"/>
      <c r="J21" s="73"/>
      <c r="K21" s="53"/>
      <c r="L21" s="59">
        <f t="shared" si="1"/>
        <v>0</v>
      </c>
      <c r="M21" s="59">
        <f t="shared" si="2"/>
        <v>0</v>
      </c>
      <c r="N21" s="13"/>
      <c r="O21" s="13"/>
      <c r="P21" s="13"/>
      <c r="Q21" s="13"/>
      <c r="R21" s="13"/>
      <c r="S21" s="13"/>
    </row>
    <row r="22" spans="1:19" ht="15.75">
      <c r="A22" s="97"/>
      <c r="B22" s="186"/>
      <c r="C22" s="186"/>
      <c r="D22" s="187"/>
      <c r="E22" s="188"/>
      <c r="F22" s="50">
        <f t="shared" si="0"/>
        <v>0</v>
      </c>
      <c r="G22" s="52"/>
      <c r="H22" s="51"/>
      <c r="I22" s="56"/>
      <c r="J22" s="73"/>
      <c r="K22" s="53"/>
      <c r="L22" s="59">
        <f t="shared" si="1"/>
        <v>0</v>
      </c>
      <c r="M22" s="59">
        <f t="shared" si="2"/>
        <v>0</v>
      </c>
      <c r="N22" s="13"/>
      <c r="O22" s="13"/>
      <c r="P22" s="13"/>
      <c r="Q22" s="13"/>
      <c r="R22" s="13"/>
      <c r="S22" s="13"/>
    </row>
    <row r="23" spans="1:19" ht="15.75">
      <c r="A23" s="97"/>
      <c r="B23" s="151"/>
      <c r="C23" s="151"/>
      <c r="D23" s="187"/>
      <c r="E23" s="152"/>
      <c r="F23" s="50">
        <f t="shared" si="0"/>
        <v>0</v>
      </c>
      <c r="G23" s="51"/>
      <c r="H23" s="52"/>
      <c r="I23" s="59"/>
      <c r="J23" s="53"/>
      <c r="K23" s="53"/>
      <c r="L23" s="59">
        <f t="shared" si="1"/>
        <v>0</v>
      </c>
      <c r="M23" s="59">
        <f t="shared" si="2"/>
        <v>0</v>
      </c>
      <c r="N23" s="13"/>
      <c r="O23" s="13"/>
      <c r="P23" s="13"/>
      <c r="Q23" s="13"/>
      <c r="R23" s="13"/>
      <c r="S23" s="13"/>
    </row>
    <row r="24" spans="1:19" ht="15.75">
      <c r="A24" s="97"/>
      <c r="B24" s="184"/>
      <c r="C24" s="184"/>
      <c r="D24" s="159"/>
      <c r="E24" s="185"/>
      <c r="F24" s="50">
        <f t="shared" si="0"/>
        <v>0</v>
      </c>
      <c r="G24" s="51"/>
      <c r="H24" s="56"/>
      <c r="I24" s="59"/>
      <c r="J24" s="53"/>
      <c r="K24" s="53"/>
      <c r="L24" s="59">
        <f t="shared" si="1"/>
        <v>0</v>
      </c>
      <c r="M24" s="59">
        <f t="shared" si="2"/>
        <v>0</v>
      </c>
      <c r="N24" s="13"/>
      <c r="O24" s="13"/>
      <c r="P24" s="13"/>
      <c r="Q24" s="13"/>
      <c r="R24" s="13"/>
      <c r="S24" s="13"/>
    </row>
    <row r="25" spans="1:19" ht="15.75">
      <c r="A25" s="74"/>
      <c r="B25" s="153"/>
      <c r="C25" s="153"/>
      <c r="D25" s="153"/>
      <c r="E25" s="154"/>
      <c r="F25" s="50">
        <f t="shared" si="0"/>
        <v>0</v>
      </c>
      <c r="G25" s="137"/>
      <c r="H25" s="51"/>
      <c r="I25" s="51"/>
      <c r="J25" s="52"/>
      <c r="K25" s="53"/>
      <c r="L25" s="59">
        <f t="shared" si="1"/>
        <v>0</v>
      </c>
      <c r="M25" s="59">
        <f t="shared" si="2"/>
        <v>0</v>
      </c>
      <c r="N25" s="13"/>
      <c r="O25" s="13"/>
      <c r="P25" s="13"/>
      <c r="Q25" s="13"/>
      <c r="R25" s="13"/>
      <c r="S25" s="13"/>
    </row>
    <row r="26" spans="1:19" ht="15.75">
      <c r="A26" s="74"/>
      <c r="B26" s="159"/>
      <c r="C26" s="159"/>
      <c r="D26" s="159"/>
      <c r="E26" s="160"/>
      <c r="F26" s="50">
        <f t="shared" si="0"/>
        <v>0</v>
      </c>
      <c r="G26" s="51"/>
      <c r="H26" s="52"/>
      <c r="I26" s="59"/>
      <c r="J26" s="73"/>
      <c r="K26" s="73"/>
      <c r="L26" s="59">
        <f t="shared" si="1"/>
        <v>0</v>
      </c>
      <c r="M26" s="59">
        <f t="shared" si="2"/>
        <v>0</v>
      </c>
      <c r="N26" s="13"/>
      <c r="O26" s="13"/>
      <c r="P26" s="13"/>
      <c r="Q26" s="13"/>
      <c r="R26" s="13"/>
      <c r="S26" s="13"/>
    </row>
    <row r="27" spans="1:19" ht="15.75">
      <c r="A27" s="74"/>
      <c r="B27" s="48"/>
      <c r="C27" s="75"/>
      <c r="D27" s="153"/>
      <c r="E27" s="49"/>
      <c r="F27" s="50">
        <f t="shared" si="0"/>
        <v>0</v>
      </c>
      <c r="G27" s="52"/>
      <c r="H27" s="52"/>
      <c r="I27" s="52"/>
      <c r="J27" s="52"/>
      <c r="K27" s="53"/>
      <c r="L27" s="59">
        <f t="shared" si="1"/>
        <v>0</v>
      </c>
      <c r="M27" s="59">
        <f t="shared" si="2"/>
        <v>0</v>
      </c>
      <c r="N27" s="13"/>
      <c r="O27" s="13"/>
      <c r="P27" s="13"/>
      <c r="Q27" s="13"/>
      <c r="R27" s="13"/>
      <c r="S27" s="13"/>
    </row>
    <row r="28" spans="1:19" ht="15.75">
      <c r="A28" s="74"/>
      <c r="B28" s="95"/>
      <c r="C28" s="93"/>
      <c r="D28" s="94"/>
      <c r="E28" s="92"/>
      <c r="F28" s="50">
        <f t="shared" si="0"/>
        <v>0</v>
      </c>
      <c r="G28" s="137"/>
      <c r="H28" s="51"/>
      <c r="I28" s="59"/>
      <c r="J28" s="73"/>
      <c r="K28" s="53"/>
      <c r="L28" s="59">
        <f t="shared" si="1"/>
        <v>0</v>
      </c>
      <c r="M28" s="59">
        <f t="shared" si="2"/>
        <v>0</v>
      </c>
      <c r="N28" s="13"/>
      <c r="O28" s="13"/>
      <c r="P28" s="13"/>
      <c r="Q28" s="13"/>
      <c r="R28" s="13"/>
      <c r="S28" s="13"/>
    </row>
    <row r="29" spans="1:19" ht="15.75">
      <c r="A29" s="74"/>
      <c r="B29" s="95"/>
      <c r="C29" s="93"/>
      <c r="D29" s="94"/>
      <c r="E29" s="92"/>
      <c r="F29" s="50">
        <f aca="true" t="shared" si="3" ref="F29:F52">SUM(G29:L29)</f>
        <v>0</v>
      </c>
      <c r="G29" s="51"/>
      <c r="H29" s="51"/>
      <c r="I29" s="52"/>
      <c r="J29" s="53"/>
      <c r="K29" s="53"/>
      <c r="L29" s="59">
        <f aca="true" t="shared" si="4" ref="L29:L52">IF(M29&lt;5,0,-MIN(G29:K29))</f>
        <v>0</v>
      </c>
      <c r="M29" s="59">
        <f aca="true" t="shared" si="5" ref="M29:M52">COUNTA(G29:K29)</f>
        <v>0</v>
      </c>
      <c r="N29" s="13"/>
      <c r="O29" s="13"/>
      <c r="P29" s="13"/>
      <c r="Q29" s="13"/>
      <c r="R29" s="13"/>
      <c r="S29" s="13"/>
    </row>
    <row r="30" spans="1:13" ht="15.75">
      <c r="A30" s="74"/>
      <c r="B30" s="186"/>
      <c r="C30" s="186"/>
      <c r="D30" s="153"/>
      <c r="E30" s="188"/>
      <c r="F30" s="50">
        <f t="shared" si="3"/>
        <v>0</v>
      </c>
      <c r="G30" s="137"/>
      <c r="H30" s="51"/>
      <c r="I30" s="51"/>
      <c r="J30" s="59"/>
      <c r="K30" s="53"/>
      <c r="L30" s="59">
        <f t="shared" si="4"/>
        <v>0</v>
      </c>
      <c r="M30" s="59">
        <f t="shared" si="5"/>
        <v>0</v>
      </c>
    </row>
    <row r="31" spans="1:13" ht="15.75">
      <c r="A31" s="74"/>
      <c r="B31" s="186"/>
      <c r="C31" s="186"/>
      <c r="D31" s="153"/>
      <c r="E31" s="188"/>
      <c r="F31" s="50">
        <f t="shared" si="3"/>
        <v>0</v>
      </c>
      <c r="G31" s="51"/>
      <c r="H31" s="51"/>
      <c r="I31" s="52"/>
      <c r="J31" s="52"/>
      <c r="K31" s="53"/>
      <c r="L31" s="59">
        <f t="shared" si="4"/>
        <v>0</v>
      </c>
      <c r="M31" s="59">
        <f t="shared" si="5"/>
        <v>0</v>
      </c>
    </row>
    <row r="32" spans="1:13" ht="15.75">
      <c r="A32" s="74"/>
      <c r="B32" s="151"/>
      <c r="C32" s="151"/>
      <c r="D32" s="153"/>
      <c r="E32" s="152"/>
      <c r="F32" s="50">
        <f t="shared" si="3"/>
        <v>0</v>
      </c>
      <c r="G32" s="137"/>
      <c r="H32" s="59"/>
      <c r="I32" s="56"/>
      <c r="J32" s="59"/>
      <c r="K32" s="73"/>
      <c r="L32" s="59">
        <f t="shared" si="4"/>
        <v>0</v>
      </c>
      <c r="M32" s="59">
        <f t="shared" si="5"/>
        <v>0</v>
      </c>
    </row>
    <row r="33" spans="1:13" ht="15.75">
      <c r="A33" s="74"/>
      <c r="B33" s="153"/>
      <c r="C33" s="153"/>
      <c r="D33" s="153"/>
      <c r="E33" s="154"/>
      <c r="F33" s="50">
        <f t="shared" si="3"/>
        <v>0</v>
      </c>
      <c r="G33" s="51"/>
      <c r="H33" s="52"/>
      <c r="I33" s="56"/>
      <c r="J33" s="59"/>
      <c r="K33" s="53"/>
      <c r="L33" s="59">
        <f t="shared" si="4"/>
        <v>0</v>
      </c>
      <c r="M33" s="59">
        <f t="shared" si="5"/>
        <v>0</v>
      </c>
    </row>
    <row r="34" spans="1:13" ht="15.75">
      <c r="A34" s="74"/>
      <c r="B34" s="184"/>
      <c r="C34" s="184"/>
      <c r="D34" s="180"/>
      <c r="E34" s="185"/>
      <c r="F34" s="50">
        <f t="shared" si="3"/>
        <v>0</v>
      </c>
      <c r="G34" s="137"/>
      <c r="H34" s="59"/>
      <c r="I34" s="56"/>
      <c r="J34" s="59"/>
      <c r="K34" s="53"/>
      <c r="L34" s="59">
        <f t="shared" si="4"/>
        <v>0</v>
      </c>
      <c r="M34" s="59">
        <f t="shared" si="5"/>
        <v>0</v>
      </c>
    </row>
    <row r="35" spans="1:13" ht="15.75">
      <c r="A35" s="74"/>
      <c r="B35" s="180"/>
      <c r="C35" s="180"/>
      <c r="D35" s="180"/>
      <c r="E35" s="181"/>
      <c r="F35" s="50">
        <f t="shared" si="3"/>
        <v>0</v>
      </c>
      <c r="G35" s="137"/>
      <c r="H35" s="51"/>
      <c r="I35" s="52"/>
      <c r="J35" s="52"/>
      <c r="K35" s="73"/>
      <c r="L35" s="59">
        <f t="shared" si="4"/>
        <v>0</v>
      </c>
      <c r="M35" s="59">
        <f t="shared" si="5"/>
        <v>0</v>
      </c>
    </row>
    <row r="36" spans="1:13" ht="15.75">
      <c r="A36" s="74"/>
      <c r="B36" s="182"/>
      <c r="C36" s="182"/>
      <c r="D36" s="153"/>
      <c r="E36" s="183"/>
      <c r="F36" s="50">
        <f t="shared" si="3"/>
        <v>0</v>
      </c>
      <c r="G36" s="137"/>
      <c r="H36" s="59"/>
      <c r="I36" s="56"/>
      <c r="J36" s="52"/>
      <c r="K36" s="53"/>
      <c r="L36" s="59">
        <f t="shared" si="4"/>
        <v>0</v>
      </c>
      <c r="M36" s="59">
        <f t="shared" si="5"/>
        <v>0</v>
      </c>
    </row>
    <row r="37" spans="1:13" ht="15.75">
      <c r="A37" s="74"/>
      <c r="B37" s="180"/>
      <c r="C37" s="180"/>
      <c r="D37" s="180"/>
      <c r="E37" s="181"/>
      <c r="F37" s="50">
        <f t="shared" si="3"/>
        <v>0</v>
      </c>
      <c r="G37" s="51"/>
      <c r="H37" s="51"/>
      <c r="I37" s="56"/>
      <c r="J37" s="52"/>
      <c r="K37" s="53"/>
      <c r="L37" s="59">
        <f t="shared" si="4"/>
        <v>0</v>
      </c>
      <c r="M37" s="59">
        <f t="shared" si="5"/>
        <v>0</v>
      </c>
    </row>
    <row r="38" spans="1:13" ht="15.75">
      <c r="A38" s="74"/>
      <c r="B38" s="172"/>
      <c r="C38" s="172"/>
      <c r="D38" s="180"/>
      <c r="E38" s="190"/>
      <c r="F38" s="50">
        <f t="shared" si="3"/>
        <v>0</v>
      </c>
      <c r="G38" s="137"/>
      <c r="H38" s="51"/>
      <c r="I38" s="52"/>
      <c r="J38" s="52"/>
      <c r="K38" s="53"/>
      <c r="L38" s="59">
        <f t="shared" si="4"/>
        <v>0</v>
      </c>
      <c r="M38" s="59">
        <f t="shared" si="5"/>
        <v>0</v>
      </c>
    </row>
    <row r="39" spans="1:13" ht="15.75">
      <c r="A39" s="74"/>
      <c r="B39" s="182"/>
      <c r="C39" s="182"/>
      <c r="D39" s="153"/>
      <c r="E39" s="183"/>
      <c r="F39" s="50">
        <f t="shared" si="3"/>
        <v>0</v>
      </c>
      <c r="G39" s="137"/>
      <c r="H39" s="59"/>
      <c r="I39" s="56"/>
      <c r="J39" s="59"/>
      <c r="K39" s="53"/>
      <c r="L39" s="59">
        <f t="shared" si="4"/>
        <v>0</v>
      </c>
      <c r="M39" s="59">
        <f t="shared" si="5"/>
        <v>0</v>
      </c>
    </row>
    <row r="40" spans="1:13" ht="15.75">
      <c r="A40" s="170"/>
      <c r="B40" s="117"/>
      <c r="C40" s="117"/>
      <c r="D40" s="109"/>
      <c r="E40" s="118"/>
      <c r="F40" s="79">
        <f t="shared" si="3"/>
        <v>0</v>
      </c>
      <c r="G40" s="134"/>
      <c r="H40" s="80"/>
      <c r="I40" s="78"/>
      <c r="J40" s="78"/>
      <c r="K40" s="135"/>
      <c r="L40" s="149">
        <f t="shared" si="4"/>
        <v>0</v>
      </c>
      <c r="M40" s="149">
        <f t="shared" si="5"/>
        <v>0</v>
      </c>
    </row>
    <row r="41" spans="1:13" ht="15.75">
      <c r="A41" s="74"/>
      <c r="B41" s="106"/>
      <c r="C41" s="106"/>
      <c r="D41" s="106"/>
      <c r="E41" s="108"/>
      <c r="F41" s="50">
        <f t="shared" si="3"/>
        <v>0</v>
      </c>
      <c r="G41" s="138"/>
      <c r="H41" s="5"/>
      <c r="I41" s="56"/>
      <c r="J41" s="52"/>
      <c r="K41" s="140"/>
      <c r="L41" s="59">
        <f t="shared" si="4"/>
        <v>0</v>
      </c>
      <c r="M41" s="59">
        <f t="shared" si="5"/>
        <v>0</v>
      </c>
    </row>
    <row r="42" spans="1:13" ht="15.75">
      <c r="A42" s="74"/>
      <c r="B42" s="111"/>
      <c r="C42" s="111"/>
      <c r="D42" s="109"/>
      <c r="E42" s="112"/>
      <c r="F42" s="50">
        <f t="shared" si="3"/>
        <v>0</v>
      </c>
      <c r="G42" s="138"/>
      <c r="H42" s="134"/>
      <c r="I42" s="52"/>
      <c r="J42" s="59"/>
      <c r="K42" s="140"/>
      <c r="L42" s="59">
        <f t="shared" si="4"/>
        <v>0</v>
      </c>
      <c r="M42" s="59">
        <f t="shared" si="5"/>
        <v>0</v>
      </c>
    </row>
    <row r="43" spans="1:13" ht="15.75">
      <c r="A43" s="74"/>
      <c r="B43" s="106"/>
      <c r="C43" s="106"/>
      <c r="D43" s="106"/>
      <c r="E43" s="108"/>
      <c r="F43" s="50">
        <f t="shared" si="3"/>
        <v>0</v>
      </c>
      <c r="G43" s="138"/>
      <c r="H43" s="134"/>
      <c r="I43" s="51"/>
      <c r="J43" s="56"/>
      <c r="K43" s="135"/>
      <c r="L43" s="59">
        <f t="shared" si="4"/>
        <v>0</v>
      </c>
      <c r="M43" s="59">
        <f t="shared" si="5"/>
        <v>0</v>
      </c>
    </row>
    <row r="44" spans="1:13" ht="15.75">
      <c r="A44" s="74"/>
      <c r="B44" s="117"/>
      <c r="C44" s="117"/>
      <c r="D44" s="109"/>
      <c r="E44" s="118"/>
      <c r="F44" s="50">
        <f t="shared" si="3"/>
        <v>0</v>
      </c>
      <c r="G44" s="138"/>
      <c r="H44" s="134"/>
      <c r="I44" s="52"/>
      <c r="J44" s="52"/>
      <c r="K44" s="5"/>
      <c r="L44" s="59">
        <f t="shared" si="4"/>
        <v>0</v>
      </c>
      <c r="M44" s="59">
        <f t="shared" si="5"/>
        <v>0</v>
      </c>
    </row>
    <row r="45" spans="1:13" ht="15.75">
      <c r="A45" s="74"/>
      <c r="B45" s="117"/>
      <c r="C45" s="117"/>
      <c r="D45" s="109"/>
      <c r="E45" s="118"/>
      <c r="F45" s="50">
        <f t="shared" si="3"/>
        <v>0</v>
      </c>
      <c r="G45" s="138"/>
      <c r="H45" s="134"/>
      <c r="I45" s="52"/>
      <c r="J45" s="52"/>
      <c r="K45" s="140"/>
      <c r="L45" s="59">
        <f t="shared" si="4"/>
        <v>0</v>
      </c>
      <c r="M45" s="59">
        <f t="shared" si="5"/>
        <v>0</v>
      </c>
    </row>
    <row r="46" spans="1:13" ht="15.75">
      <c r="A46" s="74"/>
      <c r="B46" s="113"/>
      <c r="C46" s="113"/>
      <c r="D46" s="106"/>
      <c r="E46" s="114"/>
      <c r="F46" s="50">
        <f t="shared" si="3"/>
        <v>0</v>
      </c>
      <c r="G46" s="138"/>
      <c r="H46" s="5"/>
      <c r="I46" s="56"/>
      <c r="J46" s="59"/>
      <c r="K46" s="140"/>
      <c r="L46" s="59">
        <f t="shared" si="4"/>
        <v>0</v>
      </c>
      <c r="M46" s="59">
        <f t="shared" si="5"/>
        <v>0</v>
      </c>
    </row>
    <row r="47" spans="1:13" ht="15.75">
      <c r="A47" s="74"/>
      <c r="B47" s="119"/>
      <c r="C47" s="119"/>
      <c r="D47" s="109"/>
      <c r="E47" s="120"/>
      <c r="F47" s="50">
        <f t="shared" si="3"/>
        <v>0</v>
      </c>
      <c r="G47" s="138"/>
      <c r="H47" s="134"/>
      <c r="I47" s="51"/>
      <c r="J47" s="56"/>
      <c r="K47" s="140"/>
      <c r="L47" s="59">
        <f t="shared" si="4"/>
        <v>0</v>
      </c>
      <c r="M47" s="59">
        <f t="shared" si="5"/>
        <v>0</v>
      </c>
    </row>
    <row r="48" spans="1:13" ht="15.75">
      <c r="A48" s="74"/>
      <c r="B48" s="119"/>
      <c r="C48" s="119"/>
      <c r="D48" s="150"/>
      <c r="E48" s="120"/>
      <c r="F48" s="50">
        <f t="shared" si="3"/>
        <v>0</v>
      </c>
      <c r="G48" s="138"/>
      <c r="H48" s="5"/>
      <c r="I48" s="56"/>
      <c r="J48" s="140"/>
      <c r="K48" s="140"/>
      <c r="L48" s="59">
        <f t="shared" si="4"/>
        <v>0</v>
      </c>
      <c r="M48" s="59">
        <f t="shared" si="5"/>
        <v>0</v>
      </c>
    </row>
    <row r="49" spans="1:13" ht="15.75">
      <c r="A49" s="97"/>
      <c r="B49" s="139"/>
      <c r="C49" s="139"/>
      <c r="D49" s="139"/>
      <c r="E49" s="110"/>
      <c r="F49" s="50">
        <f t="shared" si="3"/>
        <v>0</v>
      </c>
      <c r="G49" s="138"/>
      <c r="H49" s="5"/>
      <c r="I49" s="56"/>
      <c r="J49" s="140"/>
      <c r="K49" s="140"/>
      <c r="L49" s="59">
        <f t="shared" si="4"/>
        <v>0</v>
      </c>
      <c r="M49" s="59">
        <f t="shared" si="5"/>
        <v>0</v>
      </c>
    </row>
    <row r="50" spans="1:13" ht="15.75">
      <c r="A50" s="97"/>
      <c r="B50" s="106"/>
      <c r="C50" s="106"/>
      <c r="D50" s="106"/>
      <c r="E50" s="108"/>
      <c r="F50" s="50">
        <f t="shared" si="3"/>
        <v>0</v>
      </c>
      <c r="G50" s="138"/>
      <c r="H50" s="5"/>
      <c r="I50" s="56"/>
      <c r="J50" s="140"/>
      <c r="K50" s="140"/>
      <c r="L50" s="59">
        <f t="shared" si="4"/>
        <v>0</v>
      </c>
      <c r="M50" s="59">
        <f t="shared" si="5"/>
        <v>0</v>
      </c>
    </row>
    <row r="51" spans="1:13" ht="15.75">
      <c r="A51" s="97"/>
      <c r="B51" s="111"/>
      <c r="C51" s="111"/>
      <c r="D51" s="107"/>
      <c r="E51" s="112"/>
      <c r="F51" s="50">
        <f t="shared" si="3"/>
        <v>0</v>
      </c>
      <c r="G51" s="138"/>
      <c r="H51" s="5"/>
      <c r="I51" s="56"/>
      <c r="J51" s="140"/>
      <c r="K51" s="140"/>
      <c r="L51" s="59">
        <f t="shared" si="4"/>
        <v>0</v>
      </c>
      <c r="M51" s="59">
        <f t="shared" si="5"/>
        <v>0</v>
      </c>
    </row>
    <row r="52" spans="1:13" ht="15.75">
      <c r="A52" s="97"/>
      <c r="B52" s="106"/>
      <c r="C52" s="106"/>
      <c r="D52" s="106"/>
      <c r="E52" s="108"/>
      <c r="F52" s="50">
        <f t="shared" si="3"/>
        <v>0</v>
      </c>
      <c r="G52" s="138"/>
      <c r="H52" s="5"/>
      <c r="I52" s="56"/>
      <c r="J52" s="140"/>
      <c r="K52" s="140"/>
      <c r="L52" s="59">
        <f t="shared" si="4"/>
        <v>0</v>
      </c>
      <c r="M52" s="59">
        <f t="shared" si="5"/>
        <v>0</v>
      </c>
    </row>
    <row r="53" spans="1:11" ht="15.75">
      <c r="A53" s="97"/>
      <c r="B53" s="113"/>
      <c r="C53" s="113"/>
      <c r="D53" s="106"/>
      <c r="E53" s="114"/>
      <c r="G53" s="138"/>
      <c r="H53" s="5"/>
      <c r="I53" s="5"/>
      <c r="J53" s="140"/>
      <c r="K53" s="140"/>
    </row>
    <row r="54" spans="1:11" ht="15.75">
      <c r="A54" s="97"/>
      <c r="B54" s="106"/>
      <c r="C54" s="106"/>
      <c r="D54" s="106"/>
      <c r="E54" s="108"/>
      <c r="G54" s="138"/>
      <c r="H54" s="5"/>
      <c r="I54" s="5"/>
      <c r="J54" s="140"/>
      <c r="K54" s="140"/>
    </row>
    <row r="55" spans="1:11" ht="15.75">
      <c r="A55" s="97"/>
      <c r="B55" s="113"/>
      <c r="C55" s="113"/>
      <c r="D55" s="106"/>
      <c r="E55" s="114"/>
      <c r="G55" s="138"/>
      <c r="H55" s="5"/>
      <c r="I55" s="5"/>
      <c r="J55" s="140"/>
      <c r="K55" s="140"/>
    </row>
    <row r="56" spans="1:11" ht="15.75">
      <c r="A56" s="97"/>
      <c r="B56" s="117"/>
      <c r="C56" s="117"/>
      <c r="D56" s="109"/>
      <c r="E56" s="118"/>
      <c r="G56" s="138"/>
      <c r="H56" s="5"/>
      <c r="I56" s="5"/>
      <c r="J56" s="140"/>
      <c r="K56" s="140"/>
    </row>
    <row r="57" spans="1:11" ht="15.75">
      <c r="A57" s="97"/>
      <c r="B57" s="106"/>
      <c r="C57" s="106"/>
      <c r="D57" s="106"/>
      <c r="E57" s="108"/>
      <c r="G57" s="138"/>
      <c r="H57" s="5"/>
      <c r="I57" s="5"/>
      <c r="J57" s="140"/>
      <c r="K57" s="140"/>
    </row>
    <row r="58" spans="1:11" ht="15.75">
      <c r="A58" s="97"/>
      <c r="B58" s="113"/>
      <c r="C58" s="113"/>
      <c r="D58" s="106"/>
      <c r="E58" s="114"/>
      <c r="G58" s="138"/>
      <c r="H58" s="5"/>
      <c r="I58" s="5"/>
      <c r="J58" s="140"/>
      <c r="K58" s="140"/>
    </row>
    <row r="59" spans="1:11" ht="15.75">
      <c r="A59" s="97"/>
      <c r="B59" s="106"/>
      <c r="C59" s="106"/>
      <c r="D59" s="106"/>
      <c r="E59" s="108"/>
      <c r="G59" s="138"/>
      <c r="H59" s="5"/>
      <c r="I59" s="5"/>
      <c r="J59" s="140"/>
      <c r="K59" s="140"/>
    </row>
    <row r="60" spans="1:11" ht="15.75">
      <c r="A60" s="97"/>
      <c r="B60" s="109"/>
      <c r="C60" s="109"/>
      <c r="D60" s="109"/>
      <c r="E60" s="110"/>
      <c r="G60" s="138"/>
      <c r="H60" s="5"/>
      <c r="I60" s="5"/>
      <c r="J60" s="140"/>
      <c r="K60" s="140"/>
    </row>
    <row r="61" spans="1:11" ht="15.75">
      <c r="A61" s="97"/>
      <c r="B61" s="106"/>
      <c r="C61" s="106"/>
      <c r="D61" s="106"/>
      <c r="E61" s="108"/>
      <c r="G61" s="138"/>
      <c r="H61" s="5"/>
      <c r="I61" s="5"/>
      <c r="J61" s="140"/>
      <c r="K61" s="140"/>
    </row>
    <row r="62" spans="1:5" ht="15.75">
      <c r="A62" s="97"/>
      <c r="B62" s="106"/>
      <c r="C62" s="106"/>
      <c r="D62" s="106"/>
      <c r="E62" s="108"/>
    </row>
    <row r="63" spans="1:5" ht="15.75">
      <c r="A63" s="97"/>
      <c r="B63" s="115"/>
      <c r="C63" s="115"/>
      <c r="D63" s="106"/>
      <c r="E63" s="116"/>
    </row>
    <row r="64" spans="1:5" ht="15.75">
      <c r="A64" s="97"/>
      <c r="B64" s="106"/>
      <c r="C64" s="106"/>
      <c r="D64" s="106"/>
      <c r="E64" s="108"/>
    </row>
    <row r="65" spans="1:5" ht="15.75">
      <c r="A65" s="97"/>
      <c r="B65" s="113"/>
      <c r="C65" s="113"/>
      <c r="D65" s="106"/>
      <c r="E65" s="114"/>
    </row>
    <row r="66" spans="1:5" ht="15.75">
      <c r="A66" s="97"/>
      <c r="B66" s="121"/>
      <c r="C66" s="122"/>
      <c r="E66" s="87"/>
    </row>
    <row r="67" spans="1:5" ht="15.75">
      <c r="A67" s="97"/>
      <c r="B67" s="115"/>
      <c r="C67" s="115"/>
      <c r="D67" s="106"/>
      <c r="E67" s="116"/>
    </row>
    <row r="68" spans="1:5" ht="15.75">
      <c r="A68" s="97"/>
      <c r="B68" s="106"/>
      <c r="C68" s="106"/>
      <c r="D68" s="106"/>
      <c r="E68" s="108"/>
    </row>
    <row r="69" spans="1:5" ht="15.75">
      <c r="A69" s="97"/>
      <c r="B69" s="115"/>
      <c r="C69" s="115"/>
      <c r="D69" s="106"/>
      <c r="E69" s="116"/>
    </row>
    <row r="70" spans="1:5" ht="15.75">
      <c r="A70" s="97"/>
      <c r="B70" s="111"/>
      <c r="C70" s="111"/>
      <c r="D70" s="107"/>
      <c r="E70" s="112"/>
    </row>
    <row r="71" spans="1:5" ht="15.75">
      <c r="A71" s="97"/>
      <c r="B71" s="109"/>
      <c r="C71" s="109"/>
      <c r="D71" s="109"/>
      <c r="E71" s="110"/>
    </row>
    <row r="72" spans="1:5" ht="15.75">
      <c r="A72" s="97"/>
      <c r="B72" s="106"/>
      <c r="C72" s="106"/>
      <c r="D72" s="106"/>
      <c r="E72" s="108"/>
    </row>
    <row r="73" spans="1:5" ht="15.75">
      <c r="A73" s="97"/>
      <c r="B73" s="106"/>
      <c r="C73" s="106"/>
      <c r="D73" s="106"/>
      <c r="E73" s="108"/>
    </row>
    <row r="74" spans="1:5" ht="15.75">
      <c r="A74" s="97"/>
      <c r="B74" s="106"/>
      <c r="C74" s="106"/>
      <c r="D74" s="106"/>
      <c r="E74" s="108"/>
    </row>
    <row r="75" spans="1:5" ht="15.75">
      <c r="A75" s="97"/>
      <c r="B75" s="117"/>
      <c r="C75" s="117"/>
      <c r="D75" s="109"/>
      <c r="E75" s="118"/>
    </row>
    <row r="76" spans="1:5" ht="15.75">
      <c r="A76" s="97"/>
      <c r="B76" s="117"/>
      <c r="C76" s="117"/>
      <c r="D76" s="109"/>
      <c r="E76" s="118"/>
    </row>
    <row r="77" spans="1:5" ht="15.75">
      <c r="A77" s="97"/>
      <c r="B77" s="113"/>
      <c r="C77" s="113"/>
      <c r="D77" s="106"/>
      <c r="E77" s="114"/>
    </row>
    <row r="78" spans="1:5" ht="15.75">
      <c r="A78" s="97"/>
      <c r="B78" s="113"/>
      <c r="C78" s="113"/>
      <c r="D78" s="106"/>
      <c r="E78" s="114"/>
    </row>
    <row r="79" spans="1:5" ht="15.75">
      <c r="A79" s="97"/>
      <c r="B79" s="113"/>
      <c r="C79" s="113"/>
      <c r="D79" s="106"/>
      <c r="E79" s="114"/>
    </row>
    <row r="80" spans="1:5" ht="15.75">
      <c r="A80" s="97"/>
      <c r="B80" s="111"/>
      <c r="C80" s="111"/>
      <c r="D80" s="107"/>
      <c r="E80" s="112"/>
    </row>
    <row r="81" spans="1:5" ht="15.75">
      <c r="A81" s="97"/>
      <c r="B81" s="113"/>
      <c r="C81" s="113"/>
      <c r="D81" s="106"/>
      <c r="E81" s="114"/>
    </row>
    <row r="82" spans="1:5" ht="15.75">
      <c r="A82" s="97"/>
      <c r="B82" s="115"/>
      <c r="C82" s="115"/>
      <c r="D82" s="106"/>
      <c r="E82" s="116"/>
    </row>
    <row r="83" spans="1:5" ht="15.75">
      <c r="A83" s="97"/>
      <c r="B83" s="119"/>
      <c r="C83" s="119"/>
      <c r="D83" s="109"/>
      <c r="E83" s="120"/>
    </row>
    <row r="84" spans="1:5" ht="15.75">
      <c r="A84" s="97"/>
      <c r="B84" s="106"/>
      <c r="C84" s="106"/>
      <c r="D84" s="106"/>
      <c r="E84" s="108"/>
    </row>
    <row r="85" spans="1:5" ht="15.75">
      <c r="A85" s="97"/>
      <c r="B85" s="121"/>
      <c r="C85" s="86"/>
      <c r="D85" s="132"/>
      <c r="E85" s="131"/>
    </row>
  </sheetData>
  <sheetProtection/>
  <autoFilter ref="A3:M3">
    <sortState ref="A4:M85">
      <sortCondition descending="1" sortBy="value" ref="M4:M85"/>
    </sortState>
  </autoFilter>
  <mergeCells count="2">
    <mergeCell ref="A1:M1"/>
    <mergeCell ref="G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2"/>
  <sheetViews>
    <sheetView zoomScalePageLayoutView="0" workbookViewId="0" topLeftCell="A1">
      <pane ySplit="2" topLeftCell="A54" activePane="bottomLeft" state="frozen"/>
      <selection pane="topLeft" activeCell="A1" sqref="A1"/>
      <selection pane="bottomLeft" activeCell="C15" sqref="C15"/>
    </sheetView>
  </sheetViews>
  <sheetFormatPr defaultColWidth="9.140625" defaultRowHeight="12.75"/>
  <cols>
    <col min="1" max="1" width="7.140625" style="12" customWidth="1"/>
    <col min="2" max="2" width="23.8515625" style="87" customWidth="1"/>
    <col min="3" max="3" width="17.28125" style="87" customWidth="1"/>
    <col min="4" max="4" width="29.00390625" style="86" customWidth="1"/>
    <col min="5" max="5" width="9.140625" style="86" customWidth="1"/>
    <col min="6" max="6" width="8.00390625" style="6" customWidth="1"/>
    <col min="7" max="7" width="4.00390625" style="8" customWidth="1"/>
    <col min="8" max="8" width="4.140625" style="6" customWidth="1"/>
    <col min="9" max="9" width="4.00390625" style="0" customWidth="1"/>
    <col min="10" max="10" width="4.7109375" style="9" customWidth="1"/>
    <col min="11" max="11" width="5.140625" style="9" customWidth="1"/>
    <col min="12" max="12" width="7.57421875" style="0" customWidth="1"/>
    <col min="13" max="13" width="9.140625" style="0" customWidth="1"/>
    <col min="14" max="18" width="8.00390625" style="0" customWidth="1"/>
    <col min="19" max="19" width="9.140625" style="0" customWidth="1"/>
  </cols>
  <sheetData>
    <row r="1" spans="1:13" ht="30">
      <c r="A1" s="358" t="s">
        <v>6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</row>
    <row r="2" spans="2:19" ht="27" customHeight="1">
      <c r="B2" s="12"/>
      <c r="C2" s="12"/>
      <c r="D2" s="12"/>
      <c r="E2" s="12"/>
      <c r="F2" s="12"/>
      <c r="G2" s="359" t="s">
        <v>51</v>
      </c>
      <c r="H2" s="359"/>
      <c r="I2" s="359"/>
      <c r="J2" s="359"/>
      <c r="K2" s="359"/>
      <c r="L2" s="13"/>
      <c r="M2" s="13"/>
      <c r="N2" s="13" t="s">
        <v>26</v>
      </c>
      <c r="O2" s="2" t="s">
        <v>1</v>
      </c>
      <c r="P2" s="2" t="s">
        <v>2</v>
      </c>
      <c r="Q2" s="2" t="s">
        <v>3</v>
      </c>
      <c r="R2" s="2" t="s">
        <v>4</v>
      </c>
      <c r="S2" s="2" t="s">
        <v>5</v>
      </c>
    </row>
    <row r="3" spans="1:19" ht="47.25">
      <c r="A3" s="46" t="s">
        <v>27</v>
      </c>
      <c r="B3" s="45" t="s">
        <v>28</v>
      </c>
      <c r="C3" s="45" t="s">
        <v>29</v>
      </c>
      <c r="D3" s="45" t="s">
        <v>30</v>
      </c>
      <c r="E3" s="46" t="s">
        <v>31</v>
      </c>
      <c r="F3" s="46" t="s">
        <v>32</v>
      </c>
      <c r="G3" s="46" t="s">
        <v>33</v>
      </c>
      <c r="H3" s="46" t="s">
        <v>34</v>
      </c>
      <c r="I3" s="46" t="s">
        <v>35</v>
      </c>
      <c r="J3" s="47" t="s">
        <v>36</v>
      </c>
      <c r="K3" s="47" t="s">
        <v>37</v>
      </c>
      <c r="L3" s="46" t="s">
        <v>50</v>
      </c>
      <c r="M3" s="46" t="s">
        <v>38</v>
      </c>
      <c r="N3" s="5">
        <f>COUNTIF(M3:M102,6)</f>
        <v>0</v>
      </c>
      <c r="O3" s="5">
        <f>COUNTIF(M3:M102,5)</f>
        <v>10</v>
      </c>
      <c r="P3" s="5">
        <f>COUNTIF(M3:M102,4)</f>
        <v>14</v>
      </c>
      <c r="Q3" s="5">
        <f>COUNTIF(M3:M102,3)</f>
        <v>15</v>
      </c>
      <c r="R3" s="5">
        <f>COUNTIF(M3:M102,2)</f>
        <v>4</v>
      </c>
      <c r="S3" s="5">
        <f>COUNTIF(M3:M102,1)</f>
        <v>14</v>
      </c>
    </row>
    <row r="4" spans="1:19" ht="15.75">
      <c r="A4" s="74">
        <v>1</v>
      </c>
      <c r="B4" s="285" t="s">
        <v>251</v>
      </c>
      <c r="C4" s="285" t="s">
        <v>158</v>
      </c>
      <c r="D4" s="76" t="s">
        <v>252</v>
      </c>
      <c r="E4" s="90">
        <v>2005</v>
      </c>
      <c r="F4" s="50">
        <f>SUM(G4:L4)</f>
        <v>76</v>
      </c>
      <c r="G4" s="52">
        <v>18</v>
      </c>
      <c r="H4" s="52">
        <v>18</v>
      </c>
      <c r="I4" s="52">
        <v>20</v>
      </c>
      <c r="J4" s="59">
        <v>20</v>
      </c>
      <c r="K4" s="73">
        <v>18</v>
      </c>
      <c r="L4" s="59">
        <f>IF(M4&lt;5,0,-MIN(G4:K4))</f>
        <v>-18</v>
      </c>
      <c r="M4" s="59">
        <f>COUNTA(G4:K4)</f>
        <v>5</v>
      </c>
      <c r="N4" s="13"/>
      <c r="O4" s="13"/>
      <c r="P4" s="13"/>
      <c r="Q4" s="13"/>
      <c r="R4" s="13"/>
      <c r="S4" s="13"/>
    </row>
    <row r="5" spans="1:19" ht="15.75">
      <c r="A5" s="97">
        <v>2</v>
      </c>
      <c r="B5" s="285" t="s">
        <v>215</v>
      </c>
      <c r="C5" s="285" t="s">
        <v>121</v>
      </c>
      <c r="D5" s="285" t="s">
        <v>132</v>
      </c>
      <c r="E5" s="287">
        <v>2005</v>
      </c>
      <c r="F5" s="50">
        <f>SUM(G5:L5)</f>
        <v>74</v>
      </c>
      <c r="G5" s="51">
        <v>20</v>
      </c>
      <c r="H5" s="52">
        <v>16</v>
      </c>
      <c r="I5" s="59">
        <v>16</v>
      </c>
      <c r="J5" s="52">
        <v>18</v>
      </c>
      <c r="K5" s="53">
        <v>20</v>
      </c>
      <c r="L5" s="59">
        <f>IF(M5&lt;5,0,-MIN(G5:K5))</f>
        <v>-16</v>
      </c>
      <c r="M5" s="59">
        <f>COUNTA(G5:K5)</f>
        <v>5</v>
      </c>
      <c r="N5" s="13"/>
      <c r="O5" s="13"/>
      <c r="P5" s="13"/>
      <c r="Q5" s="13"/>
      <c r="R5" s="13"/>
      <c r="S5" s="13"/>
    </row>
    <row r="6" spans="1:19" ht="15.75">
      <c r="A6" s="74">
        <v>3</v>
      </c>
      <c r="B6" s="285" t="s">
        <v>253</v>
      </c>
      <c r="C6" s="285" t="s">
        <v>254</v>
      </c>
      <c r="D6" s="285" t="s">
        <v>78</v>
      </c>
      <c r="E6" s="287">
        <v>2006</v>
      </c>
      <c r="F6" s="50">
        <f>SUM(G6:L6)</f>
        <v>67</v>
      </c>
      <c r="G6" s="51">
        <v>16</v>
      </c>
      <c r="H6" s="52">
        <v>20</v>
      </c>
      <c r="I6" s="59">
        <v>15</v>
      </c>
      <c r="J6" s="59">
        <v>16</v>
      </c>
      <c r="K6" s="53">
        <v>15</v>
      </c>
      <c r="L6" s="59">
        <f>IF(M6&lt;5,0,-MIN(G6:K6))</f>
        <v>-15</v>
      </c>
      <c r="M6" s="59">
        <f>COUNTA(G6:K6)</f>
        <v>5</v>
      </c>
      <c r="N6" s="13"/>
      <c r="O6" s="13"/>
      <c r="P6" s="13"/>
      <c r="Q6" s="13"/>
      <c r="R6" s="13"/>
      <c r="S6" s="13"/>
    </row>
    <row r="7" spans="1:19" ht="15.75">
      <c r="A7" s="97">
        <v>4</v>
      </c>
      <c r="B7" s="285" t="s">
        <v>580</v>
      </c>
      <c r="C7" s="285" t="s">
        <v>80</v>
      </c>
      <c r="D7" s="301" t="s">
        <v>60</v>
      </c>
      <c r="E7" s="302">
        <v>2005</v>
      </c>
      <c r="F7" s="50">
        <f>SUM(G7:L7)</f>
        <v>60</v>
      </c>
      <c r="G7" s="137"/>
      <c r="H7" s="52">
        <v>13</v>
      </c>
      <c r="I7" s="59">
        <v>18</v>
      </c>
      <c r="J7" s="59">
        <v>13</v>
      </c>
      <c r="K7" s="53">
        <v>16</v>
      </c>
      <c r="L7" s="59">
        <f>IF(M7&lt;5,0,-MIN(G7:K7))</f>
        <v>0</v>
      </c>
      <c r="M7" s="59">
        <f>COUNTA(G7:K7)</f>
        <v>4</v>
      </c>
      <c r="N7" s="13"/>
      <c r="O7" s="13"/>
      <c r="P7" s="13"/>
      <c r="Q7" s="13"/>
      <c r="R7" s="13"/>
      <c r="S7" s="13"/>
    </row>
    <row r="8" spans="1:19" ht="15.75">
      <c r="A8" s="74">
        <v>5</v>
      </c>
      <c r="B8" s="285" t="s">
        <v>255</v>
      </c>
      <c r="C8" s="285" t="s">
        <v>77</v>
      </c>
      <c r="D8" s="76" t="s">
        <v>100</v>
      </c>
      <c r="E8" s="90">
        <v>2005</v>
      </c>
      <c r="F8" s="50">
        <f>SUM(G8:L8)</f>
        <v>58</v>
      </c>
      <c r="G8" s="51">
        <v>15</v>
      </c>
      <c r="H8" s="52">
        <v>15</v>
      </c>
      <c r="I8" s="59">
        <v>11</v>
      </c>
      <c r="J8" s="59">
        <v>14</v>
      </c>
      <c r="K8" s="53">
        <v>14</v>
      </c>
      <c r="L8" s="59">
        <f>IF(M8&lt;5,0,-MIN(G8:K8))</f>
        <v>-11</v>
      </c>
      <c r="M8" s="59">
        <f>COUNTA(G8:K8)</f>
        <v>5</v>
      </c>
      <c r="N8" s="13"/>
      <c r="O8" s="13"/>
      <c r="P8" s="13"/>
      <c r="Q8" s="13"/>
      <c r="R8" s="13"/>
      <c r="S8" s="13"/>
    </row>
    <row r="9" spans="1:19" ht="15.75">
      <c r="A9" s="97">
        <v>6</v>
      </c>
      <c r="B9" s="285" t="s">
        <v>532</v>
      </c>
      <c r="C9" s="285" t="s">
        <v>173</v>
      </c>
      <c r="D9" s="301" t="s">
        <v>132</v>
      </c>
      <c r="E9" s="302">
        <v>2005</v>
      </c>
      <c r="F9" s="50">
        <f>SUM(G9:L9)</f>
        <v>56</v>
      </c>
      <c r="G9" s="51"/>
      <c r="H9" s="52">
        <v>14</v>
      </c>
      <c r="I9" s="59">
        <v>14</v>
      </c>
      <c r="J9" s="59">
        <v>15</v>
      </c>
      <c r="K9" s="53">
        <v>13</v>
      </c>
      <c r="L9" s="59">
        <f>IF(M9&lt;5,0,-MIN(G9:K9))</f>
        <v>0</v>
      </c>
      <c r="M9" s="59">
        <f>COUNTA(G9:K9)</f>
        <v>4</v>
      </c>
      <c r="N9" s="13"/>
      <c r="O9" s="13"/>
      <c r="P9" s="13"/>
      <c r="Q9" s="13"/>
      <c r="R9" s="13"/>
      <c r="S9" s="13"/>
    </row>
    <row r="10" spans="1:19" ht="15.75">
      <c r="A10" s="74">
        <v>7</v>
      </c>
      <c r="B10" s="285" t="s">
        <v>156</v>
      </c>
      <c r="C10" s="285" t="s">
        <v>157</v>
      </c>
      <c r="D10" s="301" t="s">
        <v>78</v>
      </c>
      <c r="E10" s="302">
        <v>2005</v>
      </c>
      <c r="F10" s="50">
        <f>SUM(G10:L10)</f>
        <v>46</v>
      </c>
      <c r="G10" s="137"/>
      <c r="H10" s="52">
        <v>12</v>
      </c>
      <c r="I10" s="59">
        <v>12</v>
      </c>
      <c r="J10" s="59">
        <v>12</v>
      </c>
      <c r="K10" s="53">
        <v>10</v>
      </c>
      <c r="L10" s="59">
        <f>IF(M10&lt;5,0,-MIN(G10:K10))</f>
        <v>0</v>
      </c>
      <c r="M10" s="59">
        <f>COUNTA(G10:K10)</f>
        <v>4</v>
      </c>
      <c r="N10" s="13"/>
      <c r="O10" s="13"/>
      <c r="P10" s="13"/>
      <c r="Q10" s="13"/>
      <c r="R10" s="13"/>
      <c r="S10" s="13"/>
    </row>
    <row r="11" spans="1:19" ht="15.75">
      <c r="A11" s="97">
        <v>8</v>
      </c>
      <c r="B11" s="285" t="s">
        <v>565</v>
      </c>
      <c r="C11" s="285" t="s">
        <v>119</v>
      </c>
      <c r="D11" s="301" t="s">
        <v>543</v>
      </c>
      <c r="E11" s="302">
        <v>2005</v>
      </c>
      <c r="F11" s="50">
        <f>SUM(G11:L11)</f>
        <v>42</v>
      </c>
      <c r="G11" s="51"/>
      <c r="H11" s="52">
        <v>11</v>
      </c>
      <c r="I11" s="59">
        <v>10</v>
      </c>
      <c r="J11" s="59">
        <v>9</v>
      </c>
      <c r="K11" s="53">
        <v>12</v>
      </c>
      <c r="L11" s="59">
        <f>IF(M11&lt;5,0,-MIN(G11:K11))</f>
        <v>0</v>
      </c>
      <c r="M11" s="59">
        <f>COUNTA(G11:K11)</f>
        <v>4</v>
      </c>
      <c r="N11" s="13"/>
      <c r="O11" s="13"/>
      <c r="P11" s="13"/>
      <c r="Q11" s="13"/>
      <c r="R11" s="13"/>
      <c r="S11" s="13"/>
    </row>
    <row r="12" spans="1:19" ht="15.75">
      <c r="A12" s="74">
        <v>9</v>
      </c>
      <c r="B12" s="285" t="s">
        <v>256</v>
      </c>
      <c r="C12" s="285" t="s">
        <v>244</v>
      </c>
      <c r="D12" s="285" t="s">
        <v>71</v>
      </c>
      <c r="E12" s="287">
        <v>2006</v>
      </c>
      <c r="F12" s="50">
        <f>SUM(G12:L12)</f>
        <v>41</v>
      </c>
      <c r="G12" s="51">
        <v>14</v>
      </c>
      <c r="H12" s="52">
        <v>3</v>
      </c>
      <c r="I12" s="59">
        <v>8</v>
      </c>
      <c r="J12" s="59">
        <v>8</v>
      </c>
      <c r="K12" s="53">
        <v>11</v>
      </c>
      <c r="L12" s="59">
        <f>IF(M12&lt;5,0,-MIN(G12:K12))</f>
        <v>-3</v>
      </c>
      <c r="M12" s="59">
        <f>COUNTA(G12:K12)</f>
        <v>5</v>
      </c>
      <c r="N12" s="13"/>
      <c r="O12" s="13"/>
      <c r="P12" s="13"/>
      <c r="Q12" s="13"/>
      <c r="R12" s="13"/>
      <c r="S12" s="13"/>
    </row>
    <row r="13" spans="1:19" ht="15.75">
      <c r="A13" s="97">
        <v>9</v>
      </c>
      <c r="B13" s="285" t="s">
        <v>581</v>
      </c>
      <c r="C13" s="285" t="s">
        <v>582</v>
      </c>
      <c r="D13" s="301" t="s">
        <v>60</v>
      </c>
      <c r="E13" s="302">
        <v>2005</v>
      </c>
      <c r="F13" s="50">
        <f>SUM(G13:L13)</f>
        <v>41</v>
      </c>
      <c r="G13" s="51"/>
      <c r="H13" s="52">
        <v>10</v>
      </c>
      <c r="I13" s="59">
        <v>13</v>
      </c>
      <c r="J13" s="59">
        <v>10</v>
      </c>
      <c r="K13" s="53">
        <v>8</v>
      </c>
      <c r="L13" s="59">
        <f>IF(M13&lt;5,0,-MIN(G13:K13))</f>
        <v>0</v>
      </c>
      <c r="M13" s="59">
        <f>COUNTA(G13:K13)</f>
        <v>4</v>
      </c>
      <c r="N13" s="13"/>
      <c r="O13" s="13"/>
      <c r="P13" s="13"/>
      <c r="Q13" s="13"/>
      <c r="R13" s="13"/>
      <c r="S13" s="13"/>
    </row>
    <row r="14" spans="1:19" ht="15.75">
      <c r="A14" s="293">
        <v>11</v>
      </c>
      <c r="B14" s="301" t="s">
        <v>154</v>
      </c>
      <c r="C14" s="301" t="s">
        <v>59</v>
      </c>
      <c r="D14" s="301" t="s">
        <v>586</v>
      </c>
      <c r="E14" s="302">
        <v>2006</v>
      </c>
      <c r="F14" s="294">
        <f>SUM(G14:L14)</f>
        <v>35</v>
      </c>
      <c r="G14" s="51"/>
      <c r="H14" s="53">
        <v>6</v>
      </c>
      <c r="I14" s="59">
        <v>9</v>
      </c>
      <c r="J14" s="59">
        <v>11</v>
      </c>
      <c r="K14" s="53">
        <v>9</v>
      </c>
      <c r="L14" s="73">
        <f>IF(M14&lt;5,0,-MIN(G14:K14))</f>
        <v>0</v>
      </c>
      <c r="M14" s="73">
        <f>COUNTA(G14:K14)</f>
        <v>4</v>
      </c>
      <c r="N14" s="13"/>
      <c r="O14" s="13"/>
      <c r="P14" s="13"/>
      <c r="Q14" s="13"/>
      <c r="R14" s="13"/>
      <c r="S14" s="13"/>
    </row>
    <row r="15" spans="1:19" ht="15.75">
      <c r="A15" s="97">
        <v>12</v>
      </c>
      <c r="B15" s="285" t="s">
        <v>257</v>
      </c>
      <c r="C15" s="285" t="s">
        <v>258</v>
      </c>
      <c r="D15" s="285" t="s">
        <v>71</v>
      </c>
      <c r="E15" s="287">
        <v>2006</v>
      </c>
      <c r="F15" s="50">
        <f>SUM(G15:L15)</f>
        <v>24</v>
      </c>
      <c r="G15" s="51">
        <v>12</v>
      </c>
      <c r="H15" s="52">
        <v>1</v>
      </c>
      <c r="I15" s="59">
        <v>4</v>
      </c>
      <c r="J15" s="59">
        <v>3</v>
      </c>
      <c r="K15" s="53">
        <v>5</v>
      </c>
      <c r="L15" s="59">
        <f>IF(M15&lt;5,0,-MIN(G15:K15))</f>
        <v>-1</v>
      </c>
      <c r="M15" s="59">
        <f>COUNTA(G15:K15)</f>
        <v>5</v>
      </c>
      <c r="N15" s="13"/>
      <c r="O15" s="13"/>
      <c r="P15" s="13"/>
      <c r="Q15" s="13"/>
      <c r="R15" s="13"/>
      <c r="S15" s="13"/>
    </row>
    <row r="16" spans="1:19" s="276" customFormat="1" ht="15.75">
      <c r="A16" s="74">
        <v>13</v>
      </c>
      <c r="B16" s="285" t="s">
        <v>576</v>
      </c>
      <c r="C16" s="285" t="s">
        <v>577</v>
      </c>
      <c r="D16" s="301" t="s">
        <v>60</v>
      </c>
      <c r="E16" s="302">
        <v>2005</v>
      </c>
      <c r="F16" s="50">
        <f>SUM(G16:L16)</f>
        <v>21</v>
      </c>
      <c r="G16" s="51"/>
      <c r="H16" s="52">
        <v>9</v>
      </c>
      <c r="I16" s="59">
        <v>1</v>
      </c>
      <c r="J16" s="59">
        <v>5</v>
      </c>
      <c r="K16" s="53">
        <v>6</v>
      </c>
      <c r="L16" s="59">
        <f>IF(M16&lt;5,0,-MIN(G16:K16))</f>
        <v>0</v>
      </c>
      <c r="M16" s="59">
        <f>COUNTA(G16:K16)</f>
        <v>4</v>
      </c>
      <c r="N16" s="295"/>
      <c r="O16" s="295"/>
      <c r="P16" s="295"/>
      <c r="Q16" s="295"/>
      <c r="R16" s="295"/>
      <c r="S16" s="295"/>
    </row>
    <row r="17" spans="1:19" ht="15.75">
      <c r="A17" s="74">
        <v>13</v>
      </c>
      <c r="B17" s="285" t="s">
        <v>259</v>
      </c>
      <c r="C17" s="285" t="s">
        <v>92</v>
      </c>
      <c r="D17" s="76" t="s">
        <v>100</v>
      </c>
      <c r="E17" s="90">
        <v>2005</v>
      </c>
      <c r="F17" s="50">
        <f>SUM(G17:L17)</f>
        <v>21</v>
      </c>
      <c r="G17" s="51">
        <v>11</v>
      </c>
      <c r="H17" s="52">
        <v>8</v>
      </c>
      <c r="I17" s="59"/>
      <c r="J17" s="59">
        <v>1</v>
      </c>
      <c r="K17" s="53">
        <v>1</v>
      </c>
      <c r="L17" s="59">
        <f>IF(M17&lt;5,0,-MIN(G17:K17))</f>
        <v>0</v>
      </c>
      <c r="M17" s="59">
        <f>COUNTA(G17:K17)</f>
        <v>4</v>
      </c>
      <c r="N17" s="13"/>
      <c r="O17" s="13"/>
      <c r="P17" s="13"/>
      <c r="Q17" s="13"/>
      <c r="R17" s="13"/>
      <c r="S17" s="13"/>
    </row>
    <row r="18" spans="1:19" ht="15.75">
      <c r="A18" s="74">
        <v>15</v>
      </c>
      <c r="B18" s="285" t="s">
        <v>570</v>
      </c>
      <c r="C18" s="285" t="s">
        <v>571</v>
      </c>
      <c r="D18" s="301" t="s">
        <v>71</v>
      </c>
      <c r="E18" s="302">
        <v>2005</v>
      </c>
      <c r="F18" s="50">
        <f>SUM(G18:L18)</f>
        <v>16</v>
      </c>
      <c r="G18" s="51"/>
      <c r="H18" s="52">
        <v>7</v>
      </c>
      <c r="I18" s="59">
        <v>7</v>
      </c>
      <c r="J18" s="59">
        <v>1</v>
      </c>
      <c r="K18" s="53">
        <v>1</v>
      </c>
      <c r="L18" s="59">
        <f>IF(M18&lt;5,0,-MIN(G18:K18))</f>
        <v>0</v>
      </c>
      <c r="M18" s="59">
        <f>COUNTA(G18:K18)</f>
        <v>4</v>
      </c>
      <c r="N18" s="13"/>
      <c r="O18" s="13"/>
      <c r="P18" s="13"/>
      <c r="Q18" s="13"/>
      <c r="R18" s="13"/>
      <c r="S18" s="13"/>
    </row>
    <row r="19" spans="1:19" ht="15.75">
      <c r="A19" s="97">
        <v>16</v>
      </c>
      <c r="B19" s="285" t="s">
        <v>583</v>
      </c>
      <c r="C19" s="285" t="s">
        <v>584</v>
      </c>
      <c r="D19" s="301" t="s">
        <v>78</v>
      </c>
      <c r="E19" s="302">
        <v>2006</v>
      </c>
      <c r="F19" s="50">
        <f>SUM(G19:L19)</f>
        <v>15</v>
      </c>
      <c r="G19" s="137"/>
      <c r="H19" s="52">
        <v>5</v>
      </c>
      <c r="I19" s="59">
        <v>1</v>
      </c>
      <c r="J19" s="59">
        <v>2</v>
      </c>
      <c r="K19" s="53">
        <v>7</v>
      </c>
      <c r="L19" s="59">
        <f>IF(M19&lt;5,0,-MIN(G19:K19))</f>
        <v>0</v>
      </c>
      <c r="M19" s="59">
        <f>COUNTA(G19:K19)</f>
        <v>4</v>
      </c>
      <c r="N19" s="13"/>
      <c r="O19" s="13"/>
      <c r="P19" s="13"/>
      <c r="Q19" s="13"/>
      <c r="R19" s="13"/>
      <c r="S19" s="13"/>
    </row>
    <row r="20" spans="1:19" ht="15.75">
      <c r="A20" s="74">
        <v>16</v>
      </c>
      <c r="B20" s="285" t="s">
        <v>478</v>
      </c>
      <c r="C20" s="285" t="s">
        <v>214</v>
      </c>
      <c r="D20" s="76" t="s">
        <v>252</v>
      </c>
      <c r="E20" s="90">
        <v>2005</v>
      </c>
      <c r="F20" s="50">
        <f>SUM(G20:L20)</f>
        <v>15</v>
      </c>
      <c r="G20" s="51">
        <v>13</v>
      </c>
      <c r="H20" s="52">
        <v>1</v>
      </c>
      <c r="I20" s="59"/>
      <c r="J20" s="59">
        <v>1</v>
      </c>
      <c r="K20" s="53"/>
      <c r="L20" s="59">
        <f>IF(M20&lt;5,0,-MIN(G20:K20))</f>
        <v>0</v>
      </c>
      <c r="M20" s="59">
        <f>COUNTA(G20:K20)</f>
        <v>3</v>
      </c>
      <c r="N20" s="13"/>
      <c r="O20" s="13"/>
      <c r="P20" s="13"/>
      <c r="Q20" s="13"/>
      <c r="R20" s="13"/>
      <c r="S20" s="13"/>
    </row>
    <row r="21" spans="1:19" ht="15.75">
      <c r="A21" s="74">
        <v>18</v>
      </c>
      <c r="B21" s="285" t="s">
        <v>568</v>
      </c>
      <c r="C21" s="285" t="s">
        <v>569</v>
      </c>
      <c r="D21" s="301" t="s">
        <v>76</v>
      </c>
      <c r="E21" s="302">
        <v>2005</v>
      </c>
      <c r="F21" s="50">
        <f>SUM(G21:L21)</f>
        <v>14</v>
      </c>
      <c r="G21" s="51"/>
      <c r="H21" s="52">
        <v>1</v>
      </c>
      <c r="I21" s="59">
        <v>6</v>
      </c>
      <c r="J21" s="59">
        <v>7</v>
      </c>
      <c r="K21" s="53"/>
      <c r="L21" s="59">
        <f>IF(M21&lt;5,0,-MIN(G21:K21))</f>
        <v>0</v>
      </c>
      <c r="M21" s="59">
        <f>COUNTA(G21:K21)</f>
        <v>3</v>
      </c>
      <c r="N21" s="13"/>
      <c r="O21" s="13"/>
      <c r="P21" s="13"/>
      <c r="Q21" s="13"/>
      <c r="R21" s="13"/>
      <c r="S21" s="13"/>
    </row>
    <row r="22" spans="1:19" ht="15.75">
      <c r="A22" s="97">
        <v>18</v>
      </c>
      <c r="B22" s="285" t="s">
        <v>260</v>
      </c>
      <c r="C22" s="285" t="s">
        <v>140</v>
      </c>
      <c r="D22" s="76" t="s">
        <v>252</v>
      </c>
      <c r="E22" s="90">
        <v>2006</v>
      </c>
      <c r="F22" s="50">
        <f>SUM(G22:L22)</f>
        <v>14</v>
      </c>
      <c r="G22" s="51">
        <v>9</v>
      </c>
      <c r="H22" s="52">
        <v>1</v>
      </c>
      <c r="I22" s="52"/>
      <c r="J22" s="59">
        <v>4</v>
      </c>
      <c r="K22" s="53"/>
      <c r="L22" s="59">
        <f>IF(M22&lt;5,0,-MIN(G22:K22))</f>
        <v>0</v>
      </c>
      <c r="M22" s="59">
        <f>COUNTA(G22:K22)</f>
        <v>3</v>
      </c>
      <c r="N22" s="13"/>
      <c r="O22" s="13"/>
      <c r="P22" s="13"/>
      <c r="Q22" s="13"/>
      <c r="R22" s="13"/>
      <c r="S22" s="13"/>
    </row>
    <row r="23" spans="1:19" ht="15.75">
      <c r="A23" s="74">
        <v>20</v>
      </c>
      <c r="B23" s="285" t="s">
        <v>575</v>
      </c>
      <c r="C23" s="285" t="s">
        <v>121</v>
      </c>
      <c r="D23" s="301" t="s">
        <v>60</v>
      </c>
      <c r="E23" s="302">
        <v>2005</v>
      </c>
      <c r="F23" s="50">
        <f>SUM(G23:L23)</f>
        <v>13</v>
      </c>
      <c r="G23" s="137"/>
      <c r="H23" s="52">
        <v>1</v>
      </c>
      <c r="I23" s="59">
        <v>2</v>
      </c>
      <c r="J23" s="59">
        <v>6</v>
      </c>
      <c r="K23" s="53">
        <v>4</v>
      </c>
      <c r="L23" s="59">
        <f>IF(M23&lt;5,0,-MIN(G23:K23))</f>
        <v>0</v>
      </c>
      <c r="M23" s="59">
        <f>COUNTA(G23:K23)</f>
        <v>4</v>
      </c>
      <c r="N23" s="13"/>
      <c r="O23" s="13"/>
      <c r="P23" s="13"/>
      <c r="Q23" s="13"/>
      <c r="R23" s="13"/>
      <c r="S23" s="13"/>
    </row>
    <row r="24" spans="1:19" ht="15.75">
      <c r="A24" s="74">
        <v>21</v>
      </c>
      <c r="B24" s="285" t="s">
        <v>263</v>
      </c>
      <c r="C24" s="285" t="s">
        <v>264</v>
      </c>
      <c r="D24" s="285" t="s">
        <v>103</v>
      </c>
      <c r="E24" s="287">
        <v>2006</v>
      </c>
      <c r="F24" s="50">
        <f>SUM(G24:L24)</f>
        <v>11</v>
      </c>
      <c r="G24" s="51">
        <v>6</v>
      </c>
      <c r="H24" s="52">
        <v>1</v>
      </c>
      <c r="I24" s="59">
        <v>3</v>
      </c>
      <c r="J24" s="59">
        <v>1</v>
      </c>
      <c r="K24" s="53">
        <v>1</v>
      </c>
      <c r="L24" s="59">
        <f>IF(M24&lt;5,0,-MIN(G24:K24))</f>
        <v>-1</v>
      </c>
      <c r="M24" s="59">
        <f>COUNTA(G24:K24)</f>
        <v>5</v>
      </c>
      <c r="N24" s="13"/>
      <c r="O24" s="13"/>
      <c r="P24" s="13"/>
      <c r="Q24" s="13"/>
      <c r="R24" s="13"/>
      <c r="S24" s="13"/>
    </row>
    <row r="25" spans="1:19" ht="15.75">
      <c r="A25" s="74">
        <v>21</v>
      </c>
      <c r="B25" s="285" t="s">
        <v>232</v>
      </c>
      <c r="C25" s="285" t="s">
        <v>82</v>
      </c>
      <c r="D25" s="285" t="s">
        <v>71</v>
      </c>
      <c r="E25" s="287">
        <v>2005</v>
      </c>
      <c r="F25" s="50">
        <f>SUM(G25:L25)</f>
        <v>11</v>
      </c>
      <c r="G25" s="51">
        <v>8</v>
      </c>
      <c r="H25" s="52">
        <v>1</v>
      </c>
      <c r="I25" s="59"/>
      <c r="J25" s="59"/>
      <c r="K25" s="53">
        <v>2</v>
      </c>
      <c r="L25" s="59">
        <f>IF(M25&lt;5,0,-MIN(G25:K25))</f>
        <v>0</v>
      </c>
      <c r="M25" s="59">
        <f>COUNTA(G25:K25)</f>
        <v>3</v>
      </c>
      <c r="N25" s="13"/>
      <c r="O25" s="13"/>
      <c r="P25" s="13"/>
      <c r="Q25" s="13"/>
      <c r="R25" s="13"/>
      <c r="S25" s="13"/>
    </row>
    <row r="26" spans="1:19" ht="15.75">
      <c r="A26" s="74">
        <v>23</v>
      </c>
      <c r="B26" s="285" t="s">
        <v>537</v>
      </c>
      <c r="C26" s="285" t="s">
        <v>80</v>
      </c>
      <c r="D26" s="301" t="s">
        <v>76</v>
      </c>
      <c r="E26" s="302">
        <v>2005</v>
      </c>
      <c r="F26" s="50">
        <f>SUM(G26:L26)</f>
        <v>9</v>
      </c>
      <c r="G26" s="51"/>
      <c r="H26" s="52">
        <v>1</v>
      </c>
      <c r="I26" s="59">
        <v>5</v>
      </c>
      <c r="J26" s="59"/>
      <c r="K26" s="53">
        <v>3</v>
      </c>
      <c r="L26" s="59">
        <f>IF(M26&lt;5,0,-MIN(G26:K26))</f>
        <v>0</v>
      </c>
      <c r="M26" s="59">
        <f>COUNTA(G26:K26)</f>
        <v>3</v>
      </c>
      <c r="N26" s="13"/>
      <c r="O26" s="13"/>
      <c r="P26" s="13"/>
      <c r="Q26" s="13"/>
      <c r="R26" s="13"/>
      <c r="S26" s="13"/>
    </row>
    <row r="27" spans="1:19" ht="15.75">
      <c r="A27" s="74">
        <v>23</v>
      </c>
      <c r="B27" s="285" t="s">
        <v>261</v>
      </c>
      <c r="C27" s="285" t="s">
        <v>262</v>
      </c>
      <c r="D27" s="285" t="s">
        <v>71</v>
      </c>
      <c r="E27" s="287">
        <v>2005</v>
      </c>
      <c r="F27" s="50">
        <f>SUM(G27:L27)</f>
        <v>9</v>
      </c>
      <c r="G27" s="51">
        <v>7</v>
      </c>
      <c r="H27" s="52"/>
      <c r="I27" s="52"/>
      <c r="J27" s="59">
        <v>1</v>
      </c>
      <c r="K27" s="53">
        <v>1</v>
      </c>
      <c r="L27" s="59">
        <f>IF(M27&lt;5,0,-MIN(G27:K27))</f>
        <v>0</v>
      </c>
      <c r="M27" s="59">
        <f>COUNTA(G27:K27)</f>
        <v>3</v>
      </c>
      <c r="N27" s="13"/>
      <c r="O27" s="13"/>
      <c r="P27" s="13"/>
      <c r="Q27" s="13"/>
      <c r="R27" s="13"/>
      <c r="S27" s="13"/>
    </row>
    <row r="28" spans="1:19" ht="15.75">
      <c r="A28" s="97">
        <v>25</v>
      </c>
      <c r="B28" s="285" t="s">
        <v>255</v>
      </c>
      <c r="C28" s="285" t="s">
        <v>114</v>
      </c>
      <c r="D28" s="76" t="s">
        <v>100</v>
      </c>
      <c r="E28" s="90">
        <v>2005</v>
      </c>
      <c r="F28" s="50">
        <f>SUM(G28:L28)</f>
        <v>8</v>
      </c>
      <c r="G28" s="51">
        <v>5</v>
      </c>
      <c r="H28" s="52">
        <v>1</v>
      </c>
      <c r="I28" s="59">
        <v>1</v>
      </c>
      <c r="J28" s="59">
        <v>1</v>
      </c>
      <c r="K28" s="53">
        <v>1</v>
      </c>
      <c r="L28" s="59">
        <f>IF(M28&lt;5,0,-MIN(G28:K28))</f>
        <v>-1</v>
      </c>
      <c r="M28" s="59">
        <f>COUNTA(G28:K28)</f>
        <v>5</v>
      </c>
      <c r="N28" s="13"/>
      <c r="O28" s="13"/>
      <c r="P28" s="13"/>
      <c r="Q28" s="13"/>
      <c r="R28" s="13"/>
      <c r="S28" s="13"/>
    </row>
    <row r="29" spans="1:19" ht="15.75">
      <c r="A29" s="74">
        <v>26</v>
      </c>
      <c r="B29" s="285" t="s">
        <v>141</v>
      </c>
      <c r="C29" s="285" t="s">
        <v>210</v>
      </c>
      <c r="D29" s="76" t="s">
        <v>71</v>
      </c>
      <c r="E29" s="90">
        <v>2007</v>
      </c>
      <c r="F29" s="50">
        <f>SUM(G29:L29)</f>
        <v>7</v>
      </c>
      <c r="G29" s="51">
        <v>4</v>
      </c>
      <c r="H29" s="52">
        <v>1</v>
      </c>
      <c r="I29" s="59">
        <v>1</v>
      </c>
      <c r="J29" s="59">
        <v>1</v>
      </c>
      <c r="K29" s="53">
        <v>1</v>
      </c>
      <c r="L29" s="59">
        <f>IF(M29&lt;5,0,-MIN(G29:K29))</f>
        <v>-1</v>
      </c>
      <c r="M29" s="59">
        <f>COUNTA(G29:K29)</f>
        <v>5</v>
      </c>
      <c r="N29" s="13"/>
      <c r="O29" s="13"/>
      <c r="P29" s="13"/>
      <c r="Q29" s="13"/>
      <c r="R29" s="13"/>
      <c r="S29" s="13"/>
    </row>
    <row r="30" spans="1:19" ht="15.75">
      <c r="A30" s="74">
        <v>26</v>
      </c>
      <c r="B30" s="285" t="s">
        <v>567</v>
      </c>
      <c r="C30" s="285" t="s">
        <v>92</v>
      </c>
      <c r="D30" s="301" t="s">
        <v>543</v>
      </c>
      <c r="E30" s="302">
        <v>2006</v>
      </c>
      <c r="F30" s="50">
        <f>SUM(G30:L30)</f>
        <v>7</v>
      </c>
      <c r="G30" s="51"/>
      <c r="H30" s="52">
        <v>4</v>
      </c>
      <c r="I30" s="59">
        <v>1</v>
      </c>
      <c r="J30" s="59">
        <v>1</v>
      </c>
      <c r="K30" s="53">
        <v>1</v>
      </c>
      <c r="L30" s="59">
        <f>IF(M30&lt;5,0,-MIN(G30:K30))</f>
        <v>0</v>
      </c>
      <c r="M30" s="59">
        <f>COUNTA(G30:K30)</f>
        <v>4</v>
      </c>
      <c r="N30" s="13"/>
      <c r="O30" s="13"/>
      <c r="P30" s="13"/>
      <c r="Q30" s="13"/>
      <c r="R30" s="13"/>
      <c r="S30" s="13"/>
    </row>
    <row r="31" spans="1:19" ht="15.75">
      <c r="A31" s="74">
        <v>28</v>
      </c>
      <c r="B31" s="285" t="s">
        <v>106</v>
      </c>
      <c r="C31" s="285" t="s">
        <v>206</v>
      </c>
      <c r="D31" s="285" t="s">
        <v>100</v>
      </c>
      <c r="E31" s="287">
        <v>2005</v>
      </c>
      <c r="F31" s="50">
        <f>SUM(G31:L31)</f>
        <v>6</v>
      </c>
      <c r="G31" s="51">
        <v>3</v>
      </c>
      <c r="H31" s="52">
        <v>1</v>
      </c>
      <c r="I31" s="52"/>
      <c r="J31" s="59">
        <v>1</v>
      </c>
      <c r="K31" s="53">
        <v>1</v>
      </c>
      <c r="L31" s="59">
        <f>IF(M31&lt;5,0,-MIN(G31:K31))</f>
        <v>0</v>
      </c>
      <c r="M31" s="59">
        <f>COUNTA(G31:K31)</f>
        <v>4</v>
      </c>
      <c r="N31" s="13"/>
      <c r="O31" s="13"/>
      <c r="P31" s="13"/>
      <c r="Q31" s="13"/>
      <c r="R31" s="13"/>
      <c r="S31" s="13"/>
    </row>
    <row r="32" spans="1:19" ht="15.75">
      <c r="A32" s="97">
        <v>29</v>
      </c>
      <c r="B32" s="285" t="s">
        <v>218</v>
      </c>
      <c r="C32" s="285" t="s">
        <v>204</v>
      </c>
      <c r="D32" s="285" t="s">
        <v>71</v>
      </c>
      <c r="E32" s="287">
        <v>2006</v>
      </c>
      <c r="F32" s="50">
        <f>SUM(G32:L32)</f>
        <v>4</v>
      </c>
      <c r="G32" s="51">
        <v>1</v>
      </c>
      <c r="H32" s="52">
        <v>1</v>
      </c>
      <c r="I32" s="59">
        <v>1</v>
      </c>
      <c r="J32" s="59">
        <v>1</v>
      </c>
      <c r="K32" s="53">
        <v>1</v>
      </c>
      <c r="L32" s="59">
        <f>IF(M32&lt;5,0,-MIN(G32:K32))</f>
        <v>-1</v>
      </c>
      <c r="M32" s="59">
        <f>COUNTA(G32:K32)</f>
        <v>5</v>
      </c>
      <c r="N32" s="13"/>
      <c r="O32" s="13"/>
      <c r="P32" s="13"/>
      <c r="Q32" s="13"/>
      <c r="R32" s="13"/>
      <c r="S32" s="13"/>
    </row>
    <row r="33" spans="1:19" ht="15.75">
      <c r="A33" s="74">
        <v>29</v>
      </c>
      <c r="B33" s="285" t="s">
        <v>574</v>
      </c>
      <c r="C33" s="285" t="s">
        <v>165</v>
      </c>
      <c r="D33" s="301" t="s">
        <v>60</v>
      </c>
      <c r="E33" s="302">
        <v>2005</v>
      </c>
      <c r="F33" s="50">
        <f>SUM(G33:L33)</f>
        <v>4</v>
      </c>
      <c r="G33" s="51"/>
      <c r="H33" s="52">
        <v>1</v>
      </c>
      <c r="I33" s="59">
        <v>1</v>
      </c>
      <c r="J33" s="59">
        <v>1</v>
      </c>
      <c r="K33" s="53">
        <v>1</v>
      </c>
      <c r="L33" s="59">
        <f>IF(M33&lt;5,0,-MIN(G33:K33))</f>
        <v>0</v>
      </c>
      <c r="M33" s="59">
        <f>COUNTA(G33:K33)</f>
        <v>4</v>
      </c>
      <c r="N33" s="13"/>
      <c r="O33" s="13"/>
      <c r="P33" s="13"/>
      <c r="Q33" s="13"/>
      <c r="R33" s="13"/>
      <c r="S33" s="13"/>
    </row>
    <row r="34" spans="1:19" ht="30">
      <c r="A34" s="358" t="s">
        <v>846</v>
      </c>
      <c r="B34" s="358"/>
      <c r="C34" s="358"/>
      <c r="D34" s="358"/>
      <c r="E34" s="358"/>
      <c r="F34" s="358"/>
      <c r="G34" s="358"/>
      <c r="H34" s="358"/>
      <c r="I34" s="358"/>
      <c r="J34" s="358"/>
      <c r="K34" s="358"/>
      <c r="L34" s="358"/>
      <c r="M34" s="358"/>
      <c r="N34" s="13"/>
      <c r="O34" s="13"/>
      <c r="P34" s="13"/>
      <c r="Q34" s="13"/>
      <c r="R34" s="13"/>
      <c r="S34" s="13"/>
    </row>
    <row r="35" spans="2:19" ht="15.75">
      <c r="B35" s="12"/>
      <c r="C35" s="12"/>
      <c r="D35" s="12"/>
      <c r="E35" s="12"/>
      <c r="F35" s="12"/>
      <c r="G35" s="359" t="s">
        <v>51</v>
      </c>
      <c r="H35" s="359"/>
      <c r="I35" s="359"/>
      <c r="J35" s="359"/>
      <c r="K35" s="359"/>
      <c r="L35" s="13"/>
      <c r="M35" s="13"/>
      <c r="N35" s="13"/>
      <c r="O35" s="13"/>
      <c r="P35" s="13"/>
      <c r="Q35" s="13"/>
      <c r="R35" s="13"/>
      <c r="S35" s="13"/>
    </row>
    <row r="36" spans="1:19" ht="47.25">
      <c r="A36" s="46" t="s">
        <v>27</v>
      </c>
      <c r="B36" s="45" t="s">
        <v>28</v>
      </c>
      <c r="C36" s="45" t="s">
        <v>29</v>
      </c>
      <c r="D36" s="45" t="s">
        <v>30</v>
      </c>
      <c r="E36" s="46" t="s">
        <v>31</v>
      </c>
      <c r="F36" s="46" t="s">
        <v>32</v>
      </c>
      <c r="G36" s="46" t="s">
        <v>33</v>
      </c>
      <c r="H36" s="46" t="s">
        <v>34</v>
      </c>
      <c r="I36" s="46" t="s">
        <v>35</v>
      </c>
      <c r="J36" s="47" t="s">
        <v>36</v>
      </c>
      <c r="K36" s="47" t="s">
        <v>37</v>
      </c>
      <c r="L36" s="46" t="s">
        <v>50</v>
      </c>
      <c r="M36" s="46" t="s">
        <v>38</v>
      </c>
      <c r="N36" s="13"/>
      <c r="O36" s="13"/>
      <c r="P36" s="13"/>
      <c r="Q36" s="13"/>
      <c r="R36" s="13"/>
      <c r="S36" s="13"/>
    </row>
    <row r="37" spans="1:19" ht="15.75">
      <c r="A37" s="97">
        <v>31</v>
      </c>
      <c r="B37" s="285" t="s">
        <v>578</v>
      </c>
      <c r="C37" s="285" t="s">
        <v>114</v>
      </c>
      <c r="D37" s="301" t="s">
        <v>100</v>
      </c>
      <c r="E37" s="302">
        <v>2005</v>
      </c>
      <c r="F37" s="50">
        <f>SUM(G37:L37)</f>
        <v>3</v>
      </c>
      <c r="G37" s="56"/>
      <c r="H37" s="52">
        <v>1</v>
      </c>
      <c r="I37" s="52"/>
      <c r="J37" s="59">
        <v>1</v>
      </c>
      <c r="K37" s="53">
        <v>1</v>
      </c>
      <c r="L37" s="59">
        <f>IF(M37&lt;5,0,-MIN(G37:K37))</f>
        <v>0</v>
      </c>
      <c r="M37" s="59">
        <f>COUNTA(G37:K37)</f>
        <v>3</v>
      </c>
      <c r="N37" s="5"/>
      <c r="O37" s="5"/>
      <c r="P37" s="5"/>
      <c r="Q37" s="5"/>
      <c r="R37" s="5"/>
      <c r="S37" s="13"/>
    </row>
    <row r="38" spans="1:19" ht="15.75">
      <c r="A38" s="97">
        <v>31</v>
      </c>
      <c r="B38" s="285" t="s">
        <v>579</v>
      </c>
      <c r="C38" s="285" t="s">
        <v>75</v>
      </c>
      <c r="D38" s="301" t="s">
        <v>276</v>
      </c>
      <c r="E38" s="302">
        <v>2005</v>
      </c>
      <c r="F38" s="50">
        <f>SUM(G38:L38)</f>
        <v>3</v>
      </c>
      <c r="G38" s="51"/>
      <c r="H38" s="52">
        <v>1</v>
      </c>
      <c r="I38" s="52"/>
      <c r="J38" s="59">
        <v>1</v>
      </c>
      <c r="K38" s="53">
        <v>1</v>
      </c>
      <c r="L38" s="59">
        <f>IF(M38&lt;5,0,-MIN(G38:K38))</f>
        <v>0</v>
      </c>
      <c r="M38" s="59">
        <f>COUNTA(G38:K38)</f>
        <v>3</v>
      </c>
      <c r="N38" s="13"/>
      <c r="O38" s="13"/>
      <c r="P38" s="13"/>
      <c r="Q38" s="13"/>
      <c r="R38" s="13"/>
      <c r="S38" s="13"/>
    </row>
    <row r="39" spans="1:19" ht="15.75">
      <c r="A39" s="97">
        <v>31</v>
      </c>
      <c r="B39" s="285" t="s">
        <v>743</v>
      </c>
      <c r="C39" s="285" t="s">
        <v>210</v>
      </c>
      <c r="D39" s="301" t="s">
        <v>252</v>
      </c>
      <c r="E39" s="302">
        <v>2006</v>
      </c>
      <c r="F39" s="50">
        <f>SUM(G39:L39)</f>
        <v>3</v>
      </c>
      <c r="G39" s="51"/>
      <c r="H39" s="52"/>
      <c r="I39" s="59">
        <v>1</v>
      </c>
      <c r="J39" s="59">
        <v>1</v>
      </c>
      <c r="K39" s="53">
        <v>1</v>
      </c>
      <c r="L39" s="59">
        <f>IF(M39&lt;5,0,-MIN(G39:K39))</f>
        <v>0</v>
      </c>
      <c r="M39" s="59">
        <f>COUNTA(G39:K39)</f>
        <v>3</v>
      </c>
      <c r="N39" s="13"/>
      <c r="O39" s="13"/>
      <c r="P39" s="13"/>
      <c r="Q39" s="13"/>
      <c r="R39" s="13"/>
      <c r="S39" s="13"/>
    </row>
    <row r="40" spans="1:19" ht="15.75">
      <c r="A40" s="97">
        <v>31</v>
      </c>
      <c r="B40" s="285" t="s">
        <v>744</v>
      </c>
      <c r="C40" s="285" t="s">
        <v>125</v>
      </c>
      <c r="D40" s="301" t="s">
        <v>276</v>
      </c>
      <c r="E40" s="302">
        <v>2007</v>
      </c>
      <c r="F40" s="50">
        <f>SUM(G40:L40)</f>
        <v>3</v>
      </c>
      <c r="G40" s="51"/>
      <c r="H40" s="52"/>
      <c r="I40" s="59">
        <v>1</v>
      </c>
      <c r="J40" s="59">
        <v>1</v>
      </c>
      <c r="K40" s="53">
        <v>1</v>
      </c>
      <c r="L40" s="59">
        <f>IF(M40&lt;5,0,-MIN(G40:K40))</f>
        <v>0</v>
      </c>
      <c r="M40" s="59">
        <f>COUNTA(G40:K40)</f>
        <v>3</v>
      </c>
      <c r="N40" s="13"/>
      <c r="O40" s="13"/>
      <c r="P40" s="13"/>
      <c r="Q40" s="13"/>
      <c r="R40" s="13"/>
      <c r="S40" s="13"/>
    </row>
    <row r="41" spans="1:19" ht="15.75">
      <c r="A41" s="97">
        <v>31</v>
      </c>
      <c r="B41" s="285" t="s">
        <v>587</v>
      </c>
      <c r="C41" s="285" t="s">
        <v>79</v>
      </c>
      <c r="D41" s="301" t="s">
        <v>100</v>
      </c>
      <c r="E41" s="302">
        <v>2007</v>
      </c>
      <c r="F41" s="50">
        <f>SUM(G41:L41)</f>
        <v>3</v>
      </c>
      <c r="G41" s="51"/>
      <c r="H41" s="52">
        <v>1</v>
      </c>
      <c r="I41" s="52"/>
      <c r="J41" s="59">
        <v>1</v>
      </c>
      <c r="K41" s="53">
        <v>1</v>
      </c>
      <c r="L41" s="59">
        <f>IF(M41&lt;5,0,-MIN(G41:K41))</f>
        <v>0</v>
      </c>
      <c r="M41" s="59">
        <f>COUNTA(G41:K41)</f>
        <v>3</v>
      </c>
      <c r="N41" s="13"/>
      <c r="O41" s="13"/>
      <c r="P41" s="13"/>
      <c r="Q41" s="13"/>
      <c r="R41" s="13"/>
      <c r="S41" s="13"/>
    </row>
    <row r="42" spans="1:19" ht="15.75">
      <c r="A42" s="74">
        <v>31</v>
      </c>
      <c r="B42" s="285" t="s">
        <v>566</v>
      </c>
      <c r="C42" s="285" t="s">
        <v>123</v>
      </c>
      <c r="D42" s="301" t="s">
        <v>88</v>
      </c>
      <c r="E42" s="302">
        <v>2008</v>
      </c>
      <c r="F42" s="50">
        <f>SUM(G42:L42)</f>
        <v>3</v>
      </c>
      <c r="G42" s="51"/>
      <c r="H42" s="52">
        <v>1</v>
      </c>
      <c r="I42" s="52"/>
      <c r="J42" s="59">
        <v>1</v>
      </c>
      <c r="K42" s="53">
        <v>1</v>
      </c>
      <c r="L42" s="59">
        <f>IF(M42&lt;5,0,-MIN(G42:K42))</f>
        <v>0</v>
      </c>
      <c r="M42" s="59">
        <f>COUNTA(G42:K42)</f>
        <v>3</v>
      </c>
      <c r="N42" s="13"/>
      <c r="O42" s="13"/>
      <c r="P42" s="13"/>
      <c r="Q42" s="13"/>
      <c r="R42" s="13"/>
      <c r="S42" s="13"/>
    </row>
    <row r="43" spans="1:19" ht="15.75">
      <c r="A43" s="74">
        <v>31</v>
      </c>
      <c r="B43" s="285" t="s">
        <v>565</v>
      </c>
      <c r="C43" s="285" t="s">
        <v>195</v>
      </c>
      <c r="D43" s="301" t="s">
        <v>543</v>
      </c>
      <c r="E43" s="302">
        <v>2007</v>
      </c>
      <c r="F43" s="50">
        <f>SUM(G43:L43)</f>
        <v>3</v>
      </c>
      <c r="G43" s="51"/>
      <c r="H43" s="52">
        <v>1</v>
      </c>
      <c r="I43" s="52"/>
      <c r="J43" s="59">
        <v>1</v>
      </c>
      <c r="K43" s="53">
        <v>1</v>
      </c>
      <c r="L43" s="59">
        <f>IF(M43&lt;5,0,-MIN(G43:K43))</f>
        <v>0</v>
      </c>
      <c r="M43" s="59">
        <f>COUNTA(G43:K43)</f>
        <v>3</v>
      </c>
      <c r="N43" s="13"/>
      <c r="O43" s="13"/>
      <c r="P43" s="13"/>
      <c r="Q43" s="13"/>
      <c r="R43" s="13"/>
      <c r="S43" s="13"/>
    </row>
    <row r="44" spans="1:19" ht="15.75">
      <c r="A44" s="74">
        <v>31</v>
      </c>
      <c r="B44" s="285" t="s">
        <v>226</v>
      </c>
      <c r="C44" s="285" t="s">
        <v>157</v>
      </c>
      <c r="D44" s="301" t="s">
        <v>252</v>
      </c>
      <c r="E44" s="302">
        <v>2007</v>
      </c>
      <c r="F44" s="50">
        <f>SUM(G44:L44)</f>
        <v>3</v>
      </c>
      <c r="G44" s="137"/>
      <c r="H44" s="52">
        <v>1</v>
      </c>
      <c r="I44" s="52"/>
      <c r="J44" s="59">
        <v>1</v>
      </c>
      <c r="K44" s="53">
        <v>1</v>
      </c>
      <c r="L44" s="59">
        <f>IF(M44&lt;5,0,-MIN(G44:K44))</f>
        <v>0</v>
      </c>
      <c r="M44" s="59">
        <f>COUNTA(G44:K44)</f>
        <v>3</v>
      </c>
      <c r="N44" s="13"/>
      <c r="O44" s="13"/>
      <c r="P44" s="13"/>
      <c r="Q44" s="13"/>
      <c r="R44" s="13"/>
      <c r="S44" s="13"/>
    </row>
    <row r="45" spans="1:19" ht="15.75">
      <c r="A45" s="97">
        <v>31</v>
      </c>
      <c r="B45" s="285" t="s">
        <v>587</v>
      </c>
      <c r="C45" s="285" t="s">
        <v>212</v>
      </c>
      <c r="D45" s="301" t="s">
        <v>100</v>
      </c>
      <c r="E45" s="302">
        <v>2005</v>
      </c>
      <c r="F45" s="50">
        <f>SUM(G45:L45)</f>
        <v>3</v>
      </c>
      <c r="G45" s="137"/>
      <c r="H45" s="52">
        <v>1</v>
      </c>
      <c r="I45" s="59"/>
      <c r="J45" s="59">
        <v>1</v>
      </c>
      <c r="K45" s="53">
        <v>1</v>
      </c>
      <c r="L45" s="59">
        <f>IF(M45&lt;5,0,-MIN(G45:K45))</f>
        <v>0</v>
      </c>
      <c r="M45" s="59">
        <f>COUNTA(G45:K45)</f>
        <v>3</v>
      </c>
      <c r="N45" s="13"/>
      <c r="O45" s="13"/>
      <c r="P45" s="13"/>
      <c r="Q45" s="13"/>
      <c r="R45" s="13"/>
      <c r="S45" s="13"/>
    </row>
    <row r="46" spans="1:19" ht="15.75">
      <c r="A46" s="74" t="s">
        <v>840</v>
      </c>
      <c r="B46" s="285" t="s">
        <v>97</v>
      </c>
      <c r="C46" s="285" t="s">
        <v>238</v>
      </c>
      <c r="D46" s="76" t="s">
        <v>252</v>
      </c>
      <c r="E46" s="90">
        <v>2006</v>
      </c>
      <c r="F46" s="50">
        <f>SUM(G46:L46)</f>
        <v>10</v>
      </c>
      <c r="G46" s="51">
        <v>10</v>
      </c>
      <c r="H46" s="51"/>
      <c r="I46" s="52"/>
      <c r="J46" s="59"/>
      <c r="K46" s="53"/>
      <c r="L46" s="59">
        <f>IF(M46&lt;5,0,-MIN(G46:K46))</f>
        <v>0</v>
      </c>
      <c r="M46" s="59">
        <f>COUNTA(G46:K46)</f>
        <v>1</v>
      </c>
      <c r="N46" s="13"/>
      <c r="O46" s="13"/>
      <c r="P46" s="13"/>
      <c r="Q46" s="13"/>
      <c r="R46" s="13"/>
      <c r="S46" s="13"/>
    </row>
    <row r="47" spans="1:19" ht="15.75">
      <c r="A47" s="74" t="s">
        <v>840</v>
      </c>
      <c r="B47" s="285" t="s">
        <v>301</v>
      </c>
      <c r="C47" s="285" t="s">
        <v>86</v>
      </c>
      <c r="D47" s="301" t="s">
        <v>252</v>
      </c>
      <c r="E47" s="302">
        <v>2009</v>
      </c>
      <c r="F47" s="50">
        <f>SUM(G47:L47)</f>
        <v>2</v>
      </c>
      <c r="G47" s="51"/>
      <c r="H47" s="56"/>
      <c r="I47" s="52"/>
      <c r="J47" s="59">
        <v>1</v>
      </c>
      <c r="K47" s="53">
        <v>1</v>
      </c>
      <c r="L47" s="59">
        <f>IF(M47&lt;5,0,-MIN(G47:K47))</f>
        <v>0</v>
      </c>
      <c r="M47" s="59">
        <f>COUNTA(G47:K47)</f>
        <v>2</v>
      </c>
      <c r="N47" s="13"/>
      <c r="O47" s="13"/>
      <c r="P47" s="13"/>
      <c r="Q47" s="13"/>
      <c r="R47" s="13"/>
      <c r="S47" s="13"/>
    </row>
    <row r="48" spans="1:19" ht="15.75">
      <c r="A48" s="74" t="s">
        <v>840</v>
      </c>
      <c r="B48" s="285" t="s">
        <v>793</v>
      </c>
      <c r="C48" s="285" t="s">
        <v>635</v>
      </c>
      <c r="D48" s="301" t="s">
        <v>276</v>
      </c>
      <c r="E48" s="302">
        <v>2007</v>
      </c>
      <c r="F48" s="50">
        <f>SUM(G48:L48)</f>
        <v>2</v>
      </c>
      <c r="G48" s="51"/>
      <c r="H48" s="56"/>
      <c r="I48" s="52"/>
      <c r="J48" s="59">
        <v>1</v>
      </c>
      <c r="K48" s="53">
        <v>1</v>
      </c>
      <c r="L48" s="59">
        <f>IF(M48&lt;5,0,-MIN(G48:K48))</f>
        <v>0</v>
      </c>
      <c r="M48" s="59">
        <f>COUNTA(G48:K48)</f>
        <v>2</v>
      </c>
      <c r="N48" s="13"/>
      <c r="O48" s="13"/>
      <c r="P48" s="13"/>
      <c r="Q48" s="13"/>
      <c r="R48" s="13"/>
      <c r="S48" s="13"/>
    </row>
    <row r="49" spans="1:19" ht="15.75">
      <c r="A49" s="74" t="s">
        <v>840</v>
      </c>
      <c r="B49" s="285" t="s">
        <v>572</v>
      </c>
      <c r="C49" s="285" t="s">
        <v>204</v>
      </c>
      <c r="D49" s="301" t="s">
        <v>276</v>
      </c>
      <c r="E49" s="302">
        <v>2005</v>
      </c>
      <c r="F49" s="50">
        <f>SUM(G49:L49)</f>
        <v>2</v>
      </c>
      <c r="G49" s="51"/>
      <c r="H49" s="52">
        <v>1</v>
      </c>
      <c r="I49" s="52"/>
      <c r="J49" s="59">
        <v>1</v>
      </c>
      <c r="K49" s="53"/>
      <c r="L49" s="59">
        <f>IF(M49&lt;5,0,-MIN(G49:K49))</f>
        <v>0</v>
      </c>
      <c r="M49" s="59">
        <f>COUNTA(G49:K49)</f>
        <v>2</v>
      </c>
      <c r="N49" s="13"/>
      <c r="O49" s="13"/>
      <c r="P49" s="13"/>
      <c r="Q49" s="13"/>
      <c r="R49" s="13"/>
      <c r="S49" s="13"/>
    </row>
    <row r="50" spans="1:19" ht="15.75">
      <c r="A50" s="74" t="s">
        <v>840</v>
      </c>
      <c r="B50" s="285" t="s">
        <v>573</v>
      </c>
      <c r="C50" s="285" t="s">
        <v>446</v>
      </c>
      <c r="D50" s="301" t="s">
        <v>276</v>
      </c>
      <c r="E50" s="302">
        <v>2005</v>
      </c>
      <c r="F50" s="50">
        <f>SUM(G50:L50)</f>
        <v>2</v>
      </c>
      <c r="G50" s="51"/>
      <c r="H50" s="52">
        <v>1</v>
      </c>
      <c r="I50" s="52"/>
      <c r="J50" s="59">
        <v>1</v>
      </c>
      <c r="K50" s="53"/>
      <c r="L50" s="59">
        <f>IF(M50&lt;5,0,-MIN(G50:K50))</f>
        <v>0</v>
      </c>
      <c r="M50" s="59">
        <f>COUNTA(G50:K50)</f>
        <v>2</v>
      </c>
      <c r="N50" s="13"/>
      <c r="O50" s="13"/>
      <c r="P50" s="13"/>
      <c r="Q50" s="13"/>
      <c r="R50" s="13"/>
      <c r="S50" s="13"/>
    </row>
    <row r="51" spans="1:19" ht="15.75">
      <c r="A51" s="74" t="s">
        <v>840</v>
      </c>
      <c r="B51" s="285" t="s">
        <v>588</v>
      </c>
      <c r="C51" s="285" t="s">
        <v>77</v>
      </c>
      <c r="D51" s="301" t="s">
        <v>100</v>
      </c>
      <c r="E51" s="302">
        <v>2005</v>
      </c>
      <c r="F51" s="50">
        <f>SUM(G51:L51)</f>
        <v>2</v>
      </c>
      <c r="G51" s="51"/>
      <c r="H51" s="52">
        <v>2</v>
      </c>
      <c r="I51" s="52"/>
      <c r="J51" s="59"/>
      <c r="K51" s="53"/>
      <c r="L51" s="59">
        <f>IF(M51&lt;5,0,-MIN(G51:K51))</f>
        <v>0</v>
      </c>
      <c r="M51" s="59">
        <f>COUNTA(G51:K51)</f>
        <v>1</v>
      </c>
      <c r="N51" s="13"/>
      <c r="O51" s="13"/>
      <c r="P51" s="13"/>
      <c r="Q51" s="13"/>
      <c r="R51" s="13"/>
      <c r="S51" s="13"/>
    </row>
    <row r="52" spans="1:19" ht="15.75">
      <c r="A52" s="74" t="s">
        <v>840</v>
      </c>
      <c r="B52" s="285" t="s">
        <v>256</v>
      </c>
      <c r="C52" s="285" t="s">
        <v>265</v>
      </c>
      <c r="D52" s="76" t="s">
        <v>252</v>
      </c>
      <c r="E52" s="90">
        <v>2006</v>
      </c>
      <c r="F52" s="50">
        <f>SUM(G52:L52)</f>
        <v>2</v>
      </c>
      <c r="G52" s="51">
        <v>2</v>
      </c>
      <c r="H52" s="52"/>
      <c r="I52" s="59"/>
      <c r="J52" s="59"/>
      <c r="K52" s="53"/>
      <c r="L52" s="59">
        <f>IF(M52&lt;5,0,-MIN(G52:K52))</f>
        <v>0</v>
      </c>
      <c r="M52" s="59">
        <f>COUNTA(G52:K52)</f>
        <v>1</v>
      </c>
      <c r="N52" s="13"/>
      <c r="O52" s="13"/>
      <c r="P52" s="13"/>
      <c r="Q52" s="13"/>
      <c r="R52" s="13"/>
      <c r="S52" s="13"/>
    </row>
    <row r="53" spans="1:19" ht="15.75">
      <c r="A53" s="74" t="s">
        <v>840</v>
      </c>
      <c r="B53" s="285" t="s">
        <v>589</v>
      </c>
      <c r="C53" s="285" t="s">
        <v>95</v>
      </c>
      <c r="D53" s="55" t="s">
        <v>76</v>
      </c>
      <c r="E53" s="85">
        <v>2005</v>
      </c>
      <c r="F53" s="50">
        <f>SUM(G53:L53)</f>
        <v>1</v>
      </c>
      <c r="G53" s="51"/>
      <c r="H53" s="52"/>
      <c r="I53" s="52"/>
      <c r="J53" s="59"/>
      <c r="K53" s="53">
        <v>1</v>
      </c>
      <c r="L53" s="59">
        <f>IF(M53&lt;5,0,-MIN(G53:K53))</f>
        <v>0</v>
      </c>
      <c r="M53" s="59">
        <f>COUNTA(G53:K53)</f>
        <v>1</v>
      </c>
      <c r="N53" s="13"/>
      <c r="O53" s="13"/>
      <c r="P53" s="13"/>
      <c r="Q53" s="13"/>
      <c r="R53" s="13"/>
      <c r="S53" s="13"/>
    </row>
    <row r="54" spans="1:19" ht="15.75">
      <c r="A54" s="74" t="s">
        <v>840</v>
      </c>
      <c r="B54" s="285" t="s">
        <v>845</v>
      </c>
      <c r="C54" s="285" t="s">
        <v>211</v>
      </c>
      <c r="D54" s="55" t="s">
        <v>76</v>
      </c>
      <c r="E54" s="85">
        <v>2005</v>
      </c>
      <c r="F54" s="50">
        <f>SUM(G54:L54)</f>
        <v>1</v>
      </c>
      <c r="G54" s="51"/>
      <c r="H54" s="56"/>
      <c r="I54" s="59"/>
      <c r="J54" s="59"/>
      <c r="K54" s="53">
        <v>1</v>
      </c>
      <c r="L54" s="59">
        <f>IF(M54&lt;5,0,-MIN(G54:K54))</f>
        <v>0</v>
      </c>
      <c r="M54" s="59">
        <f>COUNTA(G54:K54)</f>
        <v>1</v>
      </c>
      <c r="N54" s="13"/>
      <c r="O54" s="13"/>
      <c r="P54" s="13"/>
      <c r="Q54" s="13"/>
      <c r="R54" s="13"/>
      <c r="S54" s="13"/>
    </row>
    <row r="55" spans="1:19" ht="15.75">
      <c r="A55" s="74" t="s">
        <v>840</v>
      </c>
      <c r="B55" s="285" t="s">
        <v>843</v>
      </c>
      <c r="C55" s="285" t="s">
        <v>844</v>
      </c>
      <c r="D55" s="55" t="s">
        <v>276</v>
      </c>
      <c r="E55" s="85">
        <v>2007</v>
      </c>
      <c r="F55" s="50">
        <f>SUM(G55:L55)</f>
        <v>1</v>
      </c>
      <c r="G55" s="51"/>
      <c r="H55" s="56"/>
      <c r="I55" s="52"/>
      <c r="J55" s="59"/>
      <c r="K55" s="53">
        <v>1</v>
      </c>
      <c r="L55" s="59">
        <f>IF(M55&lt;5,0,-MIN(G55:K55))</f>
        <v>0</v>
      </c>
      <c r="M55" s="59">
        <f>COUNTA(G55:K55)</f>
        <v>1</v>
      </c>
      <c r="N55" s="13"/>
      <c r="O55" s="13"/>
      <c r="P55" s="13"/>
      <c r="Q55" s="13"/>
      <c r="R55" s="13"/>
      <c r="S55" s="13"/>
    </row>
    <row r="56" spans="1:19" ht="15.75">
      <c r="A56" s="74" t="s">
        <v>840</v>
      </c>
      <c r="B56" s="285" t="s">
        <v>842</v>
      </c>
      <c r="C56" s="285" t="s">
        <v>202</v>
      </c>
      <c r="D56" s="55" t="s">
        <v>76</v>
      </c>
      <c r="E56" s="85">
        <v>2005</v>
      </c>
      <c r="F56" s="50">
        <f>SUM(G56:L56)</f>
        <v>1</v>
      </c>
      <c r="G56" s="51"/>
      <c r="H56" s="51"/>
      <c r="I56" s="52"/>
      <c r="J56" s="59"/>
      <c r="K56" s="53">
        <v>1</v>
      </c>
      <c r="L56" s="59">
        <f>IF(M56&lt;5,0,-MIN(G56:K56))</f>
        <v>0</v>
      </c>
      <c r="M56" s="59">
        <f>COUNTA(G56:K56)</f>
        <v>1</v>
      </c>
      <c r="N56" s="13"/>
      <c r="O56" s="13"/>
      <c r="P56" s="13"/>
      <c r="Q56" s="13"/>
      <c r="R56" s="13"/>
      <c r="S56" s="13"/>
    </row>
    <row r="57" spans="1:19" ht="15.75">
      <c r="A57" s="74" t="s">
        <v>840</v>
      </c>
      <c r="B57" s="285" t="s">
        <v>370</v>
      </c>
      <c r="C57" s="285" t="s">
        <v>81</v>
      </c>
      <c r="D57" s="55" t="s">
        <v>271</v>
      </c>
      <c r="E57" s="85">
        <v>2005</v>
      </c>
      <c r="F57" s="50">
        <f>SUM(G57:L57)</f>
        <v>1</v>
      </c>
      <c r="G57" s="137"/>
      <c r="H57" s="59"/>
      <c r="I57" s="59"/>
      <c r="J57" s="59"/>
      <c r="K57" s="53">
        <v>1</v>
      </c>
      <c r="L57" s="59">
        <f>IF(M57&lt;5,0,-MIN(G57:K57))</f>
        <v>0</v>
      </c>
      <c r="M57" s="59">
        <f>COUNTA(G57:K57)</f>
        <v>1</v>
      </c>
      <c r="N57" s="13"/>
      <c r="O57" s="13"/>
      <c r="P57" s="13"/>
      <c r="Q57" s="13"/>
      <c r="R57" s="13"/>
      <c r="S57" s="13"/>
    </row>
    <row r="58" spans="1:19" ht="15.75">
      <c r="A58" s="74" t="s">
        <v>840</v>
      </c>
      <c r="B58" s="285" t="s">
        <v>791</v>
      </c>
      <c r="C58" s="285" t="s">
        <v>792</v>
      </c>
      <c r="D58" s="301" t="s">
        <v>100</v>
      </c>
      <c r="E58" s="302">
        <v>2005</v>
      </c>
      <c r="F58" s="50">
        <f>SUM(G58:L58)</f>
        <v>1</v>
      </c>
      <c r="G58" s="51"/>
      <c r="H58" s="52"/>
      <c r="I58" s="52"/>
      <c r="J58" s="59">
        <v>1</v>
      </c>
      <c r="K58" s="53"/>
      <c r="L58" s="59">
        <f>IF(M58&lt;5,0,-MIN(G58:K58))</f>
        <v>0</v>
      </c>
      <c r="M58" s="59">
        <f>COUNTA(G58:K58)</f>
        <v>1</v>
      </c>
      <c r="N58" s="13"/>
      <c r="O58" s="13"/>
      <c r="P58" s="13"/>
      <c r="Q58" s="13"/>
      <c r="R58" s="13"/>
      <c r="S58" s="13"/>
    </row>
    <row r="59" spans="1:19" ht="15.75">
      <c r="A59" s="74" t="s">
        <v>840</v>
      </c>
      <c r="B59" s="285" t="s">
        <v>224</v>
      </c>
      <c r="C59" s="285" t="s">
        <v>210</v>
      </c>
      <c r="D59" s="76" t="s">
        <v>252</v>
      </c>
      <c r="E59" s="90">
        <v>2005</v>
      </c>
      <c r="F59" s="50">
        <f>SUM(G59:L59)</f>
        <v>1</v>
      </c>
      <c r="G59" s="51">
        <v>1</v>
      </c>
      <c r="H59" s="51"/>
      <c r="I59" s="59"/>
      <c r="J59" s="73"/>
      <c r="K59" s="53"/>
      <c r="L59" s="59">
        <f>IF(M59&lt;5,0,-MIN(G59:K59))</f>
        <v>0</v>
      </c>
      <c r="M59" s="59">
        <f>COUNTA(G59:K59)</f>
        <v>1</v>
      </c>
      <c r="N59" s="13"/>
      <c r="O59" s="13"/>
      <c r="P59" s="13"/>
      <c r="Q59" s="13"/>
      <c r="R59" s="13"/>
      <c r="S59" s="13"/>
    </row>
    <row r="60" spans="1:19" ht="15.75">
      <c r="A60" s="74" t="s">
        <v>840</v>
      </c>
      <c r="B60" s="285" t="s">
        <v>266</v>
      </c>
      <c r="C60" s="285" t="s">
        <v>79</v>
      </c>
      <c r="D60" s="76" t="s">
        <v>252</v>
      </c>
      <c r="E60" s="90">
        <v>2005</v>
      </c>
      <c r="F60" s="50">
        <f>SUM(G60:L60)</f>
        <v>1</v>
      </c>
      <c r="G60" s="51">
        <v>1</v>
      </c>
      <c r="H60" s="52"/>
      <c r="I60" s="52"/>
      <c r="J60" s="59"/>
      <c r="K60" s="53"/>
      <c r="L60" s="59">
        <f>IF(M60&lt;5,0,-MIN(G60:K60))</f>
        <v>0</v>
      </c>
      <c r="M60" s="59">
        <f>COUNTA(G60:K60)</f>
        <v>1</v>
      </c>
      <c r="N60" s="13"/>
      <c r="O60" s="13"/>
      <c r="P60" s="13"/>
      <c r="Q60" s="13"/>
      <c r="R60" s="13"/>
      <c r="S60" s="13"/>
    </row>
    <row r="61" spans="1:19" ht="15.75">
      <c r="A61" s="74" t="s">
        <v>840</v>
      </c>
      <c r="B61" s="285" t="s">
        <v>585</v>
      </c>
      <c r="C61" s="285" t="s">
        <v>64</v>
      </c>
      <c r="D61" s="301" t="s">
        <v>276</v>
      </c>
      <c r="E61" s="302">
        <v>2005</v>
      </c>
      <c r="F61" s="50">
        <f>SUM(G61:L61)</f>
        <v>1</v>
      </c>
      <c r="G61" s="137"/>
      <c r="H61" s="52">
        <v>1</v>
      </c>
      <c r="I61" s="56"/>
      <c r="J61" s="59"/>
      <c r="K61" s="53"/>
      <c r="L61" s="59">
        <f>IF(M61&lt;5,0,-MIN(G61:K61))</f>
        <v>0</v>
      </c>
      <c r="M61" s="59">
        <f>COUNTA(G61:K61)</f>
        <v>1</v>
      </c>
      <c r="N61" s="13"/>
      <c r="O61" s="13"/>
      <c r="P61" s="13"/>
      <c r="Q61" s="13"/>
      <c r="R61" s="13"/>
      <c r="S61" s="13"/>
    </row>
    <row r="62" spans="1:19" ht="15.75">
      <c r="A62" s="74" t="s">
        <v>840</v>
      </c>
      <c r="B62" s="285" t="s">
        <v>642</v>
      </c>
      <c r="C62" s="285" t="s">
        <v>158</v>
      </c>
      <c r="D62" s="301" t="s">
        <v>60</v>
      </c>
      <c r="E62" s="302">
        <v>2006</v>
      </c>
      <c r="F62" s="50">
        <f>SUM(G62:L62)</f>
        <v>1</v>
      </c>
      <c r="G62" s="51"/>
      <c r="H62" s="52"/>
      <c r="I62" s="59">
        <v>1</v>
      </c>
      <c r="J62" s="59"/>
      <c r="K62" s="53"/>
      <c r="L62" s="59">
        <f>IF(M62&lt;5,0,-MIN(G62:K62))</f>
        <v>0</v>
      </c>
      <c r="M62" s="59">
        <f>COUNTA(G62:K62)</f>
        <v>1</v>
      </c>
      <c r="N62" s="13"/>
      <c r="O62" s="13"/>
      <c r="P62" s="13"/>
      <c r="Q62" s="13"/>
      <c r="R62" s="13"/>
      <c r="S62" s="13"/>
    </row>
    <row r="63" spans="1:19" ht="15.75">
      <c r="A63" s="74" t="s">
        <v>840</v>
      </c>
      <c r="B63" s="285" t="s">
        <v>285</v>
      </c>
      <c r="C63" s="285" t="s">
        <v>402</v>
      </c>
      <c r="D63" s="301" t="s">
        <v>287</v>
      </c>
      <c r="E63" s="302">
        <v>2006</v>
      </c>
      <c r="F63" s="50">
        <f>SUM(G63:L63)</f>
        <v>1</v>
      </c>
      <c r="G63" s="137"/>
      <c r="H63" s="52">
        <v>1</v>
      </c>
      <c r="I63" s="59"/>
      <c r="J63" s="59"/>
      <c r="K63" s="53"/>
      <c r="L63" s="59">
        <f>IF(M63&lt;5,0,-MIN(G63:K63))</f>
        <v>0</v>
      </c>
      <c r="M63" s="59">
        <f>COUNTA(G63:K63)</f>
        <v>1</v>
      </c>
      <c r="N63" s="13"/>
      <c r="O63" s="13"/>
      <c r="P63" s="13"/>
      <c r="Q63" s="13"/>
      <c r="R63" s="13"/>
      <c r="S63" s="13"/>
    </row>
    <row r="64" spans="1:19" ht="15.75">
      <c r="A64" s="97"/>
      <c r="B64" s="285"/>
      <c r="C64" s="285"/>
      <c r="D64" s="84"/>
      <c r="E64" s="84"/>
      <c r="F64" s="50">
        <f>SUM(G64:L64)</f>
        <v>0</v>
      </c>
      <c r="G64" s="51"/>
      <c r="H64" s="51"/>
      <c r="I64" s="52"/>
      <c r="J64" s="59"/>
      <c r="K64" s="53"/>
      <c r="L64" s="59">
        <f>IF(M64&lt;5,0,-MIN(G64:K64))</f>
        <v>0</v>
      </c>
      <c r="M64" s="59">
        <f>COUNTA(G64:K64)</f>
        <v>0</v>
      </c>
      <c r="N64" s="13"/>
      <c r="O64" s="13"/>
      <c r="P64" s="13"/>
      <c r="Q64" s="13"/>
      <c r="R64" s="13"/>
      <c r="S64" s="13"/>
    </row>
    <row r="65" spans="1:19" ht="15.75">
      <c r="A65" s="97"/>
      <c r="B65" s="285"/>
      <c r="C65" s="285"/>
      <c r="D65" s="84"/>
      <c r="E65" s="84"/>
      <c r="F65" s="50">
        <f>SUM(G65:L65)</f>
        <v>0</v>
      </c>
      <c r="G65" s="137"/>
      <c r="H65" s="59"/>
      <c r="I65" s="52"/>
      <c r="J65" s="52"/>
      <c r="K65" s="73"/>
      <c r="L65" s="59">
        <f>IF(M65&lt;5,0,-MIN(G65:K65))</f>
        <v>0</v>
      </c>
      <c r="M65" s="59">
        <f>COUNTA(G65:K65)</f>
        <v>0</v>
      </c>
      <c r="N65" s="13"/>
      <c r="O65" s="13"/>
      <c r="P65" s="13"/>
      <c r="Q65" s="13"/>
      <c r="R65" s="13"/>
      <c r="S65" s="13"/>
    </row>
    <row r="66" spans="1:19" ht="15.75">
      <c r="A66" s="97"/>
      <c r="B66" s="285"/>
      <c r="C66" s="285"/>
      <c r="D66" s="84"/>
      <c r="E66" s="84"/>
      <c r="F66" s="50">
        <f>SUM(G66:L66)</f>
        <v>0</v>
      </c>
      <c r="G66" s="51"/>
      <c r="H66" s="56"/>
      <c r="I66" s="52"/>
      <c r="J66" s="73"/>
      <c r="K66" s="53"/>
      <c r="L66" s="59">
        <f>IF(M66&lt;5,0,-MIN(G66:K66))</f>
        <v>0</v>
      </c>
      <c r="M66" s="59">
        <f>COUNTA(G66:K66)</f>
        <v>0</v>
      </c>
      <c r="N66" s="13"/>
      <c r="O66" s="13"/>
      <c r="P66" s="13"/>
      <c r="Q66" s="13"/>
      <c r="R66" s="13"/>
      <c r="S66" s="13"/>
    </row>
    <row r="67" spans="1:19" ht="15.75">
      <c r="A67" s="97"/>
      <c r="B67" s="285"/>
      <c r="C67" s="285"/>
      <c r="D67" s="84"/>
      <c r="E67" s="84"/>
      <c r="F67" s="50">
        <f>SUM(G67:L67)</f>
        <v>0</v>
      </c>
      <c r="G67" s="137"/>
      <c r="H67" s="59"/>
      <c r="I67" s="52"/>
      <c r="J67" s="52"/>
      <c r="K67" s="73"/>
      <c r="L67" s="59">
        <f>IF(M67&lt;5,0,-MIN(G67:K67))</f>
        <v>0</v>
      </c>
      <c r="M67" s="59">
        <f>COUNTA(G67:K67)</f>
        <v>0</v>
      </c>
      <c r="N67" s="13"/>
      <c r="O67" s="13"/>
      <c r="P67" s="13"/>
      <c r="Q67" s="13"/>
      <c r="R67" s="13"/>
      <c r="S67" s="13"/>
    </row>
    <row r="68" spans="1:19" ht="15.75">
      <c r="A68" s="97"/>
      <c r="B68" s="285"/>
      <c r="C68" s="285"/>
      <c r="D68" s="84"/>
      <c r="E68" s="84"/>
      <c r="F68" s="50">
        <f>SUM(G68:L68)</f>
        <v>0</v>
      </c>
      <c r="G68" s="51"/>
      <c r="H68" s="52"/>
      <c r="I68" s="52"/>
      <c r="J68" s="59"/>
      <c r="K68" s="53"/>
      <c r="L68" s="59">
        <f>IF(M68&lt;5,0,-MIN(G68:K68))</f>
        <v>0</v>
      </c>
      <c r="M68" s="59">
        <f>COUNTA(G68:K68)</f>
        <v>0</v>
      </c>
      <c r="N68" s="13"/>
      <c r="O68" s="13"/>
      <c r="P68" s="13"/>
      <c r="Q68" s="13"/>
      <c r="R68" s="13"/>
      <c r="S68" s="13"/>
    </row>
    <row r="69" spans="1:19" ht="15.75">
      <c r="A69" s="97"/>
      <c r="B69" s="285"/>
      <c r="C69" s="285"/>
      <c r="D69" s="84"/>
      <c r="E69" s="84"/>
      <c r="F69" s="50">
        <f>SUM(G69:L69)</f>
        <v>0</v>
      </c>
      <c r="G69" s="137"/>
      <c r="H69" s="51"/>
      <c r="I69" s="59"/>
      <c r="J69" s="59"/>
      <c r="K69" s="53"/>
      <c r="L69" s="59">
        <f>IF(M69&lt;5,0,-MIN(G69:K69))</f>
        <v>0</v>
      </c>
      <c r="M69" s="59">
        <f>COUNTA(G69:K69)</f>
        <v>0</v>
      </c>
      <c r="N69" s="13"/>
      <c r="O69" s="13"/>
      <c r="P69" s="13"/>
      <c r="Q69" s="13"/>
      <c r="R69" s="13"/>
      <c r="S69" s="13"/>
    </row>
    <row r="70" spans="1:13" ht="15.75">
      <c r="A70" s="97"/>
      <c r="B70" s="285"/>
      <c r="C70" s="285"/>
      <c r="D70" s="84"/>
      <c r="E70" s="84"/>
      <c r="F70" s="50">
        <f>SUM(G70:L70)</f>
        <v>0</v>
      </c>
      <c r="G70" s="137"/>
      <c r="H70" s="51"/>
      <c r="I70" s="51"/>
      <c r="J70" s="59"/>
      <c r="K70" s="53"/>
      <c r="L70" s="59">
        <f>IF(M70&lt;5,0,-MIN(G70:K70))</f>
        <v>0</v>
      </c>
      <c r="M70" s="59">
        <f>COUNTA(G70:K70)</f>
        <v>0</v>
      </c>
    </row>
    <row r="71" spans="1:13" ht="15.75">
      <c r="A71" s="97"/>
      <c r="B71" s="285"/>
      <c r="C71" s="285"/>
      <c r="D71" s="84"/>
      <c r="E71" s="84"/>
      <c r="F71" s="50">
        <f>SUM(G71:L71)</f>
        <v>0</v>
      </c>
      <c r="G71" s="51"/>
      <c r="H71" s="52"/>
      <c r="I71" s="52"/>
      <c r="J71" s="53"/>
      <c r="K71" s="53"/>
      <c r="L71" s="59">
        <f>IF(M71&lt;5,0,-MIN(G71:K71))</f>
        <v>0</v>
      </c>
      <c r="M71" s="59">
        <f>COUNTA(G71:K71)</f>
        <v>0</v>
      </c>
    </row>
    <row r="72" spans="1:13" ht="15.75">
      <c r="A72" s="97"/>
      <c r="B72" s="285"/>
      <c r="C72" s="285"/>
      <c r="D72" s="84"/>
      <c r="E72" s="84"/>
      <c r="F72" s="50">
        <f>SUM(G72:L72)</f>
        <v>0</v>
      </c>
      <c r="G72" s="51"/>
      <c r="H72" s="52"/>
      <c r="I72" s="59"/>
      <c r="J72" s="73"/>
      <c r="K72" s="53"/>
      <c r="L72" s="59">
        <f>IF(M72&lt;5,0,-MIN(G72:K72))</f>
        <v>0</v>
      </c>
      <c r="M72" s="59">
        <f>COUNTA(G72:K72)</f>
        <v>0</v>
      </c>
    </row>
    <row r="73" spans="1:13" ht="15.75">
      <c r="A73" s="97"/>
      <c r="B73" s="285"/>
      <c r="C73" s="285"/>
      <c r="D73" s="84"/>
      <c r="E73" s="84"/>
      <c r="F73" s="50">
        <f>SUM(G73:L73)</f>
        <v>0</v>
      </c>
      <c r="G73" s="137"/>
      <c r="H73" s="59"/>
      <c r="I73" s="59"/>
      <c r="J73" s="59"/>
      <c r="K73" s="73"/>
      <c r="L73" s="59">
        <f>IF(M73&lt;5,0,-MIN(G73:K73))</f>
        <v>0</v>
      </c>
      <c r="M73" s="59">
        <f>COUNTA(G73:K73)</f>
        <v>0</v>
      </c>
    </row>
    <row r="74" spans="1:13" ht="15.75">
      <c r="A74" s="97"/>
      <c r="B74" s="285"/>
      <c r="C74" s="285"/>
      <c r="D74" s="84"/>
      <c r="E74" s="84"/>
      <c r="F74" s="50">
        <f>SUM(G74:L74)</f>
        <v>0</v>
      </c>
      <c r="G74" s="51"/>
      <c r="H74" s="51"/>
      <c r="I74" s="52"/>
      <c r="J74" s="53"/>
      <c r="K74" s="53"/>
      <c r="L74" s="59">
        <f>IF(M74&lt;5,0,-MIN(G74:K74))</f>
        <v>0</v>
      </c>
      <c r="M74" s="59">
        <f>COUNTA(G74:K74)</f>
        <v>0</v>
      </c>
    </row>
    <row r="75" spans="1:13" ht="15.75">
      <c r="A75" s="97"/>
      <c r="B75" s="285"/>
      <c r="C75" s="285"/>
      <c r="D75" s="84"/>
      <c r="E75" s="84"/>
      <c r="F75" s="50">
        <f>SUM(G75:L75)</f>
        <v>0</v>
      </c>
      <c r="G75" s="137"/>
      <c r="H75" s="59"/>
      <c r="I75" s="52"/>
      <c r="J75" s="52"/>
      <c r="K75" s="73"/>
      <c r="L75" s="59">
        <f>IF(M75&lt;5,0,-MIN(G75:K75))</f>
        <v>0</v>
      </c>
      <c r="M75" s="59">
        <f>COUNTA(G75:K75)</f>
        <v>0</v>
      </c>
    </row>
    <row r="76" spans="1:13" ht="15.75">
      <c r="A76" s="97"/>
      <c r="B76" s="285"/>
      <c r="C76" s="285"/>
      <c r="D76" s="84"/>
      <c r="E76" s="84"/>
      <c r="F76" s="50">
        <f>SUM(G76:L76)</f>
        <v>0</v>
      </c>
      <c r="G76" s="52"/>
      <c r="H76" s="51"/>
      <c r="I76" s="52"/>
      <c r="J76" s="59"/>
      <c r="K76" s="53"/>
      <c r="L76" s="59">
        <f>IF(M76&lt;5,0,-MIN(G76:K76))</f>
        <v>0</v>
      </c>
      <c r="M76" s="59">
        <f>COUNTA(G76:K76)</f>
        <v>0</v>
      </c>
    </row>
    <row r="77" spans="1:13" ht="15.75">
      <c r="A77" s="97"/>
      <c r="B77" s="285"/>
      <c r="C77" s="285"/>
      <c r="D77" s="84"/>
      <c r="E77" s="84"/>
      <c r="F77" s="50">
        <f>SUM(G77:L77)</f>
        <v>0</v>
      </c>
      <c r="G77" s="137"/>
      <c r="H77" s="51"/>
      <c r="I77" s="51"/>
      <c r="J77" s="59"/>
      <c r="K77" s="73"/>
      <c r="L77" s="59">
        <f>IF(M77&lt;5,0,-MIN(G77:K77))</f>
        <v>0</v>
      </c>
      <c r="M77" s="59">
        <f>COUNTA(G77:K77)</f>
        <v>0</v>
      </c>
    </row>
    <row r="78" spans="1:13" ht="15.75">
      <c r="A78" s="97"/>
      <c r="B78" s="285"/>
      <c r="C78" s="285"/>
      <c r="D78" s="84"/>
      <c r="E78" s="84"/>
      <c r="F78" s="50">
        <f>SUM(G78:L78)</f>
        <v>0</v>
      </c>
      <c r="G78" s="137"/>
      <c r="H78" s="59"/>
      <c r="I78" s="59"/>
      <c r="J78" s="59"/>
      <c r="K78" s="53"/>
      <c r="L78" s="59">
        <f>IF(M78&lt;5,0,-MIN(G78:K78))</f>
        <v>0</v>
      </c>
      <c r="M78" s="59">
        <f>COUNTA(G78:K78)</f>
        <v>0</v>
      </c>
    </row>
    <row r="79" spans="1:13" ht="15.75">
      <c r="A79" s="97"/>
      <c r="B79" s="285"/>
      <c r="C79" s="285"/>
      <c r="D79" s="84"/>
      <c r="E79" s="84"/>
      <c r="F79" s="50">
        <f>SUM(G79:L79)</f>
        <v>0</v>
      </c>
      <c r="G79" s="137"/>
      <c r="H79" s="59"/>
      <c r="I79" s="59"/>
      <c r="J79" s="52"/>
      <c r="K79" s="53"/>
      <c r="L79" s="59">
        <f>IF(M79&lt;5,0,-MIN(G79:K79))</f>
        <v>0</v>
      </c>
      <c r="M79" s="59">
        <f>COUNTA(G79:K79)</f>
        <v>0</v>
      </c>
    </row>
    <row r="80" spans="1:13" ht="15.75">
      <c r="A80" s="74"/>
      <c r="B80" s="285"/>
      <c r="C80" s="285"/>
      <c r="D80" s="84"/>
      <c r="E80" s="84"/>
      <c r="F80" s="50">
        <f>SUM(G80:L80)</f>
        <v>0</v>
      </c>
      <c r="G80" s="137"/>
      <c r="H80" s="59"/>
      <c r="I80" s="59"/>
      <c r="J80" s="52"/>
      <c r="K80" s="53"/>
      <c r="L80" s="59">
        <f>IF(M80&lt;5,0,-MIN(G80:K80))</f>
        <v>0</v>
      </c>
      <c r="M80" s="59">
        <f>COUNTA(G80:K80)</f>
        <v>0</v>
      </c>
    </row>
    <row r="81" spans="1:13" ht="15.75">
      <c r="A81" s="74"/>
      <c r="B81" s="285"/>
      <c r="C81" s="285"/>
      <c r="D81" s="84"/>
      <c r="E81" s="84"/>
      <c r="F81" s="50">
        <f>SUM(G81:L81)</f>
        <v>0</v>
      </c>
      <c r="G81" s="51"/>
      <c r="H81" s="51"/>
      <c r="I81" s="52"/>
      <c r="J81" s="52"/>
      <c r="K81" s="53"/>
      <c r="L81" s="59">
        <f>IF(M81&lt;5,0,-MIN(G81:K81))</f>
        <v>0</v>
      </c>
      <c r="M81" s="59">
        <f>COUNTA(G81:K81)</f>
        <v>0</v>
      </c>
    </row>
    <row r="82" spans="1:13" ht="15.75">
      <c r="A82" s="74"/>
      <c r="B82" s="285"/>
      <c r="C82" s="285"/>
      <c r="D82" s="84"/>
      <c r="E82" s="84"/>
      <c r="F82" s="50">
        <f>SUM(G82:L82)</f>
        <v>0</v>
      </c>
      <c r="G82" s="137"/>
      <c r="H82" s="52"/>
      <c r="I82" s="52"/>
      <c r="J82" s="52"/>
      <c r="K82" s="53"/>
      <c r="L82" s="59">
        <f>IF(M82&lt;5,0,-MIN(G82:K82))</f>
        <v>0</v>
      </c>
      <c r="M82" s="59">
        <f>COUNTA(G82:K82)</f>
        <v>0</v>
      </c>
    </row>
    <row r="83" spans="1:13" ht="15.75">
      <c r="A83" s="74"/>
      <c r="B83" s="285"/>
      <c r="C83" s="285"/>
      <c r="D83" s="84"/>
      <c r="E83" s="84"/>
      <c r="F83" s="50">
        <f>SUM(G83:L83)</f>
        <v>0</v>
      </c>
      <c r="G83" s="137"/>
      <c r="H83" s="51"/>
      <c r="I83" s="56"/>
      <c r="J83" s="52"/>
      <c r="K83" s="53"/>
      <c r="L83" s="59">
        <f>IF(M83&lt;5,0,-MIN(G83:K83))</f>
        <v>0</v>
      </c>
      <c r="M83" s="59">
        <f>COUNTA(G83:K83)</f>
        <v>0</v>
      </c>
    </row>
    <row r="84" spans="1:13" ht="15.75">
      <c r="A84" s="74"/>
      <c r="B84" s="285"/>
      <c r="C84" s="285"/>
      <c r="D84" s="84"/>
      <c r="E84" s="84"/>
      <c r="F84" s="50">
        <f>SUM(G84:L84)</f>
        <v>0</v>
      </c>
      <c r="G84" s="137"/>
      <c r="H84" s="59"/>
      <c r="I84" s="59"/>
      <c r="J84" s="52"/>
      <c r="K84" s="53"/>
      <c r="L84" s="59">
        <f>IF(M84&lt;5,0,-MIN(G84:K84))</f>
        <v>0</v>
      </c>
      <c r="M84" s="59">
        <f>COUNTA(G84:K84)</f>
        <v>0</v>
      </c>
    </row>
    <row r="85" spans="1:13" ht="15.75">
      <c r="A85" s="74"/>
      <c r="B85" s="285"/>
      <c r="C85" s="285"/>
      <c r="D85" s="84"/>
      <c r="E85" s="84"/>
      <c r="F85" s="50">
        <f>SUM(G85:L85)</f>
        <v>0</v>
      </c>
      <c r="G85" s="51"/>
      <c r="H85" s="51"/>
      <c r="I85" s="52"/>
      <c r="J85" s="52"/>
      <c r="K85" s="73"/>
      <c r="L85" s="59">
        <f>IF(M85&lt;5,0,-MIN(G85:K85))</f>
        <v>0</v>
      </c>
      <c r="M85" s="59">
        <f>COUNTA(G85:K85)</f>
        <v>0</v>
      </c>
    </row>
    <row r="86" spans="1:13" ht="15.75">
      <c r="A86" s="74"/>
      <c r="B86" s="285"/>
      <c r="C86" s="285"/>
      <c r="D86" s="84"/>
      <c r="E86" s="84"/>
      <c r="F86" s="50">
        <f>SUM(G86:L86)</f>
        <v>0</v>
      </c>
      <c r="G86" s="137"/>
      <c r="H86" s="51"/>
      <c r="I86" s="51"/>
      <c r="J86" s="52"/>
      <c r="K86" s="73"/>
      <c r="L86" s="59">
        <f>IF(M86&lt;5,0,-MIN(G86:K86))</f>
        <v>0</v>
      </c>
      <c r="M86" s="59">
        <f>COUNTA(G86:K86)</f>
        <v>0</v>
      </c>
    </row>
    <row r="87" spans="1:13" ht="15.75">
      <c r="A87" s="74"/>
      <c r="B87" s="285"/>
      <c r="C87" s="285"/>
      <c r="D87" s="84"/>
      <c r="E87" s="84"/>
      <c r="F87" s="50">
        <f>SUM(G87:L87)</f>
        <v>0</v>
      </c>
      <c r="G87" s="137"/>
      <c r="H87" s="59"/>
      <c r="I87" s="59"/>
      <c r="J87" s="59"/>
      <c r="K87" s="53"/>
      <c r="L87" s="59">
        <f>IF(M87&lt;5,0,-MIN(G87:K87))</f>
        <v>0</v>
      </c>
      <c r="M87" s="59">
        <f>COUNTA(G87:K87)</f>
        <v>0</v>
      </c>
    </row>
    <row r="88" spans="1:13" ht="15.75">
      <c r="A88" s="74"/>
      <c r="B88" s="285"/>
      <c r="C88" s="285"/>
      <c r="D88" s="84"/>
      <c r="E88" s="84"/>
      <c r="F88" s="50">
        <f>SUM(G88:L88)</f>
        <v>0</v>
      </c>
      <c r="G88" s="137"/>
      <c r="H88" s="59"/>
      <c r="I88" s="59"/>
      <c r="J88" s="59"/>
      <c r="K88" s="73"/>
      <c r="L88" s="59">
        <f>IF(M88&lt;5,0,-MIN(G88:K88))</f>
        <v>0</v>
      </c>
      <c r="M88" s="59">
        <f>COUNTA(G88:K88)</f>
        <v>0</v>
      </c>
    </row>
    <row r="89" spans="1:13" ht="15.75">
      <c r="A89" s="74"/>
      <c r="B89" s="285"/>
      <c r="C89" s="285"/>
      <c r="D89" s="84"/>
      <c r="E89" s="84"/>
      <c r="F89" s="50">
        <f>SUM(G89:L89)</f>
        <v>0</v>
      </c>
      <c r="G89" s="137"/>
      <c r="H89" s="59"/>
      <c r="I89" s="59"/>
      <c r="J89" s="52"/>
      <c r="K89" s="53"/>
      <c r="L89" s="59">
        <f>IF(M89&lt;5,0,-MIN(G89:K89))</f>
        <v>0</v>
      </c>
      <c r="M89" s="59">
        <f>COUNTA(G89:K89)</f>
        <v>0</v>
      </c>
    </row>
    <row r="90" spans="1:13" ht="15.75">
      <c r="A90" s="74"/>
      <c r="B90" s="285"/>
      <c r="C90" s="285"/>
      <c r="D90" s="84"/>
      <c r="E90" s="84"/>
      <c r="F90" s="50">
        <f>SUM(G90:L90)</f>
        <v>0</v>
      </c>
      <c r="G90" s="137"/>
      <c r="H90" s="59"/>
      <c r="I90" s="59"/>
      <c r="J90" s="51"/>
      <c r="K90" s="73"/>
      <c r="L90" s="59">
        <f>IF(M90&lt;5,0,-MIN(G90:K90))</f>
        <v>0</v>
      </c>
      <c r="M90" s="59">
        <f>COUNTA(G90:K90)</f>
        <v>0</v>
      </c>
    </row>
    <row r="91" spans="1:13" ht="15.75">
      <c r="A91" s="74"/>
      <c r="B91" s="285"/>
      <c r="C91" s="285"/>
      <c r="D91" s="84"/>
      <c r="E91" s="84"/>
      <c r="F91" s="50">
        <f>SUM(G91:L91)</f>
        <v>0</v>
      </c>
      <c r="G91" s="51"/>
      <c r="H91" s="51"/>
      <c r="I91" s="52"/>
      <c r="J91" s="52"/>
      <c r="K91" s="73"/>
      <c r="L91" s="59">
        <f>IF(M91&lt;5,0,-MIN(G91:K91))</f>
        <v>0</v>
      </c>
      <c r="M91" s="59">
        <f>COUNTA(G91:K91)</f>
        <v>0</v>
      </c>
    </row>
    <row r="92" spans="1:13" ht="15.75">
      <c r="A92" s="74"/>
      <c r="B92" s="285"/>
      <c r="C92" s="285"/>
      <c r="D92" s="84"/>
      <c r="E92" s="84"/>
      <c r="F92" s="50">
        <f>SUM(G92:L92)</f>
        <v>0</v>
      </c>
      <c r="G92" s="52"/>
      <c r="H92" s="51"/>
      <c r="I92" s="56"/>
      <c r="J92" s="59"/>
      <c r="K92" s="53"/>
      <c r="L92" s="59">
        <f>IF(M92&lt;5,0,-MIN(G92:K92))</f>
        <v>0</v>
      </c>
      <c r="M92" s="59">
        <f>COUNTA(G92:K92)</f>
        <v>0</v>
      </c>
    </row>
    <row r="93" spans="1:13" ht="15.75">
      <c r="A93" s="74"/>
      <c r="B93" s="285"/>
      <c r="C93" s="285"/>
      <c r="D93" s="84"/>
      <c r="E93" s="84"/>
      <c r="F93" s="50">
        <f>SUM(G93:L93)</f>
        <v>0</v>
      </c>
      <c r="G93" s="137"/>
      <c r="H93" s="51"/>
      <c r="I93" s="51"/>
      <c r="J93" s="52"/>
      <c r="K93" s="53"/>
      <c r="L93" s="59">
        <f>IF(M93&lt;5,0,-MIN(G93:K93))</f>
        <v>0</v>
      </c>
      <c r="M93" s="59">
        <f>COUNTA(G93:K93)</f>
        <v>0</v>
      </c>
    </row>
    <row r="94" spans="1:13" ht="15.75">
      <c r="A94" s="74"/>
      <c r="B94" s="285"/>
      <c r="C94" s="285"/>
      <c r="D94" s="84"/>
      <c r="E94" s="84"/>
      <c r="F94" s="50">
        <f>SUM(G94:L94)</f>
        <v>0</v>
      </c>
      <c r="G94" s="335"/>
      <c r="H94" s="69"/>
      <c r="I94" s="55"/>
      <c r="J94" s="52"/>
      <c r="K94" s="73"/>
      <c r="L94" s="59">
        <f>IF(M94&lt;5,0,-MIN(G94:K94))</f>
        <v>0</v>
      </c>
      <c r="M94" s="59">
        <f>COUNTA(G94:K94)</f>
        <v>0</v>
      </c>
    </row>
    <row r="95" spans="1:13" ht="15.75">
      <c r="A95" s="74"/>
      <c r="B95" s="285"/>
      <c r="C95" s="285"/>
      <c r="D95" s="84"/>
      <c r="E95" s="84"/>
      <c r="F95" s="50">
        <f>SUM(G95:L95)</f>
        <v>0</v>
      </c>
      <c r="G95" s="335"/>
      <c r="H95" s="69"/>
      <c r="I95" s="55"/>
      <c r="J95" s="51"/>
      <c r="K95" s="300"/>
      <c r="L95" s="59">
        <f>IF(M95&lt;5,0,-MIN(G95:K95))</f>
        <v>0</v>
      </c>
      <c r="M95" s="59">
        <f>COUNTA(G95:K95)</f>
        <v>0</v>
      </c>
    </row>
    <row r="96" spans="1:13" ht="15.75">
      <c r="A96" s="74"/>
      <c r="B96" s="285"/>
      <c r="C96" s="285"/>
      <c r="D96" s="84"/>
      <c r="E96" s="84"/>
      <c r="F96" s="50">
        <f>SUM(G96:L96)</f>
        <v>0</v>
      </c>
      <c r="G96" s="137"/>
      <c r="H96" s="51"/>
      <c r="I96" s="52"/>
      <c r="J96" s="59"/>
      <c r="K96" s="300"/>
      <c r="L96" s="59">
        <f>IF(M96&lt;5,0,-MIN(G96:K96))</f>
        <v>0</v>
      </c>
      <c r="M96" s="59">
        <f>COUNTA(G96:K96)</f>
        <v>0</v>
      </c>
    </row>
    <row r="97" spans="1:13" ht="15.75">
      <c r="A97" s="74"/>
      <c r="B97" s="285"/>
      <c r="C97" s="285"/>
      <c r="D97" s="84"/>
      <c r="E97" s="84"/>
      <c r="F97" s="50">
        <f>SUM(G97:L97)</f>
        <v>0</v>
      </c>
      <c r="G97" s="335"/>
      <c r="H97" s="69"/>
      <c r="I97" s="55"/>
      <c r="J97" s="52"/>
      <c r="K97" s="300"/>
      <c r="L97" s="59">
        <f>IF(M97&lt;5,0,-MIN(G97:K97))</f>
        <v>0</v>
      </c>
      <c r="M97" s="59">
        <f>COUNTA(G97:K97)</f>
        <v>0</v>
      </c>
    </row>
    <row r="98" spans="1:13" ht="15.75">
      <c r="A98" s="74"/>
      <c r="B98" s="285"/>
      <c r="C98" s="285"/>
      <c r="D98" s="84"/>
      <c r="E98" s="84"/>
      <c r="F98" s="50">
        <f>SUM(G98:L98)</f>
        <v>0</v>
      </c>
      <c r="G98" s="74"/>
      <c r="H98" s="51"/>
      <c r="I98" s="52"/>
      <c r="J98" s="53"/>
      <c r="K98" s="300"/>
      <c r="L98" s="59">
        <f>IF(M98&lt;5,0,-MIN(G98:K98))</f>
        <v>0</v>
      </c>
      <c r="M98" s="59">
        <f>COUNTA(G98:K98)</f>
        <v>0</v>
      </c>
    </row>
    <row r="99" spans="1:13" ht="15.75">
      <c r="A99" s="170"/>
      <c r="B99" s="275"/>
      <c r="C99" s="275"/>
      <c r="F99" s="79">
        <f>SUM(G99:L99)</f>
        <v>0</v>
      </c>
      <c r="G99" s="138"/>
      <c r="H99" s="134"/>
      <c r="I99" s="133"/>
      <c r="J99" s="81"/>
      <c r="L99" s="149">
        <f>IF(M99&lt;5,0,-MIN(G99:K99))</f>
        <v>0</v>
      </c>
      <c r="M99" s="149">
        <f>COUNTA(G99:K99)</f>
        <v>0</v>
      </c>
    </row>
    <row r="100" spans="1:13" ht="15.75">
      <c r="A100" s="74"/>
      <c r="B100" s="275"/>
      <c r="C100" s="275"/>
      <c r="F100" s="50">
        <f>SUM(G100:L100)</f>
        <v>0</v>
      </c>
      <c r="G100" s="138"/>
      <c r="H100" s="134"/>
      <c r="I100" s="133"/>
      <c r="J100" s="53"/>
      <c r="L100" s="59">
        <f>IF(M100&lt;5,0,-MIN(G100:K100))</f>
        <v>0</v>
      </c>
      <c r="M100" s="59">
        <f>COUNTA(G100:K100)</f>
        <v>0</v>
      </c>
    </row>
    <row r="101" spans="1:13" ht="15.75">
      <c r="A101" s="74"/>
      <c r="B101" s="275"/>
      <c r="C101" s="275"/>
      <c r="F101" s="50">
        <f>SUM(G101:L101)</f>
        <v>0</v>
      </c>
      <c r="G101" s="138"/>
      <c r="H101" s="134"/>
      <c r="I101" s="142"/>
      <c r="J101" s="53"/>
      <c r="L101" s="59">
        <f>IF(M101&lt;5,0,-MIN(G101:K101))</f>
        <v>0</v>
      </c>
      <c r="M101" s="59">
        <f>COUNTA(G101:K101)</f>
        <v>0</v>
      </c>
    </row>
    <row r="102" spans="1:13" ht="15.75">
      <c r="A102" s="74"/>
      <c r="B102" s="275"/>
      <c r="C102" s="275"/>
      <c r="F102" s="50">
        <f>SUM(G102:L102)</f>
        <v>0</v>
      </c>
      <c r="G102" s="138"/>
      <c r="H102" s="134"/>
      <c r="I102" s="133"/>
      <c r="J102" s="53"/>
      <c r="L102" s="59">
        <f>IF(M102&lt;5,0,-MIN(G102:K102))</f>
        <v>0</v>
      </c>
      <c r="M102" s="59">
        <f>COUNTA(G102:K102)</f>
        <v>0</v>
      </c>
    </row>
    <row r="103" spans="1:13" ht="15.75">
      <c r="A103" s="74"/>
      <c r="B103" s="275"/>
      <c r="C103" s="275"/>
      <c r="F103" s="50">
        <f>SUM(G103:L103)</f>
        <v>0</v>
      </c>
      <c r="G103" s="138"/>
      <c r="H103" s="134"/>
      <c r="I103" s="133"/>
      <c r="J103" s="53"/>
      <c r="L103" s="59">
        <f>IF(M103&lt;5,0,-MIN(G103:K103))</f>
        <v>0</v>
      </c>
      <c r="M103" s="59">
        <f>COUNTA(G103:K103)</f>
        <v>0</v>
      </c>
    </row>
    <row r="104" spans="1:13" ht="15.75">
      <c r="A104" s="74"/>
      <c r="B104" s="275"/>
      <c r="C104" s="275"/>
      <c r="F104" s="50">
        <f>SUM(G104:L104)</f>
        <v>0</v>
      </c>
      <c r="G104" s="141"/>
      <c r="H104" s="134"/>
      <c r="I104" s="133"/>
      <c r="J104" s="53"/>
      <c r="L104" s="59">
        <f>IF(M104&lt;5,0,-MIN(G104:K104))</f>
        <v>0</v>
      </c>
      <c r="M104" s="59">
        <f>COUNTA(G104:K104)</f>
        <v>0</v>
      </c>
    </row>
    <row r="105" spans="1:13" ht="15.75">
      <c r="A105" s="74"/>
      <c r="B105" s="275"/>
      <c r="C105" s="275"/>
      <c r="F105" s="50">
        <f>SUM(G105:L105)</f>
        <v>0</v>
      </c>
      <c r="G105" s="138"/>
      <c r="H105" s="134"/>
      <c r="I105" s="133"/>
      <c r="J105" s="53"/>
      <c r="L105" s="59">
        <f>IF(M105&lt;5,0,-MIN(G105:K105))</f>
        <v>0</v>
      </c>
      <c r="M105" s="59">
        <f>COUNTA(G105:K105)</f>
        <v>0</v>
      </c>
    </row>
    <row r="106" spans="1:13" ht="15.75">
      <c r="A106" s="74"/>
      <c r="B106" s="275"/>
      <c r="C106" s="275"/>
      <c r="F106" s="50">
        <f>SUM(G106:L106)</f>
        <v>0</v>
      </c>
      <c r="G106" s="138"/>
      <c r="H106" s="134"/>
      <c r="I106" s="134"/>
      <c r="J106" s="53"/>
      <c r="L106" s="59">
        <f>IF(M106&lt;5,0,-MIN(G106:K106))</f>
        <v>0</v>
      </c>
      <c r="M106" s="59">
        <f>COUNTA(G106:K106)</f>
        <v>0</v>
      </c>
    </row>
    <row r="107" spans="1:13" ht="15.75">
      <c r="A107" s="74"/>
      <c r="B107" s="275"/>
      <c r="C107" s="275"/>
      <c r="F107" s="50">
        <f>SUM(G107:L107)</f>
        <v>0</v>
      </c>
      <c r="G107" s="138"/>
      <c r="H107" s="134"/>
      <c r="I107" s="134"/>
      <c r="J107" s="53"/>
      <c r="L107" s="59">
        <f>IF(M107&lt;5,0,-MIN(G107:K107))</f>
        <v>0</v>
      </c>
      <c r="M107" s="59">
        <f>COUNTA(G107:K107)</f>
        <v>0</v>
      </c>
    </row>
    <row r="108" spans="1:13" ht="15.75">
      <c r="A108" s="74"/>
      <c r="B108" s="275"/>
      <c r="C108" s="275"/>
      <c r="F108" s="50">
        <f>SUM(G108:L108)</f>
        <v>0</v>
      </c>
      <c r="G108" s="138"/>
      <c r="H108" s="134"/>
      <c r="I108" s="133"/>
      <c r="J108" s="59"/>
      <c r="L108" s="59">
        <f>IF(M108&lt;5,0,-MIN(G108:K108))</f>
        <v>0</v>
      </c>
      <c r="M108" s="59">
        <f>COUNTA(G108:K108)</f>
        <v>0</v>
      </c>
    </row>
    <row r="109" spans="1:13" ht="15.75">
      <c r="A109" s="74"/>
      <c r="B109" s="275"/>
      <c r="C109" s="275"/>
      <c r="F109" s="50">
        <f>SUM(G109:L109)</f>
        <v>0</v>
      </c>
      <c r="G109" s="138"/>
      <c r="H109" s="134"/>
      <c r="I109" s="133"/>
      <c r="J109" s="53"/>
      <c r="L109" s="59">
        <f>IF(M109&lt;5,0,-MIN(G109:K109))</f>
        <v>0</v>
      </c>
      <c r="M109" s="59">
        <f>COUNTA(G109:K109)</f>
        <v>0</v>
      </c>
    </row>
    <row r="110" spans="1:13" ht="15.75">
      <c r="A110" s="74"/>
      <c r="B110" s="275"/>
      <c r="C110" s="275"/>
      <c r="F110" s="50">
        <f>SUM(G110:L110)</f>
        <v>0</v>
      </c>
      <c r="G110" s="138"/>
      <c r="H110" s="134"/>
      <c r="I110" s="133"/>
      <c r="J110" s="53"/>
      <c r="L110" s="59">
        <f>IF(M110&lt;5,0,-MIN(G110:K110))</f>
        <v>0</v>
      </c>
      <c r="M110" s="59">
        <f>COUNTA(G110:K110)</f>
        <v>0</v>
      </c>
    </row>
    <row r="111" spans="1:13" ht="15.75">
      <c r="A111" s="74"/>
      <c r="B111" s="275"/>
      <c r="C111" s="275"/>
      <c r="F111" s="50">
        <f>SUM(G111:L111)</f>
        <v>0</v>
      </c>
      <c r="G111" s="138"/>
      <c r="H111" s="134"/>
      <c r="I111" s="133"/>
      <c r="J111" s="73"/>
      <c r="L111" s="59">
        <f>IF(M111&lt;5,0,-MIN(G111:K111))</f>
        <v>0</v>
      </c>
      <c r="M111" s="59">
        <f>COUNTA(G111:K111)</f>
        <v>0</v>
      </c>
    </row>
    <row r="112" spans="1:13" ht="15.75">
      <c r="A112" s="74"/>
      <c r="B112" s="275"/>
      <c r="C112" s="275"/>
      <c r="F112" s="50">
        <f>SUM(G112:L112)</f>
        <v>0</v>
      </c>
      <c r="G112" s="133"/>
      <c r="H112" s="134"/>
      <c r="I112" s="133"/>
      <c r="J112" s="73"/>
      <c r="L112" s="59">
        <f>IF(M112&lt;5,0,-MIN(G112:K112))</f>
        <v>0</v>
      </c>
      <c r="M112" s="59">
        <f>COUNTA(G112:K112)</f>
        <v>0</v>
      </c>
    </row>
    <row r="113" spans="1:13" ht="15.75">
      <c r="A113" s="74"/>
      <c r="F113" s="50">
        <f>SUM(G113:L113)</f>
        <v>0</v>
      </c>
      <c r="G113" s="138"/>
      <c r="H113" s="134"/>
      <c r="I113" s="134"/>
      <c r="J113" s="73"/>
      <c r="L113" s="59">
        <f>IF(M113&lt;5,0,-MIN(G113:K113))</f>
        <v>0</v>
      </c>
      <c r="M113" s="59">
        <f>COUNTA(G113:K113)</f>
        <v>0</v>
      </c>
    </row>
    <row r="114" spans="1:13" ht="15.75">
      <c r="A114" s="74"/>
      <c r="F114" s="50">
        <f>SUM(G114:L114)</f>
        <v>0</v>
      </c>
      <c r="G114" s="141"/>
      <c r="H114" s="134"/>
      <c r="I114" s="133"/>
      <c r="J114" s="73"/>
      <c r="L114" s="59">
        <f>IF(M114&lt;5,0,-MIN(G114:K114))</f>
        <v>0</v>
      </c>
      <c r="M114" s="59">
        <f>COUNTA(G114:K114)</f>
        <v>0</v>
      </c>
    </row>
    <row r="115" spans="1:13" ht="15.75">
      <c r="A115" s="74"/>
      <c r="F115" s="50">
        <f>SUM(G115:L115)</f>
        <v>0</v>
      </c>
      <c r="G115" s="134"/>
      <c r="H115" s="134"/>
      <c r="I115" s="134"/>
      <c r="J115" s="59"/>
      <c r="L115" s="59">
        <f>IF(M115&lt;5,0,-MIN(G115:K115))</f>
        <v>0</v>
      </c>
      <c r="M115" s="59">
        <f>COUNTA(G115:K115)</f>
        <v>0</v>
      </c>
    </row>
    <row r="116" spans="1:13" ht="15.75">
      <c r="A116" s="74"/>
      <c r="F116" s="50">
        <f>SUM(G116:L116)</f>
        <v>0</v>
      </c>
      <c r="G116" s="138"/>
      <c r="H116" s="134"/>
      <c r="I116" s="134"/>
      <c r="J116" s="53"/>
      <c r="L116" s="59">
        <f>IF(M116&lt;5,0,-MIN(G116:K116))</f>
        <v>0</v>
      </c>
      <c r="M116" s="59">
        <f>COUNTA(G116:K116)</f>
        <v>0</v>
      </c>
    </row>
    <row r="117" spans="1:13" ht="15.75">
      <c r="A117" s="74"/>
      <c r="F117" s="50">
        <f>SUM(G117:L117)</f>
        <v>0</v>
      </c>
      <c r="G117" s="138"/>
      <c r="H117" s="134"/>
      <c r="I117" s="134"/>
      <c r="J117" s="73"/>
      <c r="L117" s="59">
        <f>IF(M117&lt;5,0,-MIN(G117:K117))</f>
        <v>0</v>
      </c>
      <c r="M117" s="59">
        <f>COUNTA(G117:K117)</f>
        <v>0</v>
      </c>
    </row>
    <row r="118" spans="1:13" ht="15.75">
      <c r="A118" s="74"/>
      <c r="F118" s="50">
        <f>SUM(G118:L118)</f>
        <v>0</v>
      </c>
      <c r="G118" s="138"/>
      <c r="H118" s="134"/>
      <c r="I118" s="134"/>
      <c r="J118" s="53"/>
      <c r="L118" s="59">
        <f>IF(M118&lt;5,0,-MIN(G118:K118))</f>
        <v>0</v>
      </c>
      <c r="M118" s="59">
        <f>COUNTA(G118:K118)</f>
        <v>0</v>
      </c>
    </row>
    <row r="119" spans="1:13" ht="15.75">
      <c r="A119" s="74"/>
      <c r="F119" s="50">
        <f>SUM(G119:L119)</f>
        <v>0</v>
      </c>
      <c r="G119" s="138"/>
      <c r="H119" s="134"/>
      <c r="I119" s="133"/>
      <c r="J119" s="53"/>
      <c r="L119" s="59">
        <f>IF(M119&lt;5,0,-MIN(G119:K119))</f>
        <v>0</v>
      </c>
      <c r="M119" s="59">
        <f>COUNTA(G119:K119)</f>
        <v>0</v>
      </c>
    </row>
    <row r="120" spans="1:13" ht="15.75">
      <c r="A120" s="74"/>
      <c r="F120" s="50">
        <f>SUM(G120:L120)</f>
        <v>0</v>
      </c>
      <c r="G120" s="134"/>
      <c r="H120" s="134"/>
      <c r="I120" s="133"/>
      <c r="J120" s="53"/>
      <c r="L120" s="59">
        <f>IF(M120&lt;5,0,-MIN(G120:K120))</f>
        <v>0</v>
      </c>
      <c r="M120" s="59">
        <f>COUNTA(G120:K120)</f>
        <v>0</v>
      </c>
    </row>
    <row r="121" spans="1:10" ht="15.75">
      <c r="A121" s="74"/>
      <c r="J121" s="52"/>
    </row>
    <row r="122" ht="15.75">
      <c r="A122" s="74"/>
    </row>
  </sheetData>
  <sheetProtection/>
  <autoFilter ref="A3:M3">
    <sortState ref="A4:M122">
      <sortCondition descending="1" sortBy="value" ref="M4:M122"/>
    </sortState>
  </autoFilter>
  <mergeCells count="4">
    <mergeCell ref="A1:M1"/>
    <mergeCell ref="G2:K2"/>
    <mergeCell ref="A34:M34"/>
    <mergeCell ref="G35:K35"/>
  </mergeCells>
  <printOptions/>
  <pageMargins left="0.15748031496062992" right="0.1968503937007874" top="0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14"/>
  <sheetViews>
    <sheetView zoomScalePageLayoutView="0" workbookViewId="0" topLeftCell="A43">
      <selection activeCell="O33" sqref="O33"/>
    </sheetView>
  </sheetViews>
  <sheetFormatPr defaultColWidth="9.140625" defaultRowHeight="12.75"/>
  <cols>
    <col min="1" max="1" width="6.57421875" style="97" customWidth="1"/>
    <col min="2" max="2" width="24.00390625" style="69" customWidth="1"/>
    <col min="3" max="3" width="15.8515625" style="69" customWidth="1"/>
    <col min="4" max="4" width="40.140625" style="55" customWidth="1"/>
    <col min="5" max="5" width="10.140625" style="69" customWidth="1"/>
    <col min="6" max="6" width="8.140625" style="69" customWidth="1"/>
    <col min="7" max="7" width="5.7109375" style="69" customWidth="1"/>
    <col min="8" max="8" width="4.7109375" style="55" customWidth="1"/>
    <col min="9" max="9" width="4.421875" style="55" customWidth="1"/>
    <col min="10" max="10" width="5.00390625" style="76" customWidth="1"/>
    <col min="11" max="11" width="4.00390625" style="90" customWidth="1"/>
    <col min="12" max="12" width="7.7109375" style="55" customWidth="1"/>
    <col min="13" max="13" width="7.57421875" style="55" customWidth="1"/>
    <col min="14" max="18" width="8.00390625" style="0" customWidth="1"/>
  </cols>
  <sheetData>
    <row r="1" spans="1:13" ht="30">
      <c r="A1" s="356" t="s">
        <v>7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</row>
    <row r="2" spans="1:19" ht="15.75">
      <c r="A2" s="12"/>
      <c r="B2" s="12"/>
      <c r="C2" s="12"/>
      <c r="D2" s="12"/>
      <c r="E2" s="12"/>
      <c r="F2" s="12"/>
      <c r="G2" s="359" t="s">
        <v>51</v>
      </c>
      <c r="H2" s="359"/>
      <c r="I2" s="359"/>
      <c r="J2" s="359"/>
      <c r="K2" s="359"/>
      <c r="L2" s="13"/>
      <c r="M2" s="13"/>
      <c r="N2" s="13" t="s">
        <v>26</v>
      </c>
      <c r="O2" s="2" t="s">
        <v>1</v>
      </c>
      <c r="P2" s="2" t="s">
        <v>2</v>
      </c>
      <c r="Q2" s="2" t="s">
        <v>3</v>
      </c>
      <c r="R2" s="2" t="s">
        <v>4</v>
      </c>
      <c r="S2" s="2" t="s">
        <v>5</v>
      </c>
    </row>
    <row r="3" spans="1:19" ht="36.75" customHeight="1">
      <c r="A3" s="46" t="s">
        <v>27</v>
      </c>
      <c r="B3" s="45" t="s">
        <v>28</v>
      </c>
      <c r="C3" s="45" t="s">
        <v>29</v>
      </c>
      <c r="D3" s="45" t="s">
        <v>30</v>
      </c>
      <c r="E3" s="46" t="s">
        <v>31</v>
      </c>
      <c r="F3" s="46" t="s">
        <v>32</v>
      </c>
      <c r="G3" s="46" t="s">
        <v>33</v>
      </c>
      <c r="H3" s="46" t="s">
        <v>34</v>
      </c>
      <c r="I3" s="46" t="s">
        <v>35</v>
      </c>
      <c r="J3" s="47" t="s">
        <v>36</v>
      </c>
      <c r="K3" s="47" t="s">
        <v>37</v>
      </c>
      <c r="L3" s="46" t="s">
        <v>50</v>
      </c>
      <c r="M3" s="46" t="s">
        <v>38</v>
      </c>
      <c r="N3" s="5">
        <f>COUNTIF(M4:M103,6)</f>
        <v>0</v>
      </c>
      <c r="O3" s="5">
        <f>COUNTIF(M4:M103,5)</f>
        <v>9</v>
      </c>
      <c r="P3" s="5">
        <f>COUNTIF(M4:M103,4)</f>
        <v>15</v>
      </c>
      <c r="Q3" s="5">
        <f>COUNTIF(M4:M103,3)</f>
        <v>10</v>
      </c>
      <c r="R3" s="5">
        <f>COUNTIF(M4:M103,2)</f>
        <v>5</v>
      </c>
      <c r="S3" s="5">
        <f>COUNTIF(M4:M103,1)</f>
        <v>7</v>
      </c>
    </row>
    <row r="4" spans="1:13" ht="15.75">
      <c r="A4" s="97">
        <v>1</v>
      </c>
      <c r="B4" s="285" t="s">
        <v>267</v>
      </c>
      <c r="C4" s="285" t="s">
        <v>268</v>
      </c>
      <c r="D4" s="285" t="s">
        <v>109</v>
      </c>
      <c r="E4" s="287">
        <v>2006</v>
      </c>
      <c r="F4" s="50">
        <f>SUM(G4:L4)</f>
        <v>80</v>
      </c>
      <c r="G4" s="52">
        <v>20</v>
      </c>
      <c r="H4" s="52">
        <v>20</v>
      </c>
      <c r="I4" s="52">
        <v>20</v>
      </c>
      <c r="J4" s="52">
        <v>18</v>
      </c>
      <c r="K4" s="53">
        <v>20</v>
      </c>
      <c r="L4" s="59">
        <f>IF(M4&lt;5,0,-MIN(G4:K4))</f>
        <v>-18</v>
      </c>
      <c r="M4" s="59">
        <f>COUNTA(G4:K4)</f>
        <v>5</v>
      </c>
    </row>
    <row r="5" spans="1:19" ht="15.75">
      <c r="A5" s="97">
        <v>2</v>
      </c>
      <c r="B5" s="285" t="s">
        <v>269</v>
      </c>
      <c r="C5" s="285" t="s">
        <v>270</v>
      </c>
      <c r="D5" s="285" t="s">
        <v>271</v>
      </c>
      <c r="E5" s="90">
        <v>2005</v>
      </c>
      <c r="F5" s="50">
        <f>SUM(G5:L5)</f>
        <v>67</v>
      </c>
      <c r="G5" s="51">
        <v>18</v>
      </c>
      <c r="H5" s="51">
        <v>16</v>
      </c>
      <c r="I5" s="52">
        <v>18</v>
      </c>
      <c r="J5" s="52">
        <v>15</v>
      </c>
      <c r="K5" s="53"/>
      <c r="L5" s="59">
        <f>IF(M5&lt;5,0,-MIN(G5:K5))</f>
        <v>0</v>
      </c>
      <c r="M5" s="59">
        <f>COUNTA(G5:K5)</f>
        <v>4</v>
      </c>
      <c r="N5" s="13"/>
      <c r="O5" s="13"/>
      <c r="P5" s="13"/>
      <c r="Q5" s="13"/>
      <c r="R5" s="13"/>
      <c r="S5" s="13"/>
    </row>
    <row r="6" spans="1:19" ht="15.75">
      <c r="A6" s="97">
        <v>3</v>
      </c>
      <c r="B6" s="285" t="s">
        <v>538</v>
      </c>
      <c r="C6" s="285" t="s">
        <v>371</v>
      </c>
      <c r="D6" s="285" t="s">
        <v>60</v>
      </c>
      <c r="E6" s="69">
        <v>2005</v>
      </c>
      <c r="F6" s="50">
        <f>SUM(G6:L6)</f>
        <v>65</v>
      </c>
      <c r="G6" s="52"/>
      <c r="H6" s="51">
        <v>15</v>
      </c>
      <c r="I6" s="52">
        <v>16</v>
      </c>
      <c r="J6" s="53">
        <v>16</v>
      </c>
      <c r="K6" s="53">
        <v>18</v>
      </c>
      <c r="L6" s="59">
        <f>IF(M6&lt;5,0,-MIN(G6:K6))</f>
        <v>0</v>
      </c>
      <c r="M6" s="59">
        <f>COUNTA(G6:K6)</f>
        <v>4</v>
      </c>
      <c r="N6" s="13"/>
      <c r="O6" s="13"/>
      <c r="P6" s="13"/>
      <c r="Q6" s="13"/>
      <c r="R6" s="13"/>
      <c r="S6" s="13"/>
    </row>
    <row r="7" spans="1:19" ht="15.75">
      <c r="A7" s="97">
        <v>4</v>
      </c>
      <c r="B7" s="285" t="s">
        <v>532</v>
      </c>
      <c r="C7" s="285" t="s">
        <v>289</v>
      </c>
      <c r="D7" s="285" t="s">
        <v>132</v>
      </c>
      <c r="E7" s="69">
        <v>2006</v>
      </c>
      <c r="F7" s="50">
        <f>SUM(G7:L7)</f>
        <v>57</v>
      </c>
      <c r="G7" s="52"/>
      <c r="H7" s="51">
        <v>18</v>
      </c>
      <c r="I7" s="52">
        <v>14</v>
      </c>
      <c r="J7" s="52">
        <v>11</v>
      </c>
      <c r="K7" s="53">
        <v>14</v>
      </c>
      <c r="L7" s="59">
        <f>IF(M7&lt;5,0,-MIN(G7:K7))</f>
        <v>0</v>
      </c>
      <c r="M7" s="59">
        <f>COUNTA(G7:K7)</f>
        <v>4</v>
      </c>
      <c r="N7" s="13"/>
      <c r="O7" s="13"/>
      <c r="P7" s="13"/>
      <c r="Q7" s="13"/>
      <c r="R7" s="13"/>
      <c r="S7" s="13"/>
    </row>
    <row r="8" spans="1:19" ht="15.75">
      <c r="A8" s="97">
        <v>5</v>
      </c>
      <c r="B8" s="285" t="s">
        <v>280</v>
      </c>
      <c r="C8" s="285" t="s">
        <v>281</v>
      </c>
      <c r="D8" s="285" t="s">
        <v>100</v>
      </c>
      <c r="E8" s="287">
        <v>2006</v>
      </c>
      <c r="F8" s="50">
        <f>SUM(G8:L8)</f>
        <v>56</v>
      </c>
      <c r="G8" s="51">
        <v>11</v>
      </c>
      <c r="H8" s="51">
        <v>13</v>
      </c>
      <c r="I8" s="59">
        <v>13</v>
      </c>
      <c r="J8" s="53">
        <v>14</v>
      </c>
      <c r="K8" s="53">
        <v>16</v>
      </c>
      <c r="L8" s="59">
        <f>IF(M8&lt;5,0,-MIN(G8:K8))</f>
        <v>-11</v>
      </c>
      <c r="M8" s="59">
        <f>COUNTA(G8:K8)</f>
        <v>5</v>
      </c>
      <c r="N8" s="13"/>
      <c r="O8" s="13"/>
      <c r="P8" s="13"/>
      <c r="Q8" s="13"/>
      <c r="R8" s="13"/>
      <c r="S8" s="13"/>
    </row>
    <row r="9" spans="1:19" ht="15.75">
      <c r="A9" s="97">
        <v>6</v>
      </c>
      <c r="B9" s="285" t="s">
        <v>533</v>
      </c>
      <c r="C9" s="285" t="s">
        <v>300</v>
      </c>
      <c r="D9" s="285" t="s">
        <v>60</v>
      </c>
      <c r="E9" s="69">
        <v>2005</v>
      </c>
      <c r="F9" s="50">
        <f>SUM(G9:L9)</f>
        <v>51</v>
      </c>
      <c r="G9" s="52"/>
      <c r="H9" s="51">
        <v>8</v>
      </c>
      <c r="I9" s="59">
        <v>15</v>
      </c>
      <c r="J9" s="52">
        <v>13</v>
      </c>
      <c r="K9" s="53">
        <v>15</v>
      </c>
      <c r="L9" s="59">
        <f>IF(M9&lt;5,0,-MIN(G9:K9))</f>
        <v>0</v>
      </c>
      <c r="M9" s="59">
        <f>COUNTA(G9:K9)</f>
        <v>4</v>
      </c>
      <c r="N9" s="13"/>
      <c r="O9" s="13"/>
      <c r="P9" s="13"/>
      <c r="Q9" s="13"/>
      <c r="R9" s="13"/>
      <c r="S9" s="13"/>
    </row>
    <row r="10" spans="1:19" ht="15.75">
      <c r="A10" s="97">
        <v>7</v>
      </c>
      <c r="B10" s="285" t="s">
        <v>280</v>
      </c>
      <c r="C10" s="285" t="s">
        <v>282</v>
      </c>
      <c r="D10" s="285" t="s">
        <v>100</v>
      </c>
      <c r="E10" s="90">
        <v>2006</v>
      </c>
      <c r="F10" s="50">
        <f>SUM(G10:L10)</f>
        <v>45</v>
      </c>
      <c r="G10" s="51">
        <v>10</v>
      </c>
      <c r="H10" s="51">
        <v>4</v>
      </c>
      <c r="I10" s="52">
        <v>10</v>
      </c>
      <c r="J10" s="53">
        <v>12</v>
      </c>
      <c r="K10" s="53">
        <v>13</v>
      </c>
      <c r="L10" s="59">
        <f>IF(M10&lt;5,0,-MIN(G10:K10))</f>
        <v>-4</v>
      </c>
      <c r="M10" s="59">
        <f>COUNTA(G10:K10)</f>
        <v>5</v>
      </c>
      <c r="N10" s="13"/>
      <c r="O10" s="13"/>
      <c r="P10" s="13"/>
      <c r="Q10" s="13"/>
      <c r="R10" s="13"/>
      <c r="S10" s="13"/>
    </row>
    <row r="11" spans="1:19" ht="15.75">
      <c r="A11" s="97">
        <v>8</v>
      </c>
      <c r="B11" s="285" t="s">
        <v>221</v>
      </c>
      <c r="C11" s="285" t="s">
        <v>277</v>
      </c>
      <c r="D11" s="285" t="s">
        <v>103</v>
      </c>
      <c r="E11" s="287">
        <v>2005</v>
      </c>
      <c r="F11" s="50">
        <f>SUM(G11:L11)</f>
        <v>41</v>
      </c>
      <c r="G11" s="51">
        <v>13</v>
      </c>
      <c r="H11" s="51">
        <v>9</v>
      </c>
      <c r="I11" s="59">
        <v>9</v>
      </c>
      <c r="J11" s="52">
        <v>3</v>
      </c>
      <c r="K11" s="53">
        <v>10</v>
      </c>
      <c r="L11" s="59">
        <f>IF(M11&lt;5,0,-MIN(G11:K11))</f>
        <v>-3</v>
      </c>
      <c r="M11" s="59">
        <f>COUNTA(G11:K11)</f>
        <v>5</v>
      </c>
      <c r="N11" s="13"/>
      <c r="O11" s="13"/>
      <c r="P11" s="13"/>
      <c r="Q11" s="13"/>
      <c r="R11" s="13"/>
      <c r="S11" s="13"/>
    </row>
    <row r="12" spans="1:19" ht="15.75">
      <c r="A12" s="97">
        <v>9</v>
      </c>
      <c r="B12" s="285" t="s">
        <v>274</v>
      </c>
      <c r="C12" s="285" t="s">
        <v>275</v>
      </c>
      <c r="D12" s="285" t="s">
        <v>276</v>
      </c>
      <c r="E12" s="163">
        <v>2006</v>
      </c>
      <c r="F12" s="50">
        <f>SUM(G12:L12)</f>
        <v>39</v>
      </c>
      <c r="G12" s="51">
        <v>14</v>
      </c>
      <c r="H12" s="51">
        <v>12</v>
      </c>
      <c r="I12" s="52"/>
      <c r="J12" s="52">
        <v>1</v>
      </c>
      <c r="K12" s="53">
        <v>12</v>
      </c>
      <c r="L12" s="59">
        <f>IF(M12&lt;5,0,-MIN(G12:K12))</f>
        <v>0</v>
      </c>
      <c r="M12" s="59">
        <f>COUNTA(G12:K12)</f>
        <v>4</v>
      </c>
      <c r="N12" s="13"/>
      <c r="O12" s="13"/>
      <c r="P12" s="13"/>
      <c r="Q12" s="13"/>
      <c r="R12" s="13"/>
      <c r="S12" s="13"/>
    </row>
    <row r="13" spans="1:19" ht="15.75">
      <c r="A13" s="97">
        <v>10</v>
      </c>
      <c r="B13" s="285" t="s">
        <v>530</v>
      </c>
      <c r="C13" s="285" t="s">
        <v>531</v>
      </c>
      <c r="D13" s="285" t="s">
        <v>71</v>
      </c>
      <c r="E13" s="69">
        <v>2005</v>
      </c>
      <c r="F13" s="50">
        <f>SUM(G13:L13)</f>
        <v>38</v>
      </c>
      <c r="G13" s="52"/>
      <c r="H13" s="51">
        <v>11</v>
      </c>
      <c r="I13" s="52">
        <v>8</v>
      </c>
      <c r="J13" s="53">
        <v>8</v>
      </c>
      <c r="K13" s="53">
        <v>11</v>
      </c>
      <c r="L13" s="59">
        <f>IF(M13&lt;5,0,-MIN(G13:K13))</f>
        <v>0</v>
      </c>
      <c r="M13" s="59">
        <f>COUNTA(G13:K13)</f>
        <v>4</v>
      </c>
      <c r="N13" s="13"/>
      <c r="O13" s="13"/>
      <c r="P13" s="13"/>
      <c r="Q13" s="13"/>
      <c r="R13" s="13"/>
      <c r="S13" s="13"/>
    </row>
    <row r="14" spans="1:19" ht="15.75">
      <c r="A14" s="97">
        <v>11</v>
      </c>
      <c r="B14" s="285" t="s">
        <v>107</v>
      </c>
      <c r="C14" s="285" t="s">
        <v>272</v>
      </c>
      <c r="D14" s="285" t="s">
        <v>252</v>
      </c>
      <c r="E14" s="287">
        <v>2006</v>
      </c>
      <c r="F14" s="50">
        <f>SUM(G14:L14)</f>
        <v>37</v>
      </c>
      <c r="G14" s="51">
        <v>16</v>
      </c>
      <c r="H14" s="52"/>
      <c r="I14" s="52">
        <v>12</v>
      </c>
      <c r="J14" s="53">
        <v>6</v>
      </c>
      <c r="K14" s="53">
        <v>3</v>
      </c>
      <c r="L14" s="59">
        <f>IF(M14&lt;5,0,-MIN(G14:K14))</f>
        <v>0</v>
      </c>
      <c r="M14" s="59">
        <f>COUNTA(G14:K14)</f>
        <v>4</v>
      </c>
      <c r="N14" s="13"/>
      <c r="O14" s="13"/>
      <c r="P14" s="13"/>
      <c r="Q14" s="13"/>
      <c r="R14" s="13"/>
      <c r="S14" s="13"/>
    </row>
    <row r="15" spans="1:19" ht="15.75">
      <c r="A15" s="97">
        <v>12</v>
      </c>
      <c r="B15" s="285" t="s">
        <v>141</v>
      </c>
      <c r="C15" s="285" t="s">
        <v>746</v>
      </c>
      <c r="D15" s="285" t="s">
        <v>71</v>
      </c>
      <c r="E15" s="163">
        <v>2005</v>
      </c>
      <c r="F15" s="50">
        <f>SUM(G15:L15)</f>
        <v>30</v>
      </c>
      <c r="G15" s="51">
        <v>7</v>
      </c>
      <c r="H15" s="51">
        <v>14</v>
      </c>
      <c r="I15" s="59">
        <v>7</v>
      </c>
      <c r="J15" s="53">
        <v>2</v>
      </c>
      <c r="K15" s="53">
        <v>1</v>
      </c>
      <c r="L15" s="59">
        <f>IF(M15&lt;5,0,-MIN(G15:K15))</f>
        <v>-1</v>
      </c>
      <c r="M15" s="59">
        <f>COUNTA(G15:K15)</f>
        <v>5</v>
      </c>
      <c r="N15" s="13"/>
      <c r="O15" s="13"/>
      <c r="P15" s="13"/>
      <c r="Q15" s="13"/>
      <c r="R15" s="13"/>
      <c r="S15" s="13"/>
    </row>
    <row r="16" spans="1:19" ht="15.75">
      <c r="A16" s="97">
        <v>13</v>
      </c>
      <c r="B16" s="285" t="s">
        <v>749</v>
      </c>
      <c r="C16" s="285" t="s">
        <v>451</v>
      </c>
      <c r="D16" s="285" t="s">
        <v>60</v>
      </c>
      <c r="E16" s="69">
        <v>2005</v>
      </c>
      <c r="F16" s="50">
        <f>SUM(G16:L16)</f>
        <v>26</v>
      </c>
      <c r="G16" s="51"/>
      <c r="H16" s="51"/>
      <c r="I16" s="59">
        <v>11</v>
      </c>
      <c r="J16" s="52">
        <v>9</v>
      </c>
      <c r="K16" s="53">
        <v>6</v>
      </c>
      <c r="L16" s="59">
        <f>IF(M16&lt;5,0,-MIN(G16:K16))</f>
        <v>0</v>
      </c>
      <c r="M16" s="59">
        <f>COUNTA(G16:K16)</f>
        <v>3</v>
      </c>
      <c r="N16" s="13"/>
      <c r="O16" s="13"/>
      <c r="P16" s="13"/>
      <c r="Q16" s="13"/>
      <c r="R16" s="13"/>
      <c r="S16" s="13"/>
    </row>
    <row r="17" spans="1:19" ht="15.75">
      <c r="A17" s="97">
        <v>14</v>
      </c>
      <c r="B17" s="285" t="s">
        <v>534</v>
      </c>
      <c r="C17" s="285" t="s">
        <v>535</v>
      </c>
      <c r="D17" s="285" t="s">
        <v>60</v>
      </c>
      <c r="E17" s="69">
        <v>2005</v>
      </c>
      <c r="F17" s="50">
        <f>SUM(G17:L17)</f>
        <v>23</v>
      </c>
      <c r="G17" s="56"/>
      <c r="H17" s="51">
        <v>2</v>
      </c>
      <c r="I17" s="59">
        <v>5</v>
      </c>
      <c r="J17" s="52">
        <v>7</v>
      </c>
      <c r="K17" s="53">
        <v>9</v>
      </c>
      <c r="L17" s="59">
        <f>IF(M17&lt;5,0,-MIN(G17:K17))</f>
        <v>0</v>
      </c>
      <c r="M17" s="59">
        <f>COUNTA(G17:K17)</f>
        <v>4</v>
      </c>
      <c r="N17" s="13"/>
      <c r="O17" s="13"/>
      <c r="P17" s="13"/>
      <c r="Q17" s="13"/>
      <c r="R17" s="13"/>
      <c r="S17" s="13"/>
    </row>
    <row r="18" spans="1:19" ht="15.75">
      <c r="A18" s="97">
        <v>15</v>
      </c>
      <c r="B18" s="285" t="s">
        <v>108</v>
      </c>
      <c r="C18" s="285" t="s">
        <v>273</v>
      </c>
      <c r="D18" s="285" t="s">
        <v>252</v>
      </c>
      <c r="E18" s="90">
        <v>2006</v>
      </c>
      <c r="F18" s="50">
        <f>SUM(G18:L18)</f>
        <v>22</v>
      </c>
      <c r="G18" s="51">
        <v>15</v>
      </c>
      <c r="H18" s="51">
        <v>1</v>
      </c>
      <c r="I18" s="59"/>
      <c r="J18" s="52">
        <v>1</v>
      </c>
      <c r="K18" s="53">
        <v>5</v>
      </c>
      <c r="L18" s="59">
        <f>IF(M18&lt;5,0,-MIN(G18:K18))</f>
        <v>0</v>
      </c>
      <c r="M18" s="59">
        <f>COUNTA(G18:K18)</f>
        <v>4</v>
      </c>
      <c r="N18" s="13"/>
      <c r="O18" s="13"/>
      <c r="P18" s="13"/>
      <c r="Q18" s="13"/>
      <c r="R18" s="13"/>
      <c r="S18" s="13"/>
    </row>
    <row r="19" spans="1:19" ht="15.75">
      <c r="A19" s="97">
        <v>16</v>
      </c>
      <c r="B19" s="285" t="s">
        <v>278</v>
      </c>
      <c r="C19" s="285" t="s">
        <v>279</v>
      </c>
      <c r="D19" s="285" t="s">
        <v>109</v>
      </c>
      <c r="E19" s="90">
        <v>2006</v>
      </c>
      <c r="F19" s="50">
        <f>SUM(G19:L19)</f>
        <v>19</v>
      </c>
      <c r="G19" s="51">
        <v>12</v>
      </c>
      <c r="H19" s="51">
        <v>3</v>
      </c>
      <c r="I19" s="59">
        <v>3</v>
      </c>
      <c r="J19" s="52">
        <v>1</v>
      </c>
      <c r="K19" s="53">
        <v>1</v>
      </c>
      <c r="L19" s="59">
        <f>IF(M19&lt;5,0,-MIN(G19:K19))</f>
        <v>-1</v>
      </c>
      <c r="M19" s="59">
        <f>COUNTA(G19:K19)</f>
        <v>5</v>
      </c>
      <c r="N19" s="13"/>
      <c r="O19" s="13"/>
      <c r="P19" s="13"/>
      <c r="Q19" s="13"/>
      <c r="R19" s="13"/>
      <c r="S19" s="13"/>
    </row>
    <row r="20" spans="1:19" ht="15.75">
      <c r="A20" s="97">
        <v>17</v>
      </c>
      <c r="B20" s="285" t="s">
        <v>750</v>
      </c>
      <c r="C20" s="285" t="s">
        <v>751</v>
      </c>
      <c r="D20" s="285" t="s">
        <v>543</v>
      </c>
      <c r="E20" s="69">
        <v>2005</v>
      </c>
      <c r="F20" s="50">
        <f>SUM(G20:L20)</f>
        <v>17</v>
      </c>
      <c r="G20" s="52"/>
      <c r="H20" s="52"/>
      <c r="I20" s="52">
        <v>6</v>
      </c>
      <c r="J20" s="53">
        <v>4</v>
      </c>
      <c r="K20" s="53">
        <v>7</v>
      </c>
      <c r="L20" s="59">
        <f>IF(M20&lt;5,0,-MIN(G20:K20))</f>
        <v>0</v>
      </c>
      <c r="M20" s="59">
        <f>COUNTA(G20:K20)</f>
        <v>3</v>
      </c>
      <c r="N20" s="13"/>
      <c r="O20" s="13"/>
      <c r="P20" s="13"/>
      <c r="Q20" s="13"/>
      <c r="R20" s="13"/>
      <c r="S20" s="13"/>
    </row>
    <row r="21" spans="1:19" ht="15.75">
      <c r="A21" s="97">
        <v>18</v>
      </c>
      <c r="B21" s="285" t="s">
        <v>537</v>
      </c>
      <c r="C21" s="285" t="s">
        <v>344</v>
      </c>
      <c r="D21" s="285" t="s">
        <v>76</v>
      </c>
      <c r="E21" s="69">
        <v>2005</v>
      </c>
      <c r="F21" s="50">
        <f>SUM(G21:L21)</f>
        <v>15</v>
      </c>
      <c r="G21" s="52"/>
      <c r="H21" s="51">
        <v>10</v>
      </c>
      <c r="I21" s="52">
        <v>4</v>
      </c>
      <c r="J21" s="53"/>
      <c r="K21" s="53">
        <v>1</v>
      </c>
      <c r="L21" s="59">
        <f>IF(M21&lt;5,0,-MIN(G21:K21))</f>
        <v>0</v>
      </c>
      <c r="M21" s="59">
        <f>COUNTA(G21:K21)</f>
        <v>3</v>
      </c>
      <c r="N21" s="13"/>
      <c r="O21" s="13"/>
      <c r="P21" s="13"/>
      <c r="Q21" s="13"/>
      <c r="R21" s="13"/>
      <c r="S21" s="13"/>
    </row>
    <row r="22" spans="1:19" ht="15.75">
      <c r="A22" s="97">
        <v>19</v>
      </c>
      <c r="B22" s="285" t="s">
        <v>101</v>
      </c>
      <c r="C22" s="285" t="s">
        <v>297</v>
      </c>
      <c r="D22" s="285" t="s">
        <v>71</v>
      </c>
      <c r="E22" s="90">
        <v>2005</v>
      </c>
      <c r="F22" s="50">
        <f>SUM(G22:L22)</f>
        <v>12</v>
      </c>
      <c r="G22" s="51">
        <v>1</v>
      </c>
      <c r="H22" s="51">
        <v>5</v>
      </c>
      <c r="I22" s="59">
        <v>1</v>
      </c>
      <c r="J22" s="52">
        <v>5</v>
      </c>
      <c r="K22" s="53">
        <v>1</v>
      </c>
      <c r="L22" s="59">
        <f>IF(M22&lt;5,0,-MIN(G22:K22))</f>
        <v>-1</v>
      </c>
      <c r="M22" s="59">
        <f>COUNTA(G22:K22)</f>
        <v>5</v>
      </c>
      <c r="N22" s="13"/>
      <c r="O22" s="13"/>
      <c r="P22" s="13"/>
      <c r="Q22" s="13"/>
      <c r="R22" s="13"/>
      <c r="S22" s="13"/>
    </row>
    <row r="23" spans="1:19" ht="15.75">
      <c r="A23" s="74">
        <v>19</v>
      </c>
      <c r="B23" s="285" t="s">
        <v>283</v>
      </c>
      <c r="C23" s="285" t="s">
        <v>284</v>
      </c>
      <c r="D23" s="285" t="s">
        <v>252</v>
      </c>
      <c r="E23" s="90">
        <v>2006</v>
      </c>
      <c r="F23" s="50">
        <f>SUM(G23:L23)</f>
        <v>12</v>
      </c>
      <c r="G23" s="51">
        <v>9</v>
      </c>
      <c r="H23" s="51">
        <v>1</v>
      </c>
      <c r="I23" s="59">
        <v>1</v>
      </c>
      <c r="J23" s="52">
        <v>1</v>
      </c>
      <c r="K23" s="53">
        <v>1</v>
      </c>
      <c r="L23" s="59">
        <f>IF(M23&lt;5,0,-MIN(G23:K23))</f>
        <v>-1</v>
      </c>
      <c r="M23" s="59">
        <f>COUNTA(G23:K23)</f>
        <v>5</v>
      </c>
      <c r="N23" s="13"/>
      <c r="O23" s="13"/>
      <c r="P23" s="13"/>
      <c r="Q23" s="13"/>
      <c r="R23" s="13"/>
      <c r="S23" s="13"/>
    </row>
    <row r="24" spans="1:19" ht="15.75">
      <c r="A24" s="97">
        <v>21</v>
      </c>
      <c r="B24" s="285" t="s">
        <v>285</v>
      </c>
      <c r="C24" s="285" t="s">
        <v>286</v>
      </c>
      <c r="D24" s="285" t="s">
        <v>287</v>
      </c>
      <c r="E24" s="90">
        <v>2007</v>
      </c>
      <c r="F24" s="50">
        <f>SUM(G24:L24)</f>
        <v>10</v>
      </c>
      <c r="G24" s="51">
        <v>8</v>
      </c>
      <c r="H24" s="51">
        <v>1</v>
      </c>
      <c r="I24" s="59">
        <v>1</v>
      </c>
      <c r="J24" s="53"/>
      <c r="K24" s="53"/>
      <c r="L24" s="59">
        <f>IF(M24&lt;5,0,-MIN(G24:K24))</f>
        <v>0</v>
      </c>
      <c r="M24" s="59">
        <f>COUNTA(G24:K24)</f>
        <v>3</v>
      </c>
      <c r="N24" s="13"/>
      <c r="O24" s="13"/>
      <c r="P24" s="13"/>
      <c r="Q24" s="13"/>
      <c r="R24" s="13"/>
      <c r="S24" s="13"/>
    </row>
    <row r="25" spans="1:19" ht="15.75">
      <c r="A25" s="97">
        <v>22</v>
      </c>
      <c r="B25" s="285" t="s">
        <v>226</v>
      </c>
      <c r="C25" s="285" t="s">
        <v>288</v>
      </c>
      <c r="D25" s="285" t="s">
        <v>252</v>
      </c>
      <c r="E25" s="90">
        <v>2006</v>
      </c>
      <c r="F25" s="50">
        <f>SUM(G25:L25)</f>
        <v>9</v>
      </c>
      <c r="G25" s="51">
        <v>6</v>
      </c>
      <c r="H25" s="51">
        <v>1</v>
      </c>
      <c r="I25" s="59">
        <v>1</v>
      </c>
      <c r="J25" s="53"/>
      <c r="K25" s="53">
        <v>1</v>
      </c>
      <c r="L25" s="59">
        <f>IF(M25&lt;5,0,-MIN(G25:K25))</f>
        <v>0</v>
      </c>
      <c r="M25" s="59">
        <f>COUNTA(G25:K25)</f>
        <v>4</v>
      </c>
      <c r="N25" s="13"/>
      <c r="O25" s="13"/>
      <c r="P25" s="13"/>
      <c r="Q25" s="13"/>
      <c r="R25" s="13"/>
      <c r="S25" s="13"/>
    </row>
    <row r="26" spans="1:19" ht="15.75">
      <c r="A26" s="97">
        <v>23</v>
      </c>
      <c r="B26" s="285" t="s">
        <v>528</v>
      </c>
      <c r="C26" s="285" t="s">
        <v>529</v>
      </c>
      <c r="D26" s="285" t="s">
        <v>60</v>
      </c>
      <c r="E26" s="69">
        <v>2005</v>
      </c>
      <c r="F26" s="50">
        <f>SUM(G26:L26)</f>
        <v>8</v>
      </c>
      <c r="G26" s="52"/>
      <c r="H26" s="51">
        <v>1</v>
      </c>
      <c r="I26" s="52">
        <v>2</v>
      </c>
      <c r="J26" s="52">
        <v>1</v>
      </c>
      <c r="K26" s="53">
        <v>4</v>
      </c>
      <c r="L26" s="59">
        <f>IF(M26&lt;5,0,-MIN(G26:K26))</f>
        <v>0</v>
      </c>
      <c r="M26" s="59">
        <f>COUNTA(G26:K26)</f>
        <v>4</v>
      </c>
      <c r="N26" s="13"/>
      <c r="O26" s="13"/>
      <c r="P26" s="13"/>
      <c r="Q26" s="13"/>
      <c r="R26" s="13"/>
      <c r="S26" s="13"/>
    </row>
    <row r="27" spans="1:19" ht="15.75">
      <c r="A27" s="97">
        <v>23</v>
      </c>
      <c r="B27" s="285" t="s">
        <v>542</v>
      </c>
      <c r="C27" s="285" t="s">
        <v>380</v>
      </c>
      <c r="D27" s="285" t="s">
        <v>543</v>
      </c>
      <c r="E27" s="69">
        <v>2006</v>
      </c>
      <c r="F27" s="50">
        <f>SUM(G27:L27)</f>
        <v>8</v>
      </c>
      <c r="G27" s="52"/>
      <c r="H27" s="51">
        <v>6</v>
      </c>
      <c r="I27" s="59"/>
      <c r="J27" s="52">
        <v>1</v>
      </c>
      <c r="K27" s="53">
        <v>1</v>
      </c>
      <c r="L27" s="59">
        <f>IF(M27&lt;5,0,-MIN(G27:K27))</f>
        <v>0</v>
      </c>
      <c r="M27" s="59">
        <f>COUNTA(G27:K27)</f>
        <v>3</v>
      </c>
      <c r="N27" s="13"/>
      <c r="O27" s="13"/>
      <c r="P27" s="13"/>
      <c r="Q27" s="13"/>
      <c r="R27" s="13"/>
      <c r="S27" s="13"/>
    </row>
    <row r="28" spans="1:19" ht="15.75">
      <c r="A28" s="97">
        <v>25</v>
      </c>
      <c r="B28" s="285" t="s">
        <v>85</v>
      </c>
      <c r="C28" s="285" t="s">
        <v>289</v>
      </c>
      <c r="D28" s="285" t="s">
        <v>271</v>
      </c>
      <c r="E28" s="287">
        <v>2006</v>
      </c>
      <c r="F28" s="50">
        <f>SUM(G28:L28)</f>
        <v>7</v>
      </c>
      <c r="G28" s="51">
        <v>5</v>
      </c>
      <c r="H28" s="51">
        <v>1</v>
      </c>
      <c r="I28" s="59"/>
      <c r="J28" s="53"/>
      <c r="K28" s="53">
        <v>1</v>
      </c>
      <c r="L28" s="59">
        <f>IF(M28&lt;5,0,-MIN(G28:K28))</f>
        <v>0</v>
      </c>
      <c r="M28" s="59">
        <f>COUNTA(G28:K28)</f>
        <v>3</v>
      </c>
      <c r="N28" s="13"/>
      <c r="O28" s="13"/>
      <c r="P28" s="13"/>
      <c r="Q28" s="13"/>
      <c r="R28" s="13"/>
      <c r="S28" s="13"/>
    </row>
    <row r="29" spans="1:19" ht="15.75">
      <c r="A29" s="97">
        <v>26</v>
      </c>
      <c r="B29" s="285" t="s">
        <v>274</v>
      </c>
      <c r="C29" s="285" t="s">
        <v>291</v>
      </c>
      <c r="D29" s="285" t="s">
        <v>276</v>
      </c>
      <c r="E29" s="90">
        <v>2007</v>
      </c>
      <c r="F29" s="50">
        <f>SUM(G29:L29)</f>
        <v>6</v>
      </c>
      <c r="G29" s="51">
        <v>3</v>
      </c>
      <c r="H29" s="51">
        <v>1</v>
      </c>
      <c r="I29" s="52"/>
      <c r="J29" s="52">
        <v>1</v>
      </c>
      <c r="K29" s="53">
        <v>1</v>
      </c>
      <c r="L29" s="59">
        <f>IF(M29&lt;5,0,-MIN(G29:K29))</f>
        <v>0</v>
      </c>
      <c r="M29" s="59">
        <f>COUNTA(G29:K29)</f>
        <v>4</v>
      </c>
      <c r="N29" s="13"/>
      <c r="O29" s="13"/>
      <c r="P29" s="13"/>
      <c r="Q29" s="13"/>
      <c r="R29" s="13"/>
      <c r="S29" s="13"/>
    </row>
    <row r="30" spans="1:19" ht="15.75">
      <c r="A30" s="97">
        <v>27</v>
      </c>
      <c r="B30" s="285" t="s">
        <v>292</v>
      </c>
      <c r="C30" s="285" t="s">
        <v>293</v>
      </c>
      <c r="D30" s="285" t="s">
        <v>252</v>
      </c>
      <c r="E30" s="90">
        <v>2005</v>
      </c>
      <c r="F30" s="50">
        <f>SUM(G30:L30)</f>
        <v>5</v>
      </c>
      <c r="G30" s="51">
        <v>2</v>
      </c>
      <c r="H30" s="51">
        <v>1</v>
      </c>
      <c r="I30" s="59">
        <v>1</v>
      </c>
      <c r="J30" s="52">
        <v>1</v>
      </c>
      <c r="K30" s="53">
        <v>1</v>
      </c>
      <c r="L30" s="59">
        <f>IF(M30&lt;5,0,-MIN(G30:K30))</f>
        <v>-1</v>
      </c>
      <c r="M30" s="59">
        <f>COUNTA(G30:K30)</f>
        <v>5</v>
      </c>
      <c r="N30" s="13"/>
      <c r="O30" s="13"/>
      <c r="P30" s="13"/>
      <c r="Q30" s="13"/>
      <c r="R30" s="13"/>
      <c r="S30" s="13"/>
    </row>
    <row r="31" spans="1:19" ht="15.75">
      <c r="A31" s="97">
        <v>28</v>
      </c>
      <c r="B31" s="285" t="s">
        <v>295</v>
      </c>
      <c r="C31" s="285" t="s">
        <v>296</v>
      </c>
      <c r="D31" s="285" t="s">
        <v>109</v>
      </c>
      <c r="E31" s="90">
        <v>2005</v>
      </c>
      <c r="F31" s="50">
        <f>SUM(G31:L31)</f>
        <v>4</v>
      </c>
      <c r="G31" s="51">
        <v>1</v>
      </c>
      <c r="H31" s="52"/>
      <c r="I31" s="59">
        <v>1</v>
      </c>
      <c r="J31" s="52">
        <v>1</v>
      </c>
      <c r="K31" s="53">
        <v>1</v>
      </c>
      <c r="L31" s="59">
        <f>IF(M31&lt;5,0,-MIN(G31:K31))</f>
        <v>0</v>
      </c>
      <c r="M31" s="59">
        <f>COUNTA(G31:K31)</f>
        <v>4</v>
      </c>
      <c r="N31" s="13"/>
      <c r="O31" s="13"/>
      <c r="P31" s="13"/>
      <c r="Q31" s="13"/>
      <c r="R31" s="13"/>
      <c r="S31" s="13"/>
    </row>
    <row r="32" spans="1:19" ht="15.75">
      <c r="A32" s="97">
        <v>28</v>
      </c>
      <c r="B32" s="285" t="s">
        <v>545</v>
      </c>
      <c r="C32" s="285" t="s">
        <v>540</v>
      </c>
      <c r="D32" s="285" t="s">
        <v>276</v>
      </c>
      <c r="E32" s="69">
        <v>2007</v>
      </c>
      <c r="F32" s="50">
        <f>SUM(G32:L32)</f>
        <v>4</v>
      </c>
      <c r="G32" s="56"/>
      <c r="H32" s="51">
        <v>1</v>
      </c>
      <c r="I32" s="59">
        <v>1</v>
      </c>
      <c r="J32" s="52">
        <v>1</v>
      </c>
      <c r="K32" s="53">
        <v>1</v>
      </c>
      <c r="L32" s="59">
        <f>IF(M32&lt;5,0,-MIN(G32:K32))</f>
        <v>0</v>
      </c>
      <c r="M32" s="59">
        <f>COUNTA(G32:K32)</f>
        <v>4</v>
      </c>
      <c r="N32" s="13"/>
      <c r="O32" s="13"/>
      <c r="P32" s="13"/>
      <c r="Q32" s="13"/>
      <c r="R32" s="13"/>
      <c r="S32" s="13"/>
    </row>
    <row r="33" spans="1:19" ht="15.75">
      <c r="A33" s="97">
        <v>28</v>
      </c>
      <c r="B33" s="285" t="s">
        <v>544</v>
      </c>
      <c r="C33" s="285" t="s">
        <v>331</v>
      </c>
      <c r="D33" s="285" t="s">
        <v>60</v>
      </c>
      <c r="E33" s="69">
        <v>2006</v>
      </c>
      <c r="F33" s="50">
        <f>SUM(G33:L33)</f>
        <v>4</v>
      </c>
      <c r="G33" s="51"/>
      <c r="H33" s="51">
        <v>1</v>
      </c>
      <c r="I33" s="52"/>
      <c r="J33" s="52">
        <v>1</v>
      </c>
      <c r="K33" s="53">
        <v>2</v>
      </c>
      <c r="L33" s="59">
        <f>IF(M33&lt;5,0,-MIN(G33:K33))</f>
        <v>0</v>
      </c>
      <c r="M33" s="59">
        <f>COUNTA(G33:K33)</f>
        <v>3</v>
      </c>
      <c r="N33" s="13"/>
      <c r="O33" s="13"/>
      <c r="P33" s="13"/>
      <c r="Q33" s="13"/>
      <c r="R33" s="13"/>
      <c r="S33" s="13"/>
    </row>
    <row r="34" spans="1:19" ht="15.75">
      <c r="A34" s="97">
        <v>31</v>
      </c>
      <c r="B34" s="285" t="s">
        <v>295</v>
      </c>
      <c r="C34" s="285" t="s">
        <v>300</v>
      </c>
      <c r="D34" s="285" t="s">
        <v>109</v>
      </c>
      <c r="E34" s="90">
        <v>2008</v>
      </c>
      <c r="F34" s="50">
        <f>SUM(G34:L34)</f>
        <v>3</v>
      </c>
      <c r="G34" s="51">
        <v>1</v>
      </c>
      <c r="H34" s="51"/>
      <c r="I34" s="59" t="s">
        <v>745</v>
      </c>
      <c r="J34" s="52">
        <v>1</v>
      </c>
      <c r="K34" s="53">
        <v>1</v>
      </c>
      <c r="L34" s="59">
        <f>IF(M34&lt;5,0,-MIN(G34:K34))</f>
        <v>0</v>
      </c>
      <c r="M34" s="59">
        <f>COUNTA(G34:K34)</f>
        <v>4</v>
      </c>
      <c r="N34" s="13"/>
      <c r="O34" s="13"/>
      <c r="P34" s="13"/>
      <c r="Q34" s="13"/>
      <c r="R34" s="13"/>
      <c r="S34" s="13"/>
    </row>
    <row r="35" spans="1:19" ht="30">
      <c r="A35" s="356" t="s">
        <v>841</v>
      </c>
      <c r="B35" s="356"/>
      <c r="C35" s="356"/>
      <c r="D35" s="356"/>
      <c r="E35" s="356"/>
      <c r="F35" s="356"/>
      <c r="G35" s="356"/>
      <c r="H35" s="356"/>
      <c r="I35" s="356"/>
      <c r="J35" s="356"/>
      <c r="K35" s="356"/>
      <c r="L35" s="356"/>
      <c r="M35" s="356"/>
      <c r="N35" s="13"/>
      <c r="O35" s="13"/>
      <c r="P35" s="13"/>
      <c r="Q35" s="13"/>
      <c r="R35" s="13"/>
      <c r="S35" s="13"/>
    </row>
    <row r="36" spans="1:19" ht="15.75">
      <c r="A36" s="12"/>
      <c r="B36" s="12"/>
      <c r="C36" s="12"/>
      <c r="D36" s="12"/>
      <c r="E36" s="12"/>
      <c r="F36" s="12"/>
      <c r="G36" s="359" t="s">
        <v>51</v>
      </c>
      <c r="H36" s="359"/>
      <c r="I36" s="359"/>
      <c r="J36" s="359"/>
      <c r="K36" s="359"/>
      <c r="L36" s="13"/>
      <c r="M36" s="13"/>
      <c r="N36" s="13"/>
      <c r="O36" s="13"/>
      <c r="P36" s="13"/>
      <c r="Q36" s="13"/>
      <c r="R36" s="13"/>
      <c r="S36" s="13"/>
    </row>
    <row r="37" spans="1:19" ht="47.25">
      <c r="A37" s="46" t="s">
        <v>27</v>
      </c>
      <c r="B37" s="45" t="s">
        <v>28</v>
      </c>
      <c r="C37" s="45" t="s">
        <v>29</v>
      </c>
      <c r="D37" s="45" t="s">
        <v>30</v>
      </c>
      <c r="E37" s="46" t="s">
        <v>31</v>
      </c>
      <c r="F37" s="46" t="s">
        <v>32</v>
      </c>
      <c r="G37" s="46" t="s">
        <v>33</v>
      </c>
      <c r="H37" s="46" t="s">
        <v>34</v>
      </c>
      <c r="I37" s="46" t="s">
        <v>35</v>
      </c>
      <c r="J37" s="47" t="s">
        <v>36</v>
      </c>
      <c r="K37" s="47" t="s">
        <v>37</v>
      </c>
      <c r="L37" s="46" t="s">
        <v>50</v>
      </c>
      <c r="M37" s="46" t="s">
        <v>38</v>
      </c>
      <c r="N37" s="13"/>
      <c r="O37" s="13"/>
      <c r="P37" s="13"/>
      <c r="Q37" s="13"/>
      <c r="R37" s="13"/>
      <c r="S37" s="13"/>
    </row>
    <row r="38" spans="1:19" ht="15.75">
      <c r="A38" s="97">
        <v>31</v>
      </c>
      <c r="B38" s="285" t="s">
        <v>541</v>
      </c>
      <c r="C38" s="285" t="s">
        <v>359</v>
      </c>
      <c r="D38" s="285" t="s">
        <v>271</v>
      </c>
      <c r="E38" s="69">
        <v>2006</v>
      </c>
      <c r="F38" s="50">
        <f>SUM(G38:L38)</f>
        <v>3</v>
      </c>
      <c r="G38" s="52"/>
      <c r="H38" s="51">
        <v>1</v>
      </c>
      <c r="I38" s="52"/>
      <c r="J38" s="52">
        <v>1</v>
      </c>
      <c r="K38" s="53">
        <v>1</v>
      </c>
      <c r="L38" s="59">
        <f>IF(M38&lt;5,0,-MIN(G38:K38))</f>
        <v>0</v>
      </c>
      <c r="M38" s="59">
        <f>COUNTA(G38:K38)</f>
        <v>3</v>
      </c>
      <c r="N38" s="13"/>
      <c r="O38" s="13"/>
      <c r="P38" s="13"/>
      <c r="Q38" s="13"/>
      <c r="R38" s="13"/>
      <c r="S38" s="13"/>
    </row>
    <row r="39" spans="1:19" ht="15.75">
      <c r="A39" s="97">
        <v>31</v>
      </c>
      <c r="B39" s="285" t="s">
        <v>747</v>
      </c>
      <c r="C39" s="285" t="s">
        <v>748</v>
      </c>
      <c r="D39" s="285" t="s">
        <v>276</v>
      </c>
      <c r="E39" s="69">
        <v>2006</v>
      </c>
      <c r="F39" s="50">
        <f>SUM(G39:L39)</f>
        <v>3</v>
      </c>
      <c r="G39" s="52"/>
      <c r="H39" s="51"/>
      <c r="I39" s="59">
        <v>1</v>
      </c>
      <c r="J39" s="52">
        <v>1</v>
      </c>
      <c r="K39" s="53">
        <v>1</v>
      </c>
      <c r="L39" s="59">
        <f>IF(M39&lt;5,0,-MIN(G39:K39))</f>
        <v>0</v>
      </c>
      <c r="M39" s="59">
        <f>COUNTA(G39:K39)</f>
        <v>3</v>
      </c>
      <c r="N39" s="13"/>
      <c r="O39" s="13"/>
      <c r="P39" s="13"/>
      <c r="Q39" s="13"/>
      <c r="R39" s="13"/>
      <c r="S39" s="13"/>
    </row>
    <row r="40" spans="1:19" ht="15.75">
      <c r="A40" s="97">
        <v>31</v>
      </c>
      <c r="B40" s="285" t="s">
        <v>216</v>
      </c>
      <c r="C40" s="285" t="s">
        <v>294</v>
      </c>
      <c r="D40" s="285" t="s">
        <v>252</v>
      </c>
      <c r="E40" s="287">
        <v>2007</v>
      </c>
      <c r="F40" s="50">
        <f>SUM(G40:L40)</f>
        <v>3</v>
      </c>
      <c r="G40" s="51">
        <v>1</v>
      </c>
      <c r="H40" s="51"/>
      <c r="I40" s="59">
        <v>1</v>
      </c>
      <c r="J40" s="52">
        <v>1</v>
      </c>
      <c r="K40" s="53"/>
      <c r="L40" s="59">
        <f>IF(M40&lt;5,0,-MIN(G40:K40))</f>
        <v>0</v>
      </c>
      <c r="M40" s="59">
        <f>COUNTA(G40:K40)</f>
        <v>3</v>
      </c>
      <c r="N40" s="13"/>
      <c r="O40" s="13"/>
      <c r="P40" s="13"/>
      <c r="Q40" s="13"/>
      <c r="R40" s="13"/>
      <c r="S40" s="13"/>
    </row>
    <row r="41" spans="1:19" ht="15.75">
      <c r="A41" s="97" t="s">
        <v>840</v>
      </c>
      <c r="B41" s="285" t="s">
        <v>788</v>
      </c>
      <c r="C41" s="285" t="s">
        <v>300</v>
      </c>
      <c r="D41" s="285" t="s">
        <v>88</v>
      </c>
      <c r="E41" s="69">
        <v>2005</v>
      </c>
      <c r="F41" s="50">
        <f>SUM(G41:L41)</f>
        <v>20</v>
      </c>
      <c r="G41" s="52"/>
      <c r="H41" s="51"/>
      <c r="I41" s="52"/>
      <c r="J41" s="53">
        <v>20</v>
      </c>
      <c r="K41" s="53"/>
      <c r="L41" s="59">
        <f>IF(M41&lt;5,0,-MIN(G41:K41))</f>
        <v>0</v>
      </c>
      <c r="M41" s="59">
        <f>COUNTA(G41:K41)</f>
        <v>1</v>
      </c>
      <c r="N41" s="13"/>
      <c r="O41" s="13"/>
      <c r="P41" s="13"/>
      <c r="Q41" s="13"/>
      <c r="R41" s="13"/>
      <c r="S41" s="13"/>
    </row>
    <row r="42" spans="1:19" ht="15.75">
      <c r="A42" s="97" t="s">
        <v>840</v>
      </c>
      <c r="B42" s="285" t="s">
        <v>526</v>
      </c>
      <c r="C42" s="285" t="s">
        <v>527</v>
      </c>
      <c r="D42" s="285" t="s">
        <v>525</v>
      </c>
      <c r="E42" s="69">
        <v>2006</v>
      </c>
      <c r="F42" s="50">
        <f>SUM(G42:L42)</f>
        <v>15</v>
      </c>
      <c r="G42" s="52"/>
      <c r="H42" s="51">
        <v>7</v>
      </c>
      <c r="I42" s="59"/>
      <c r="J42" s="53"/>
      <c r="K42" s="53">
        <v>8</v>
      </c>
      <c r="L42" s="59">
        <f>IF(M42&lt;5,0,-MIN(G42:K42))</f>
        <v>0</v>
      </c>
      <c r="M42" s="59">
        <f>COUNTA(G42:K42)</f>
        <v>2</v>
      </c>
      <c r="N42" s="13"/>
      <c r="O42" s="13"/>
      <c r="P42" s="13"/>
      <c r="Q42" s="13"/>
      <c r="R42" s="13"/>
      <c r="S42" s="13"/>
    </row>
    <row r="43" spans="1:19" ht="15.75">
      <c r="A43" s="97" t="s">
        <v>840</v>
      </c>
      <c r="B43" s="285" t="s">
        <v>135</v>
      </c>
      <c r="C43" s="285" t="s">
        <v>787</v>
      </c>
      <c r="D43" s="285" t="s">
        <v>271</v>
      </c>
      <c r="E43" s="69">
        <v>2005</v>
      </c>
      <c r="F43" s="50">
        <f>SUM(G43:L43)</f>
        <v>10</v>
      </c>
      <c r="G43" s="52"/>
      <c r="H43" s="52"/>
      <c r="I43" s="52"/>
      <c r="J43" s="53">
        <v>10</v>
      </c>
      <c r="K43" s="53"/>
      <c r="L43" s="59">
        <f>IF(M43&lt;5,0,-MIN(G43:K43))</f>
        <v>0</v>
      </c>
      <c r="M43" s="59">
        <f>COUNTA(G43:K43)</f>
        <v>1</v>
      </c>
      <c r="N43" s="13"/>
      <c r="O43" s="13"/>
      <c r="P43" s="13"/>
      <c r="Q43" s="13"/>
      <c r="R43" s="13"/>
      <c r="S43" s="13"/>
    </row>
    <row r="44" spans="1:19" ht="15.75">
      <c r="A44" s="97" t="s">
        <v>840</v>
      </c>
      <c r="B44" s="285" t="s">
        <v>237</v>
      </c>
      <c r="C44" s="285" t="s">
        <v>290</v>
      </c>
      <c r="D44" s="285" t="s">
        <v>252</v>
      </c>
      <c r="E44" s="287">
        <v>2005</v>
      </c>
      <c r="F44" s="50">
        <f>SUM(G44:L44)</f>
        <v>4</v>
      </c>
      <c r="G44" s="51">
        <v>4</v>
      </c>
      <c r="H44" s="52"/>
      <c r="I44" s="59"/>
      <c r="J44" s="53"/>
      <c r="K44" s="53"/>
      <c r="L44" s="59">
        <f>IF(M44&lt;5,0,-MIN(G44:K44))</f>
        <v>0</v>
      </c>
      <c r="M44" s="59">
        <f>COUNTA(G44:K44)</f>
        <v>1</v>
      </c>
      <c r="N44" s="13"/>
      <c r="O44" s="13"/>
      <c r="P44" s="13"/>
      <c r="Q44" s="13"/>
      <c r="R44" s="13"/>
      <c r="S44" s="13"/>
    </row>
    <row r="45" spans="1:19" ht="15.75">
      <c r="A45" s="97" t="s">
        <v>840</v>
      </c>
      <c r="B45" s="285" t="s">
        <v>790</v>
      </c>
      <c r="C45" s="285" t="s">
        <v>492</v>
      </c>
      <c r="D45" s="285" t="s">
        <v>109</v>
      </c>
      <c r="E45" s="69">
        <v>2006</v>
      </c>
      <c r="F45" s="50">
        <f>SUM(G45:L45)</f>
        <v>2</v>
      </c>
      <c r="G45" s="52"/>
      <c r="H45" s="51"/>
      <c r="I45" s="52"/>
      <c r="J45" s="52">
        <v>1</v>
      </c>
      <c r="K45" s="53">
        <v>1</v>
      </c>
      <c r="L45" s="59">
        <f>IF(M45&lt;5,0,-MIN(G45:K45))</f>
        <v>0</v>
      </c>
      <c r="M45" s="59">
        <f>COUNTA(G45:K45)</f>
        <v>2</v>
      </c>
      <c r="N45" s="13"/>
      <c r="O45" s="13"/>
      <c r="P45" s="13"/>
      <c r="Q45" s="13"/>
      <c r="R45" s="13"/>
      <c r="S45" s="13"/>
    </row>
    <row r="46" spans="1:19" ht="15.75">
      <c r="A46" s="97" t="s">
        <v>840</v>
      </c>
      <c r="B46" s="285" t="s">
        <v>789</v>
      </c>
      <c r="C46" s="285" t="s">
        <v>787</v>
      </c>
      <c r="D46" s="285" t="s">
        <v>276</v>
      </c>
      <c r="E46" s="69">
        <v>2006</v>
      </c>
      <c r="F46" s="50">
        <f>SUM(G46:L46)</f>
        <v>2</v>
      </c>
      <c r="G46" s="52"/>
      <c r="H46" s="52"/>
      <c r="I46" s="52"/>
      <c r="J46" s="52">
        <v>1</v>
      </c>
      <c r="K46" s="53">
        <v>1</v>
      </c>
      <c r="L46" s="59">
        <f>IF(M46&lt;5,0,-MIN(G46:K46))</f>
        <v>0</v>
      </c>
      <c r="M46" s="59">
        <f>COUNTA(G46:K46)</f>
        <v>2</v>
      </c>
      <c r="N46" s="13"/>
      <c r="O46" s="13"/>
      <c r="P46" s="13"/>
      <c r="Q46" s="13"/>
      <c r="R46" s="13"/>
      <c r="S46" s="13"/>
    </row>
    <row r="47" spans="1:19" ht="15.75">
      <c r="A47" s="97" t="s">
        <v>840</v>
      </c>
      <c r="B47" s="285" t="s">
        <v>536</v>
      </c>
      <c r="C47" s="285" t="s">
        <v>291</v>
      </c>
      <c r="D47" s="285" t="s">
        <v>276</v>
      </c>
      <c r="E47" s="69">
        <v>2006</v>
      </c>
      <c r="F47" s="50">
        <f>SUM(G47:L47)</f>
        <v>2</v>
      </c>
      <c r="G47" s="56"/>
      <c r="H47" s="51">
        <v>1</v>
      </c>
      <c r="I47" s="59"/>
      <c r="J47" s="52">
        <v>1</v>
      </c>
      <c r="K47" s="53"/>
      <c r="L47" s="59">
        <f>IF(M47&lt;5,0,-MIN(G47:K47))</f>
        <v>0</v>
      </c>
      <c r="M47" s="59">
        <f>COUNTA(G47:K47)</f>
        <v>2</v>
      </c>
      <c r="N47" s="13"/>
      <c r="O47" s="13"/>
      <c r="P47" s="13"/>
      <c r="Q47" s="13"/>
      <c r="R47" s="13"/>
      <c r="S47" s="13"/>
    </row>
    <row r="48" spans="1:19" ht="15.75">
      <c r="A48" s="97" t="s">
        <v>840</v>
      </c>
      <c r="B48" s="285" t="s">
        <v>63</v>
      </c>
      <c r="C48" s="285" t="s">
        <v>371</v>
      </c>
      <c r="D48" s="285" t="s">
        <v>252</v>
      </c>
      <c r="E48" s="69">
        <v>2006</v>
      </c>
      <c r="F48" s="50">
        <f>SUM(G48:L48)</f>
        <v>2</v>
      </c>
      <c r="G48" s="52"/>
      <c r="H48" s="51">
        <v>1</v>
      </c>
      <c r="I48" s="59"/>
      <c r="J48" s="52">
        <v>1</v>
      </c>
      <c r="K48" s="53"/>
      <c r="L48" s="59">
        <f>IF(M48&lt;5,0,-MIN(G48:K48))</f>
        <v>0</v>
      </c>
      <c r="M48" s="59">
        <f>COUNTA(G48:K48)</f>
        <v>2</v>
      </c>
      <c r="N48" s="13"/>
      <c r="O48" s="13"/>
      <c r="P48" s="13"/>
      <c r="Q48" s="13"/>
      <c r="R48" s="13"/>
      <c r="S48" s="13"/>
    </row>
    <row r="49" spans="1:19" ht="15.75">
      <c r="A49" s="97" t="s">
        <v>840</v>
      </c>
      <c r="B49" s="285" t="s">
        <v>524</v>
      </c>
      <c r="C49" s="285" t="s">
        <v>341</v>
      </c>
      <c r="D49" s="285" t="s">
        <v>525</v>
      </c>
      <c r="E49" s="69">
        <v>2005</v>
      </c>
      <c r="F49" s="50">
        <f>SUM(G49:L49)</f>
        <v>1</v>
      </c>
      <c r="G49" s="52"/>
      <c r="H49" s="51">
        <v>1</v>
      </c>
      <c r="I49" s="59"/>
      <c r="J49" s="53"/>
      <c r="K49" s="53"/>
      <c r="L49" s="59">
        <f>IF(M49&lt;5,0,-MIN(G49:K49))</f>
        <v>0</v>
      </c>
      <c r="M49" s="59">
        <f>COUNTA(G49:K49)</f>
        <v>1</v>
      </c>
      <c r="N49" s="5"/>
      <c r="O49" s="5"/>
      <c r="P49" s="5"/>
      <c r="Q49" s="5"/>
      <c r="R49" s="5"/>
      <c r="S49" s="13"/>
    </row>
    <row r="50" spans="1:19" ht="15.75">
      <c r="A50" s="97" t="s">
        <v>840</v>
      </c>
      <c r="B50" s="285" t="s">
        <v>298</v>
      </c>
      <c r="C50" s="285" t="s">
        <v>299</v>
      </c>
      <c r="D50" s="285" t="s">
        <v>252</v>
      </c>
      <c r="E50" s="90">
        <v>2006</v>
      </c>
      <c r="F50" s="50">
        <f>SUM(G50:L50)</f>
        <v>1</v>
      </c>
      <c r="G50" s="51">
        <v>1</v>
      </c>
      <c r="H50" s="52"/>
      <c r="I50" s="59"/>
      <c r="J50" s="53"/>
      <c r="K50" s="53"/>
      <c r="L50" s="59">
        <f>IF(M50&lt;5,0,-MIN(G50:K50))</f>
        <v>0</v>
      </c>
      <c r="M50" s="59">
        <f>COUNTA(G50:K50)</f>
        <v>1</v>
      </c>
      <c r="N50" s="13"/>
      <c r="O50" s="13"/>
      <c r="P50" s="13"/>
      <c r="Q50" s="13"/>
      <c r="R50" s="13"/>
      <c r="S50" s="13"/>
    </row>
    <row r="51" spans="1:19" ht="15.75">
      <c r="A51" s="97" t="s">
        <v>840</v>
      </c>
      <c r="B51" s="285" t="s">
        <v>135</v>
      </c>
      <c r="C51" s="285" t="s">
        <v>380</v>
      </c>
      <c r="D51" s="285" t="s">
        <v>271</v>
      </c>
      <c r="E51" s="69">
        <v>2006</v>
      </c>
      <c r="F51" s="50">
        <f>SUM(G51:L51)</f>
        <v>1</v>
      </c>
      <c r="G51" s="52"/>
      <c r="H51" s="52"/>
      <c r="I51" s="59"/>
      <c r="J51" s="52">
        <v>1</v>
      </c>
      <c r="K51" s="53"/>
      <c r="L51" s="59">
        <f>IF(M51&lt;5,0,-MIN(G51:K51))</f>
        <v>0</v>
      </c>
      <c r="M51" s="59">
        <f>COUNTA(G51:K51)</f>
        <v>1</v>
      </c>
      <c r="N51" s="13"/>
      <c r="O51" s="13"/>
      <c r="P51" s="13"/>
      <c r="Q51" s="13"/>
      <c r="R51" s="13"/>
      <c r="S51" s="13"/>
    </row>
    <row r="52" spans="1:19" ht="15.75">
      <c r="A52" s="97" t="s">
        <v>840</v>
      </c>
      <c r="B52" s="285" t="s">
        <v>539</v>
      </c>
      <c r="C52" s="285" t="s">
        <v>540</v>
      </c>
      <c r="D52" s="285" t="s">
        <v>71</v>
      </c>
      <c r="E52" s="69">
        <v>2005</v>
      </c>
      <c r="F52" s="50">
        <f>SUM(G52:L52)</f>
        <v>1</v>
      </c>
      <c r="G52" s="52"/>
      <c r="H52" s="51">
        <v>1</v>
      </c>
      <c r="I52" s="59"/>
      <c r="J52" s="52"/>
      <c r="K52" s="53"/>
      <c r="L52" s="59">
        <f>IF(M52&lt;5,0,-MIN(G52:K52))</f>
        <v>0</v>
      </c>
      <c r="M52" s="59">
        <f>COUNTA(G52:K52)</f>
        <v>1</v>
      </c>
      <c r="N52" s="13"/>
      <c r="O52" s="13"/>
      <c r="P52" s="13"/>
      <c r="Q52" s="13"/>
      <c r="R52" s="13"/>
      <c r="S52" s="13"/>
    </row>
    <row r="53" spans="2:19" ht="15.75">
      <c r="B53" s="285"/>
      <c r="C53" s="285"/>
      <c r="D53" s="285"/>
      <c r="F53" s="50">
        <f>SUM(G53:L53)</f>
        <v>0</v>
      </c>
      <c r="G53" s="59"/>
      <c r="H53" s="51"/>
      <c r="I53" s="59"/>
      <c r="J53" s="53"/>
      <c r="K53" s="53"/>
      <c r="L53" s="59">
        <f>IF(M53&lt;5,0,-MIN(G53:K53))</f>
        <v>0</v>
      </c>
      <c r="M53" s="59">
        <f>COUNTA(G53:K53)</f>
        <v>0</v>
      </c>
      <c r="N53" s="13"/>
      <c r="O53" s="13"/>
      <c r="P53" s="13"/>
      <c r="Q53" s="13"/>
      <c r="R53" s="13"/>
      <c r="S53" s="13"/>
    </row>
    <row r="54" spans="2:19" ht="15.75">
      <c r="B54" s="285"/>
      <c r="C54" s="285"/>
      <c r="D54" s="285"/>
      <c r="F54" s="50">
        <f>SUM(G54:L54)</f>
        <v>0</v>
      </c>
      <c r="G54" s="52"/>
      <c r="H54" s="52"/>
      <c r="I54" s="52"/>
      <c r="J54" s="53"/>
      <c r="K54" s="53"/>
      <c r="L54" s="59">
        <f>IF(M54&lt;5,0,-MIN(G54:K54))</f>
        <v>0</v>
      </c>
      <c r="M54" s="59">
        <f>COUNTA(G54:K54)</f>
        <v>0</v>
      </c>
      <c r="N54" s="13"/>
      <c r="O54" s="13"/>
      <c r="P54" s="13"/>
      <c r="Q54" s="13"/>
      <c r="R54" s="13"/>
      <c r="S54" s="13"/>
    </row>
    <row r="55" spans="2:19" ht="15.75">
      <c r="B55" s="285"/>
      <c r="C55" s="285"/>
      <c r="D55" s="285"/>
      <c r="F55" s="50">
        <f>SUM(G55:L55)</f>
        <v>0</v>
      </c>
      <c r="G55" s="51"/>
      <c r="H55" s="52"/>
      <c r="I55" s="52"/>
      <c r="J55" s="53"/>
      <c r="K55" s="53"/>
      <c r="L55" s="59">
        <f>IF(M55&lt;5,0,-MIN(G55:K55))</f>
        <v>0</v>
      </c>
      <c r="M55" s="59">
        <f>COUNTA(G55:K55)</f>
        <v>0</v>
      </c>
      <c r="N55" s="13"/>
      <c r="O55" s="13"/>
      <c r="P55" s="13"/>
      <c r="Q55" s="13"/>
      <c r="R55" s="13"/>
      <c r="S55" s="13"/>
    </row>
    <row r="56" spans="2:19" ht="15.75">
      <c r="B56" s="285"/>
      <c r="C56" s="285"/>
      <c r="D56" s="285"/>
      <c r="F56" s="50">
        <f>SUM(G56:L56)</f>
        <v>0</v>
      </c>
      <c r="G56" s="59"/>
      <c r="H56" s="51"/>
      <c r="I56" s="59"/>
      <c r="J56" s="52"/>
      <c r="K56" s="53"/>
      <c r="L56" s="59">
        <f>IF(M56&lt;5,0,-MIN(G56:K56))</f>
        <v>0</v>
      </c>
      <c r="M56" s="59">
        <f>COUNTA(G56:K56)</f>
        <v>0</v>
      </c>
      <c r="N56" s="13"/>
      <c r="O56" s="13"/>
      <c r="P56" s="13"/>
      <c r="Q56" s="13"/>
      <c r="R56" s="13"/>
      <c r="S56" s="13"/>
    </row>
    <row r="57" spans="2:19" ht="15.75">
      <c r="B57" s="285"/>
      <c r="C57" s="285"/>
      <c r="D57" s="285"/>
      <c r="F57" s="50">
        <f>SUM(G57:L57)</f>
        <v>0</v>
      </c>
      <c r="G57" s="52"/>
      <c r="H57" s="51"/>
      <c r="I57" s="52"/>
      <c r="J57" s="53"/>
      <c r="K57" s="53"/>
      <c r="L57" s="59">
        <f>IF(M57&lt;5,0,-MIN(G57:K57))</f>
        <v>0</v>
      </c>
      <c r="M57" s="59">
        <f>COUNTA(G57:K57)</f>
        <v>0</v>
      </c>
      <c r="N57" s="13"/>
      <c r="O57" s="13"/>
      <c r="P57" s="13"/>
      <c r="Q57" s="13"/>
      <c r="R57" s="13"/>
      <c r="S57" s="13"/>
    </row>
    <row r="58" spans="2:19" ht="15.75">
      <c r="B58" s="285"/>
      <c r="C58" s="285"/>
      <c r="D58" s="285"/>
      <c r="F58" s="50">
        <f>SUM(G58:L58)</f>
        <v>0</v>
      </c>
      <c r="G58" s="52"/>
      <c r="H58" s="52"/>
      <c r="I58" s="51"/>
      <c r="J58" s="52"/>
      <c r="K58" s="53"/>
      <c r="L58" s="59">
        <f>IF(M58&lt;5,0,-MIN(G58:K58))</f>
        <v>0</v>
      </c>
      <c r="M58" s="59">
        <f>COUNTA(G58:K58)</f>
        <v>0</v>
      </c>
      <c r="N58" s="13"/>
      <c r="O58" s="13"/>
      <c r="P58" s="13"/>
      <c r="Q58" s="13"/>
      <c r="R58" s="13"/>
      <c r="S58" s="13"/>
    </row>
    <row r="59" spans="2:19" ht="15.75">
      <c r="B59" s="285"/>
      <c r="C59" s="285"/>
      <c r="D59" s="285"/>
      <c r="F59" s="50">
        <f>SUM(G59:L59)</f>
        <v>0</v>
      </c>
      <c r="G59" s="59"/>
      <c r="H59" s="52"/>
      <c r="I59" s="59"/>
      <c r="J59" s="52"/>
      <c r="K59" s="53"/>
      <c r="L59" s="59">
        <f>IF(M59&lt;5,0,-MIN(G59:K59))</f>
        <v>0</v>
      </c>
      <c r="M59" s="59">
        <f>COUNTA(G59:K59)</f>
        <v>0</v>
      </c>
      <c r="N59" s="13"/>
      <c r="O59" s="13"/>
      <c r="P59" s="13"/>
      <c r="Q59" s="13"/>
      <c r="R59" s="13"/>
      <c r="S59" s="13"/>
    </row>
    <row r="60" spans="1:19" ht="15.75">
      <c r="A60" s="74"/>
      <c r="B60" s="285"/>
      <c r="C60" s="285"/>
      <c r="D60" s="285"/>
      <c r="E60" s="49"/>
      <c r="F60" s="50">
        <f>SUM(G60:L60)</f>
        <v>0</v>
      </c>
      <c r="G60" s="59"/>
      <c r="H60" s="52"/>
      <c r="I60" s="59"/>
      <c r="J60" s="53"/>
      <c r="K60" s="53"/>
      <c r="L60" s="59">
        <f>IF(M60&lt;5,0,-MIN(G60:K60))</f>
        <v>0</v>
      </c>
      <c r="M60" s="59">
        <f>COUNTA(G60:K60)</f>
        <v>0</v>
      </c>
      <c r="N60" s="13"/>
      <c r="O60" s="13"/>
      <c r="P60" s="13"/>
      <c r="Q60" s="13"/>
      <c r="R60" s="13"/>
      <c r="S60" s="13"/>
    </row>
    <row r="61" spans="1:19" ht="15.75">
      <c r="A61" s="74"/>
      <c r="B61" s="285"/>
      <c r="C61" s="285"/>
      <c r="D61" s="285"/>
      <c r="E61" s="49"/>
      <c r="F61" s="50">
        <f>SUM(G61:L61)</f>
        <v>0</v>
      </c>
      <c r="G61" s="52"/>
      <c r="H61" s="52"/>
      <c r="I61" s="59"/>
      <c r="J61" s="53"/>
      <c r="K61" s="53"/>
      <c r="L61" s="59">
        <f>IF(M61&lt;5,0,-MIN(G61:K61))</f>
        <v>0</v>
      </c>
      <c r="M61" s="59">
        <f>COUNTA(G61:K61)</f>
        <v>0</v>
      </c>
      <c r="N61" s="13"/>
      <c r="O61" s="13"/>
      <c r="P61" s="13"/>
      <c r="Q61" s="13"/>
      <c r="R61" s="13"/>
      <c r="S61" s="13"/>
    </row>
    <row r="62" spans="1:19" ht="15.75">
      <c r="A62" s="74"/>
      <c r="B62" s="285"/>
      <c r="C62" s="285"/>
      <c r="D62" s="285"/>
      <c r="E62" s="49"/>
      <c r="F62" s="50">
        <f>SUM(G62:L62)</f>
        <v>0</v>
      </c>
      <c r="G62" s="59"/>
      <c r="H62" s="52"/>
      <c r="I62" s="59"/>
      <c r="J62" s="53"/>
      <c r="K62" s="53"/>
      <c r="L62" s="59">
        <f>IF(M62&lt;5,0,-MIN(G62:K62))</f>
        <v>0</v>
      </c>
      <c r="M62" s="59">
        <f>COUNTA(G62:K62)</f>
        <v>0</v>
      </c>
      <c r="N62" s="13"/>
      <c r="O62" s="13"/>
      <c r="P62" s="13"/>
      <c r="Q62" s="13"/>
      <c r="R62" s="13"/>
      <c r="S62" s="13"/>
    </row>
    <row r="63" spans="1:19" ht="15.75">
      <c r="A63" s="74"/>
      <c r="B63" s="285"/>
      <c r="C63" s="285"/>
      <c r="D63" s="285"/>
      <c r="E63" s="49"/>
      <c r="F63" s="50">
        <f>SUM(G63:L63)</f>
        <v>0</v>
      </c>
      <c r="G63" s="59"/>
      <c r="H63" s="51"/>
      <c r="I63" s="59"/>
      <c r="J63" s="53"/>
      <c r="K63" s="53"/>
      <c r="L63" s="59">
        <f>IF(M63&lt;5,0,-MIN(G63:K63))</f>
        <v>0</v>
      </c>
      <c r="M63" s="59">
        <f>COUNTA(G63:K63)</f>
        <v>0</v>
      </c>
      <c r="N63" s="13"/>
      <c r="O63" s="13"/>
      <c r="P63" s="13"/>
      <c r="Q63" s="13"/>
      <c r="R63" s="13"/>
      <c r="S63" s="13"/>
    </row>
    <row r="64" spans="1:19" ht="15.75">
      <c r="A64" s="74"/>
      <c r="B64" s="285"/>
      <c r="C64" s="285"/>
      <c r="D64" s="285"/>
      <c r="E64" s="49"/>
      <c r="F64" s="50">
        <f>SUM(G64:L64)</f>
        <v>0</v>
      </c>
      <c r="G64" s="51"/>
      <c r="H64" s="52"/>
      <c r="I64" s="59"/>
      <c r="J64" s="53"/>
      <c r="K64" s="53"/>
      <c r="L64" s="59">
        <f>IF(M64&lt;5,0,-MIN(G64:K64))</f>
        <v>0</v>
      </c>
      <c r="M64" s="59">
        <f>COUNTA(G64:K64)</f>
        <v>0</v>
      </c>
      <c r="N64" s="13"/>
      <c r="O64" s="13"/>
      <c r="P64" s="13"/>
      <c r="Q64" s="13"/>
      <c r="R64" s="13"/>
      <c r="S64" s="13"/>
    </row>
    <row r="65" spans="1:19" ht="15.75">
      <c r="A65" s="74"/>
      <c r="B65" s="285"/>
      <c r="C65" s="285"/>
      <c r="D65" s="285"/>
      <c r="E65" s="49"/>
      <c r="F65" s="50">
        <f>SUM(G65:L65)</f>
        <v>0</v>
      </c>
      <c r="G65" s="59"/>
      <c r="H65" s="52"/>
      <c r="I65" s="59"/>
      <c r="J65" s="53"/>
      <c r="K65" s="53"/>
      <c r="L65" s="59">
        <f>IF(M65&lt;5,0,-MIN(G65:K65))</f>
        <v>0</v>
      </c>
      <c r="M65" s="59">
        <f>COUNTA(G65:K65)</f>
        <v>0</v>
      </c>
      <c r="N65" s="13"/>
      <c r="O65" s="13"/>
      <c r="P65" s="13"/>
      <c r="Q65" s="13"/>
      <c r="R65" s="13"/>
      <c r="S65" s="13"/>
    </row>
    <row r="66" spans="1:19" ht="15.75">
      <c r="A66" s="74"/>
      <c r="B66" s="285"/>
      <c r="C66" s="285"/>
      <c r="D66" s="285"/>
      <c r="E66" s="49"/>
      <c r="F66" s="50">
        <f>SUM(G66:L66)</f>
        <v>0</v>
      </c>
      <c r="G66" s="59"/>
      <c r="H66" s="52"/>
      <c r="I66" s="59"/>
      <c r="J66" s="271"/>
      <c r="K66" s="53"/>
      <c r="L66" s="59">
        <f>IF(M66&lt;5,0,-MIN(G66:K66))</f>
        <v>0</v>
      </c>
      <c r="M66" s="59">
        <f>COUNTA(G66:K66)</f>
        <v>0</v>
      </c>
      <c r="N66" s="13"/>
      <c r="O66" s="13"/>
      <c r="P66" s="13"/>
      <c r="Q66" s="13"/>
      <c r="R66" s="13"/>
      <c r="S66" s="13"/>
    </row>
    <row r="67" spans="1:19" ht="15.75">
      <c r="A67" s="74"/>
      <c r="B67" s="285"/>
      <c r="C67" s="285"/>
      <c r="D67" s="285"/>
      <c r="E67" s="49"/>
      <c r="F67" s="50">
        <f>SUM(G67:L67)</f>
        <v>0</v>
      </c>
      <c r="G67" s="56"/>
      <c r="H67" s="51"/>
      <c r="I67" s="59"/>
      <c r="J67" s="53"/>
      <c r="K67" s="53"/>
      <c r="L67" s="59">
        <f>IF(M67&lt;5,0,-MIN(G67:K67))</f>
        <v>0</v>
      </c>
      <c r="M67" s="59">
        <f>COUNTA(G67:K67)</f>
        <v>0</v>
      </c>
      <c r="N67" s="13"/>
      <c r="O67" s="13"/>
      <c r="P67" s="13"/>
      <c r="Q67" s="13"/>
      <c r="R67" s="13"/>
      <c r="S67" s="13"/>
    </row>
    <row r="68" spans="1:19" ht="15.75">
      <c r="A68" s="74"/>
      <c r="B68" s="285"/>
      <c r="C68" s="285"/>
      <c r="D68" s="285"/>
      <c r="E68" s="49"/>
      <c r="F68" s="50">
        <f>SUM(G68:L68)</f>
        <v>0</v>
      </c>
      <c r="G68" s="59"/>
      <c r="H68" s="51"/>
      <c r="I68" s="59"/>
      <c r="J68" s="53"/>
      <c r="K68" s="53"/>
      <c r="L68" s="59">
        <f>IF(M68&lt;5,0,-MIN(G68:K68))</f>
        <v>0</v>
      </c>
      <c r="M68" s="59">
        <f>COUNTA(G68:K68)</f>
        <v>0</v>
      </c>
      <c r="N68" s="13"/>
      <c r="O68" s="13"/>
      <c r="P68" s="13"/>
      <c r="Q68" s="13"/>
      <c r="R68" s="13"/>
      <c r="S68" s="13"/>
    </row>
    <row r="69" spans="1:19" ht="15.75">
      <c r="A69" s="74"/>
      <c r="B69" s="285"/>
      <c r="C69" s="285"/>
      <c r="D69" s="285"/>
      <c r="E69" s="49"/>
      <c r="F69" s="50">
        <f>SUM(G69:L69)</f>
        <v>0</v>
      </c>
      <c r="G69" s="56"/>
      <c r="H69" s="51"/>
      <c r="I69" s="59"/>
      <c r="J69" s="53"/>
      <c r="K69" s="53"/>
      <c r="L69" s="59">
        <f>IF(M69&lt;5,0,-MIN(G69:K69))</f>
        <v>0</v>
      </c>
      <c r="M69" s="59">
        <f>COUNTA(G69:K69)</f>
        <v>0</v>
      </c>
      <c r="N69" s="13"/>
      <c r="O69" s="13"/>
      <c r="P69" s="13"/>
      <c r="Q69" s="13"/>
      <c r="R69" s="13"/>
      <c r="S69" s="13"/>
    </row>
    <row r="70" spans="1:19" ht="15.75">
      <c r="A70" s="74"/>
      <c r="B70" s="285"/>
      <c r="C70" s="285"/>
      <c r="D70" s="285"/>
      <c r="E70" s="49"/>
      <c r="F70" s="50">
        <f>SUM(G70:L70)</f>
        <v>0</v>
      </c>
      <c r="G70" s="92"/>
      <c r="H70" s="51"/>
      <c r="I70" s="59"/>
      <c r="J70" s="53"/>
      <c r="K70" s="53"/>
      <c r="L70" s="59">
        <f>IF(M70&lt;5,0,-MIN(G70:K70))</f>
        <v>0</v>
      </c>
      <c r="M70" s="59">
        <f>COUNTA(G70:K70)</f>
        <v>0</v>
      </c>
      <c r="N70" s="13"/>
      <c r="O70" s="13"/>
      <c r="P70" s="13"/>
      <c r="Q70" s="13"/>
      <c r="R70" s="13"/>
      <c r="S70" s="13"/>
    </row>
    <row r="71" spans="1:19" ht="15.75">
      <c r="A71" s="74"/>
      <c r="B71" s="285"/>
      <c r="C71" s="285"/>
      <c r="D71" s="285"/>
      <c r="E71" s="49"/>
      <c r="F71" s="50">
        <f>SUM(G71:L71)</f>
        <v>0</v>
      </c>
      <c r="G71" s="59"/>
      <c r="H71" s="52"/>
      <c r="I71" s="59"/>
      <c r="J71" s="53"/>
      <c r="K71" s="53"/>
      <c r="L71" s="59">
        <f>IF(M71&lt;5,0,-MIN(G71:K71))</f>
        <v>0</v>
      </c>
      <c r="M71" s="59">
        <f>COUNTA(G71:K71)</f>
        <v>0</v>
      </c>
      <c r="N71" s="13"/>
      <c r="O71" s="13"/>
      <c r="P71" s="13"/>
      <c r="Q71" s="13"/>
      <c r="R71" s="13"/>
      <c r="S71" s="13"/>
    </row>
    <row r="72" spans="1:19" ht="15.75">
      <c r="A72" s="74"/>
      <c r="B72" s="285"/>
      <c r="C72" s="285"/>
      <c r="D72" s="285"/>
      <c r="E72" s="49"/>
      <c r="F72" s="50">
        <f>SUM(G72:L72)</f>
        <v>0</v>
      </c>
      <c r="G72" s="51"/>
      <c r="H72" s="52"/>
      <c r="I72" s="59"/>
      <c r="J72" s="53"/>
      <c r="K72" s="53"/>
      <c r="L72" s="59">
        <f>IF(M72&lt;5,0,-MIN(G72:K72))</f>
        <v>0</v>
      </c>
      <c r="M72" s="59">
        <f>COUNTA(G72:K72)</f>
        <v>0</v>
      </c>
      <c r="N72" s="13"/>
      <c r="O72" s="13"/>
      <c r="P72" s="13"/>
      <c r="Q72" s="13"/>
      <c r="R72" s="13"/>
      <c r="S72" s="13"/>
    </row>
    <row r="73" spans="1:19" ht="15.75">
      <c r="A73" s="74"/>
      <c r="B73" s="285"/>
      <c r="C73" s="285"/>
      <c r="D73" s="285"/>
      <c r="E73" s="49"/>
      <c r="F73" s="50">
        <f>SUM(G73:L73)</f>
        <v>0</v>
      </c>
      <c r="G73" s="52"/>
      <c r="H73" s="52"/>
      <c r="I73" s="59"/>
      <c r="J73" s="53"/>
      <c r="K73" s="53"/>
      <c r="L73" s="59">
        <f>IF(M73&lt;5,0,-MIN(G73:K73))</f>
        <v>0</v>
      </c>
      <c r="M73" s="59">
        <f>COUNTA(G73:K73)</f>
        <v>0</v>
      </c>
      <c r="N73" s="13"/>
      <c r="O73" s="13"/>
      <c r="P73" s="13"/>
      <c r="Q73" s="13"/>
      <c r="R73" s="13"/>
      <c r="S73" s="13"/>
    </row>
    <row r="74" spans="1:19" ht="15.75">
      <c r="A74" s="74"/>
      <c r="B74" s="285"/>
      <c r="C74" s="285"/>
      <c r="D74" s="285"/>
      <c r="E74" s="49"/>
      <c r="F74" s="50">
        <f>SUM(G74:L74)</f>
        <v>0</v>
      </c>
      <c r="G74" s="59"/>
      <c r="H74" s="52"/>
      <c r="I74" s="59"/>
      <c r="J74" s="53"/>
      <c r="K74" s="53"/>
      <c r="L74" s="59">
        <f>IF(M74&lt;5,0,-MIN(G74:K74))</f>
        <v>0</v>
      </c>
      <c r="M74" s="59">
        <f>COUNTA(G74:K74)</f>
        <v>0</v>
      </c>
      <c r="N74" s="13"/>
      <c r="O74" s="13"/>
      <c r="P74" s="13"/>
      <c r="Q74" s="13"/>
      <c r="R74" s="13"/>
      <c r="S74" s="13"/>
    </row>
    <row r="75" spans="1:19" ht="15.75">
      <c r="A75" s="74"/>
      <c r="B75" s="285"/>
      <c r="C75" s="285"/>
      <c r="D75" s="285"/>
      <c r="E75" s="49"/>
      <c r="F75" s="50">
        <f>SUM(G75:L75)</f>
        <v>0</v>
      </c>
      <c r="G75" s="52"/>
      <c r="H75" s="51"/>
      <c r="I75" s="59"/>
      <c r="J75" s="58"/>
      <c r="K75" s="53"/>
      <c r="L75" s="59">
        <f>IF(M75&lt;5,0,-MIN(G75:K75))</f>
        <v>0</v>
      </c>
      <c r="M75" s="59">
        <f>COUNTA(G75:K75)</f>
        <v>0</v>
      </c>
      <c r="N75" s="13"/>
      <c r="O75" s="13"/>
      <c r="P75" s="13"/>
      <c r="Q75" s="13"/>
      <c r="R75" s="13"/>
      <c r="S75" s="13"/>
    </row>
    <row r="76" spans="1:19" ht="15.75">
      <c r="A76" s="74"/>
      <c r="B76" s="285"/>
      <c r="C76" s="285"/>
      <c r="D76" s="285"/>
      <c r="E76" s="49"/>
      <c r="F76" s="50">
        <f>SUM(G76:L76)</f>
        <v>0</v>
      </c>
      <c r="G76" s="59"/>
      <c r="H76" s="51"/>
      <c r="I76" s="59"/>
      <c r="J76" s="53"/>
      <c r="K76" s="53"/>
      <c r="L76" s="59">
        <f>IF(M76&lt;5,0,-MIN(G76:K76))</f>
        <v>0</v>
      </c>
      <c r="M76" s="59">
        <f>COUNTA(G76:K76)</f>
        <v>0</v>
      </c>
      <c r="N76" s="13"/>
      <c r="O76" s="13"/>
      <c r="P76" s="13"/>
      <c r="Q76" s="13"/>
      <c r="R76" s="13"/>
      <c r="S76" s="13"/>
    </row>
    <row r="77" spans="1:19" ht="15.75">
      <c r="A77" s="74"/>
      <c r="B77" s="285"/>
      <c r="C77" s="285"/>
      <c r="D77" s="285"/>
      <c r="E77" s="49"/>
      <c r="F77" s="50">
        <f>SUM(G77:L77)</f>
        <v>0</v>
      </c>
      <c r="G77" s="51"/>
      <c r="H77" s="51"/>
      <c r="I77" s="52"/>
      <c r="J77" s="58"/>
      <c r="K77" s="73"/>
      <c r="L77" s="59">
        <f>IF(M77&lt;5,0,-MIN(G77:K77))</f>
        <v>0</v>
      </c>
      <c r="M77" s="59">
        <f>COUNTA(G77:K77)</f>
        <v>0</v>
      </c>
      <c r="N77" s="13"/>
      <c r="O77" s="13"/>
      <c r="P77" s="13"/>
      <c r="Q77" s="13"/>
      <c r="R77" s="13"/>
      <c r="S77" s="13"/>
    </row>
    <row r="78" spans="1:19" ht="15.75">
      <c r="A78" s="74"/>
      <c r="B78" s="285"/>
      <c r="C78" s="285"/>
      <c r="D78" s="285"/>
      <c r="E78" s="49"/>
      <c r="F78" s="50">
        <f>SUM(G78:L78)</f>
        <v>0</v>
      </c>
      <c r="G78" s="59"/>
      <c r="H78" s="51"/>
      <c r="I78" s="59"/>
      <c r="J78" s="58"/>
      <c r="K78" s="73"/>
      <c r="L78" s="59">
        <f>IF(M78&lt;5,0,-MIN(G78:K78))</f>
        <v>0</v>
      </c>
      <c r="M78" s="59">
        <f>COUNTA(G78:K78)</f>
        <v>0</v>
      </c>
      <c r="N78" s="13"/>
      <c r="O78" s="13"/>
      <c r="P78" s="13"/>
      <c r="Q78" s="13"/>
      <c r="R78" s="13"/>
      <c r="S78" s="13"/>
    </row>
    <row r="79" spans="1:19" ht="15.75">
      <c r="A79" s="74"/>
      <c r="B79" s="285"/>
      <c r="C79" s="285"/>
      <c r="D79" s="285"/>
      <c r="E79" s="49"/>
      <c r="F79" s="50">
        <f>SUM(G79:L79)</f>
        <v>0</v>
      </c>
      <c r="G79" s="56"/>
      <c r="H79" s="51"/>
      <c r="I79" s="59"/>
      <c r="J79" s="58"/>
      <c r="K79" s="73"/>
      <c r="L79" s="59">
        <f>IF(M79&lt;5,0,-MIN(G79:K79))</f>
        <v>0</v>
      </c>
      <c r="M79" s="59">
        <f>COUNTA(G79:K79)</f>
        <v>0</v>
      </c>
      <c r="N79" s="13"/>
      <c r="O79" s="13"/>
      <c r="P79" s="13"/>
      <c r="Q79" s="13"/>
      <c r="R79" s="13"/>
      <c r="S79" s="13"/>
    </row>
    <row r="80" spans="2:19" ht="15.75">
      <c r="B80" s="285"/>
      <c r="C80" s="285"/>
      <c r="D80" s="285"/>
      <c r="E80" s="49"/>
      <c r="F80" s="50">
        <f>SUM(G80:L80)</f>
        <v>0</v>
      </c>
      <c r="G80" s="59"/>
      <c r="H80" s="51"/>
      <c r="I80" s="52"/>
      <c r="J80" s="58"/>
      <c r="K80" s="73"/>
      <c r="L80" s="59">
        <f>IF(M80&lt;5,0,-MIN(G80:K80))</f>
        <v>0</v>
      </c>
      <c r="M80" s="59">
        <f>COUNTA(G80:K80)</f>
        <v>0</v>
      </c>
      <c r="N80" s="13"/>
      <c r="O80" s="13"/>
      <c r="P80" s="13"/>
      <c r="Q80" s="13"/>
      <c r="R80" s="13"/>
      <c r="S80" s="13"/>
    </row>
    <row r="81" spans="1:19" ht="15.75">
      <c r="A81" s="74"/>
      <c r="B81" s="285"/>
      <c r="C81" s="285"/>
      <c r="D81" s="285"/>
      <c r="E81" s="49"/>
      <c r="F81" s="50">
        <f>SUM(G81:L81)</f>
        <v>0</v>
      </c>
      <c r="H81" s="51"/>
      <c r="I81" s="59"/>
      <c r="J81" s="58"/>
      <c r="K81" s="73"/>
      <c r="L81" s="59">
        <f>IF(M81&lt;5,0,-MIN(G81:K81))</f>
        <v>0</v>
      </c>
      <c r="M81" s="59">
        <f>COUNTA(G81:K81)</f>
        <v>0</v>
      </c>
      <c r="N81" s="13"/>
      <c r="O81" s="13"/>
      <c r="P81" s="13"/>
      <c r="Q81" s="13"/>
      <c r="R81" s="13"/>
      <c r="S81" s="13"/>
    </row>
    <row r="82" spans="1:19" ht="15.75">
      <c r="A82" s="74"/>
      <c r="B82" s="285"/>
      <c r="C82" s="285"/>
      <c r="D82" s="285"/>
      <c r="E82" s="49"/>
      <c r="F82" s="50">
        <f>SUM(G82:L82)</f>
        <v>0</v>
      </c>
      <c r="G82" s="59"/>
      <c r="H82" s="51"/>
      <c r="I82" s="52"/>
      <c r="J82" s="58"/>
      <c r="K82" s="73"/>
      <c r="L82" s="59">
        <f>IF(M82&lt;5,0,-MIN(G82:K82))</f>
        <v>0</v>
      </c>
      <c r="M82" s="59">
        <f>COUNTA(G82:K82)</f>
        <v>0</v>
      </c>
      <c r="N82" s="13"/>
      <c r="O82" s="13"/>
      <c r="P82" s="13"/>
      <c r="Q82" s="13"/>
      <c r="R82" s="13"/>
      <c r="S82" s="13"/>
    </row>
    <row r="83" spans="2:19" ht="15.75">
      <c r="B83" s="285"/>
      <c r="C83" s="285"/>
      <c r="D83" s="285"/>
      <c r="E83" s="49"/>
      <c r="F83" s="50">
        <f>SUM(G83:L83)</f>
        <v>0</v>
      </c>
      <c r="G83" s="51"/>
      <c r="H83" s="51"/>
      <c r="I83" s="52"/>
      <c r="J83" s="53"/>
      <c r="K83" s="73"/>
      <c r="L83" s="59">
        <f>IF(M83&lt;5,0,-MIN(G83:K83))</f>
        <v>0</v>
      </c>
      <c r="M83" s="59">
        <f>COUNTA(G83:K83)</f>
        <v>0</v>
      </c>
      <c r="N83" s="13"/>
      <c r="O83" s="13"/>
      <c r="P83" s="13"/>
      <c r="Q83" s="13"/>
      <c r="R83" s="13"/>
      <c r="S83" s="13"/>
    </row>
    <row r="84" spans="2:19" ht="15.75">
      <c r="B84" s="285"/>
      <c r="C84" s="285"/>
      <c r="D84" s="285"/>
      <c r="E84" s="49"/>
      <c r="F84" s="50">
        <f>SUM(G84:L84)</f>
        <v>0</v>
      </c>
      <c r="G84" s="59"/>
      <c r="H84" s="51"/>
      <c r="I84" s="52"/>
      <c r="J84" s="58"/>
      <c r="K84" s="73"/>
      <c r="L84" s="59">
        <f>IF(M84&lt;5,0,-MIN(G84:K84))</f>
        <v>0</v>
      </c>
      <c r="M84" s="59">
        <f>COUNTA(G84:K84)</f>
        <v>0</v>
      </c>
      <c r="N84" s="13"/>
      <c r="O84" s="13"/>
      <c r="P84" s="13"/>
      <c r="Q84" s="13"/>
      <c r="R84" s="13"/>
      <c r="S84" s="13"/>
    </row>
    <row r="85" spans="2:19" ht="15.75">
      <c r="B85" s="285"/>
      <c r="C85" s="285"/>
      <c r="D85" s="285"/>
      <c r="E85" s="49"/>
      <c r="F85" s="50">
        <f>SUM(G85:L85)</f>
        <v>0</v>
      </c>
      <c r="G85" s="51"/>
      <c r="H85" s="51"/>
      <c r="I85" s="59"/>
      <c r="J85" s="58"/>
      <c r="K85" s="73"/>
      <c r="L85" s="59">
        <f>IF(M85&lt;5,0,-MIN(G85:K85))</f>
        <v>0</v>
      </c>
      <c r="M85" s="59">
        <f>COUNTA(G85:K85)</f>
        <v>0</v>
      </c>
      <c r="N85" s="13"/>
      <c r="O85" s="13"/>
      <c r="P85" s="13"/>
      <c r="Q85" s="13"/>
      <c r="R85" s="13"/>
      <c r="S85" s="13"/>
    </row>
    <row r="86" spans="2:19" ht="15.75">
      <c r="B86" s="285"/>
      <c r="C86" s="285"/>
      <c r="D86" s="285"/>
      <c r="E86" s="49"/>
      <c r="F86" s="50">
        <f>SUM(G86:L86)</f>
        <v>0</v>
      </c>
      <c r="G86" s="59"/>
      <c r="H86" s="59"/>
      <c r="I86" s="70"/>
      <c r="J86" s="53"/>
      <c r="K86" s="73"/>
      <c r="L86" s="70"/>
      <c r="M86" s="70"/>
      <c r="N86" s="13"/>
      <c r="O86" s="13"/>
      <c r="P86" s="13"/>
      <c r="Q86" s="13"/>
      <c r="R86" s="13"/>
      <c r="S86" s="13"/>
    </row>
    <row r="87" spans="1:19" ht="15.75">
      <c r="A87" s="173"/>
      <c r="B87" s="275"/>
      <c r="C87" s="275"/>
      <c r="D87" s="275"/>
      <c r="E87" s="336"/>
      <c r="F87" s="79">
        <f>SUM(G87:L87)</f>
        <v>0</v>
      </c>
      <c r="G87" s="104"/>
      <c r="H87" s="78"/>
      <c r="I87" s="78"/>
      <c r="J87" s="81"/>
      <c r="K87" s="191"/>
      <c r="L87" s="337"/>
      <c r="M87" s="337"/>
      <c r="N87" s="13"/>
      <c r="O87" s="13"/>
      <c r="P87" s="13"/>
      <c r="Q87" s="13"/>
      <c r="R87" s="13"/>
      <c r="S87" s="13"/>
    </row>
    <row r="88" spans="2:19" ht="15.75">
      <c r="B88" s="275"/>
      <c r="C88" s="275"/>
      <c r="D88" s="275"/>
      <c r="E88" s="49"/>
      <c r="F88" s="50">
        <f>SUM(G88:L88)</f>
        <v>0</v>
      </c>
      <c r="G88" s="56"/>
      <c r="H88" s="52"/>
      <c r="I88" s="52"/>
      <c r="J88" s="53"/>
      <c r="K88" s="73"/>
      <c r="L88" s="70"/>
      <c r="M88" s="70"/>
      <c r="N88" s="13"/>
      <c r="O88" s="13"/>
      <c r="P88" s="13"/>
      <c r="Q88" s="13"/>
      <c r="R88" s="13"/>
      <c r="S88" s="13"/>
    </row>
    <row r="89" spans="2:19" ht="15.75">
      <c r="B89" s="275"/>
      <c r="C89" s="275"/>
      <c r="D89" s="275"/>
      <c r="E89" s="49"/>
      <c r="F89" s="50">
        <f>SUM(G89:L89)</f>
        <v>0</v>
      </c>
      <c r="H89" s="69"/>
      <c r="J89" s="53"/>
      <c r="K89" s="73"/>
      <c r="L89" s="70"/>
      <c r="M89" s="70"/>
      <c r="N89" s="13"/>
      <c r="O89" s="13"/>
      <c r="P89" s="13"/>
      <c r="Q89" s="13"/>
      <c r="R89" s="13"/>
      <c r="S89" s="13"/>
    </row>
    <row r="90" spans="2:19" ht="15.75">
      <c r="B90" s="275"/>
      <c r="C90" s="275"/>
      <c r="D90" s="275"/>
      <c r="E90" s="57"/>
      <c r="F90" s="50">
        <f>SUM(G90:L90)</f>
        <v>0</v>
      </c>
      <c r="G90" s="56"/>
      <c r="H90" s="52"/>
      <c r="I90" s="52"/>
      <c r="J90" s="53"/>
      <c r="K90" s="73"/>
      <c r="L90" s="70"/>
      <c r="M90" s="70"/>
      <c r="N90" s="13"/>
      <c r="O90" s="13"/>
      <c r="P90" s="13"/>
      <c r="Q90" s="13"/>
      <c r="R90" s="13"/>
      <c r="S90" s="13"/>
    </row>
    <row r="91" spans="2:19" ht="15.75">
      <c r="B91" s="275"/>
      <c r="C91" s="275"/>
      <c r="D91" s="275"/>
      <c r="E91" s="49"/>
      <c r="F91" s="50">
        <f>SUM(G91:L91)</f>
        <v>0</v>
      </c>
      <c r="G91" s="59"/>
      <c r="H91" s="59"/>
      <c r="I91" s="70"/>
      <c r="J91" s="53"/>
      <c r="K91" s="73"/>
      <c r="L91" s="70"/>
      <c r="M91" s="70"/>
      <c r="N91" s="13"/>
      <c r="O91" s="13"/>
      <c r="P91" s="13"/>
      <c r="Q91" s="13"/>
      <c r="R91" s="13"/>
      <c r="S91" s="13"/>
    </row>
    <row r="92" spans="2:19" ht="15.75">
      <c r="B92" s="275"/>
      <c r="C92" s="275"/>
      <c r="D92" s="275"/>
      <c r="E92" s="49"/>
      <c r="F92" s="50">
        <f>SUM(G92:L92)</f>
        <v>0</v>
      </c>
      <c r="G92" s="56"/>
      <c r="H92" s="52"/>
      <c r="I92" s="52"/>
      <c r="J92" s="53"/>
      <c r="K92" s="73"/>
      <c r="L92" s="70"/>
      <c r="M92" s="70"/>
      <c r="N92" s="13"/>
      <c r="O92" s="13"/>
      <c r="P92" s="13"/>
      <c r="Q92" s="13"/>
      <c r="R92" s="13"/>
      <c r="S92" s="13"/>
    </row>
    <row r="93" spans="2:19" ht="15.75">
      <c r="B93" s="275"/>
      <c r="C93" s="275"/>
      <c r="D93" s="275"/>
      <c r="E93" s="49"/>
      <c r="F93" s="50">
        <f>SUM(G93:L93)</f>
        <v>0</v>
      </c>
      <c r="G93" s="52"/>
      <c r="H93" s="52"/>
      <c r="I93" s="52"/>
      <c r="J93" s="53"/>
      <c r="K93" s="73"/>
      <c r="L93" s="70"/>
      <c r="M93" s="70"/>
      <c r="N93" s="13"/>
      <c r="O93" s="13"/>
      <c r="P93" s="13"/>
      <c r="Q93" s="13"/>
      <c r="R93" s="13"/>
      <c r="S93" s="13"/>
    </row>
    <row r="94" spans="2:19" ht="15.75">
      <c r="B94" s="275"/>
      <c r="C94" s="275"/>
      <c r="D94" s="275"/>
      <c r="E94" s="49"/>
      <c r="F94" s="50">
        <f>SUM(G94:L94)</f>
        <v>0</v>
      </c>
      <c r="G94" s="59"/>
      <c r="H94" s="59"/>
      <c r="I94" s="70"/>
      <c r="J94" s="53"/>
      <c r="K94" s="73"/>
      <c r="L94" s="70"/>
      <c r="M94" s="70"/>
      <c r="N94" s="13"/>
      <c r="O94" s="13"/>
      <c r="P94" s="13"/>
      <c r="Q94" s="13"/>
      <c r="R94" s="13"/>
      <c r="S94" s="13"/>
    </row>
    <row r="95" spans="2:19" ht="15.75">
      <c r="B95" s="275"/>
      <c r="C95" s="275"/>
      <c r="D95" s="275"/>
      <c r="E95" s="57"/>
      <c r="F95" s="50">
        <f>SUM(G95:L95)</f>
        <v>0</v>
      </c>
      <c r="G95" s="59"/>
      <c r="H95" s="59"/>
      <c r="I95" s="52"/>
      <c r="J95" s="53"/>
      <c r="K95" s="73"/>
      <c r="L95" s="70"/>
      <c r="M95" s="70"/>
      <c r="N95" s="13"/>
      <c r="O95" s="13"/>
      <c r="P95" s="13"/>
      <c r="Q95" s="13"/>
      <c r="R95" s="13"/>
      <c r="S95" s="13"/>
    </row>
    <row r="96" spans="2:19" ht="15.75">
      <c r="B96" s="275"/>
      <c r="C96" s="275"/>
      <c r="D96" s="275"/>
      <c r="E96" s="57"/>
      <c r="F96" s="50">
        <f>SUM(G96:L96)</f>
        <v>0</v>
      </c>
      <c r="G96" s="51"/>
      <c r="H96" s="52"/>
      <c r="I96" s="52"/>
      <c r="J96" s="53"/>
      <c r="K96" s="73"/>
      <c r="L96" s="70"/>
      <c r="M96" s="70"/>
      <c r="N96" s="13"/>
      <c r="O96" s="13"/>
      <c r="P96" s="13"/>
      <c r="Q96" s="13"/>
      <c r="R96" s="13"/>
      <c r="S96" s="13"/>
    </row>
    <row r="97" spans="2:19" ht="15.75">
      <c r="B97" s="275"/>
      <c r="C97" s="275"/>
      <c r="D97" s="275"/>
      <c r="E97" s="49"/>
      <c r="F97" s="50">
        <f>SUM(G97:L97)</f>
        <v>0</v>
      </c>
      <c r="G97" s="59"/>
      <c r="H97" s="59"/>
      <c r="I97" s="70"/>
      <c r="J97" s="53"/>
      <c r="K97" s="73"/>
      <c r="L97" s="70"/>
      <c r="M97" s="70"/>
      <c r="N97" s="13"/>
      <c r="O97" s="13"/>
      <c r="P97" s="13"/>
      <c r="Q97" s="13"/>
      <c r="R97" s="13"/>
      <c r="S97" s="13"/>
    </row>
    <row r="98" spans="2:19" ht="15.75">
      <c r="B98" s="275"/>
      <c r="C98" s="275"/>
      <c r="D98" s="275"/>
      <c r="E98" s="49"/>
      <c r="F98" s="50">
        <f>SUM(G98:L98)</f>
        <v>0</v>
      </c>
      <c r="G98" s="51"/>
      <c r="H98" s="52"/>
      <c r="I98" s="52"/>
      <c r="J98" s="53"/>
      <c r="K98" s="73"/>
      <c r="L98" s="70"/>
      <c r="M98" s="70"/>
      <c r="N98" s="13"/>
      <c r="O98" s="13"/>
      <c r="P98" s="13"/>
      <c r="Q98" s="13"/>
      <c r="R98" s="13"/>
      <c r="S98" s="13"/>
    </row>
    <row r="99" spans="2:19" ht="15.75">
      <c r="B99" s="275"/>
      <c r="C99" s="275"/>
      <c r="D99" s="275"/>
      <c r="E99" s="49"/>
      <c r="F99" s="50">
        <f>SUM(G99:L99)</f>
        <v>0</v>
      </c>
      <c r="G99" s="59"/>
      <c r="H99" s="59"/>
      <c r="I99" s="70"/>
      <c r="J99" s="53"/>
      <c r="K99" s="73"/>
      <c r="L99" s="70"/>
      <c r="M99" s="70"/>
      <c r="N99" s="13"/>
      <c r="O99" s="13"/>
      <c r="P99" s="13"/>
      <c r="Q99" s="13"/>
      <c r="R99" s="13"/>
      <c r="S99" s="13"/>
    </row>
    <row r="100" spans="2:19" ht="15.75">
      <c r="B100" s="275"/>
      <c r="C100" s="275"/>
      <c r="D100" s="275"/>
      <c r="E100" s="49"/>
      <c r="F100" s="50">
        <f>SUM(G100:L100)</f>
        <v>0</v>
      </c>
      <c r="G100" s="59"/>
      <c r="H100" s="59"/>
      <c r="I100" s="70"/>
      <c r="J100" s="53"/>
      <c r="K100" s="73"/>
      <c r="L100" s="70"/>
      <c r="M100" s="70"/>
      <c r="N100" s="13"/>
      <c r="O100" s="13"/>
      <c r="P100" s="13"/>
      <c r="Q100" s="13"/>
      <c r="R100" s="13"/>
      <c r="S100" s="13"/>
    </row>
    <row r="101" spans="2:19" ht="15.75">
      <c r="B101" s="275"/>
      <c r="C101" s="275"/>
      <c r="D101" s="275"/>
      <c r="E101" s="49"/>
      <c r="F101" s="50">
        <f>SUM(G101:L101)</f>
        <v>0</v>
      </c>
      <c r="G101" s="59"/>
      <c r="H101" s="59"/>
      <c r="I101" s="70"/>
      <c r="J101" s="53"/>
      <c r="K101" s="73"/>
      <c r="L101" s="70"/>
      <c r="M101" s="70"/>
      <c r="N101" s="13"/>
      <c r="O101" s="13"/>
      <c r="P101" s="13"/>
      <c r="Q101" s="13"/>
      <c r="R101" s="13"/>
      <c r="S101" s="13"/>
    </row>
    <row r="102" spans="2:10" ht="15.75">
      <c r="B102" s="275"/>
      <c r="C102" s="275"/>
      <c r="D102" s="275"/>
      <c r="E102" s="49"/>
      <c r="F102" s="50">
        <f>SUM(G102:L102)</f>
        <v>0</v>
      </c>
      <c r="G102" s="51"/>
      <c r="H102" s="52"/>
      <c r="I102" s="52"/>
      <c r="J102" s="53"/>
    </row>
    <row r="103" spans="2:10" ht="15.75">
      <c r="B103" s="275"/>
      <c r="C103" s="275"/>
      <c r="D103" s="275"/>
      <c r="E103" s="49"/>
      <c r="F103" s="50">
        <f>SUM(G103:L103)</f>
        <v>0</v>
      </c>
      <c r="G103" s="51"/>
      <c r="H103" s="52"/>
      <c r="I103" s="52"/>
      <c r="J103" s="58"/>
    </row>
    <row r="104" spans="2:10" ht="15.75">
      <c r="B104" s="275"/>
      <c r="C104" s="275"/>
      <c r="D104" s="275"/>
      <c r="E104" s="49"/>
      <c r="F104" s="50">
        <f>SUM(G104:L104)</f>
        <v>0</v>
      </c>
      <c r="G104" s="56"/>
      <c r="H104" s="52"/>
      <c r="I104" s="52"/>
      <c r="J104" s="53"/>
    </row>
    <row r="105" spans="2:8" ht="15.75">
      <c r="B105" s="275"/>
      <c r="C105" s="275"/>
      <c r="D105" s="275"/>
      <c r="F105" s="50">
        <f>SUM(G105:L105)</f>
        <v>0</v>
      </c>
      <c r="H105" s="69"/>
    </row>
    <row r="106" spans="2:8" ht="15.75">
      <c r="B106" s="275"/>
      <c r="C106" s="275"/>
      <c r="D106" s="275"/>
      <c r="E106" s="49"/>
      <c r="F106" s="50">
        <f>SUM(G106:L106)</f>
        <v>0</v>
      </c>
      <c r="H106" s="69"/>
    </row>
    <row r="107" spans="6:8" ht="15.75">
      <c r="F107" s="50">
        <f>SUM(G107:L107)</f>
        <v>0</v>
      </c>
      <c r="H107" s="69"/>
    </row>
    <row r="108" spans="6:8" ht="15.75">
      <c r="F108" s="50">
        <f>SUM(G108:L108)</f>
        <v>0</v>
      </c>
      <c r="H108" s="69"/>
    </row>
    <row r="109" spans="6:8" ht="15.75">
      <c r="F109" s="50">
        <f>SUM(G109:L109)</f>
        <v>0</v>
      </c>
      <c r="H109" s="69"/>
    </row>
    <row r="110" spans="6:8" ht="15.75">
      <c r="F110" s="50">
        <f>SUM(G110:L110)</f>
        <v>0</v>
      </c>
      <c r="H110" s="69"/>
    </row>
    <row r="111" ht="15.75">
      <c r="F111" s="50">
        <f>SUM(G111:L111)</f>
        <v>0</v>
      </c>
    </row>
    <row r="112" ht="15.75">
      <c r="F112" s="50">
        <f>SUM(G112:L112)</f>
        <v>0</v>
      </c>
    </row>
    <row r="113" ht="15.75">
      <c r="F113" s="50">
        <f>SUM(G113:L113)</f>
        <v>0</v>
      </c>
    </row>
    <row r="114" ht="15.75">
      <c r="F114" s="50">
        <f>SUM(G114:L114)</f>
        <v>0</v>
      </c>
    </row>
  </sheetData>
  <sheetProtection/>
  <autoFilter ref="A3:M3">
    <sortState ref="A4:M114">
      <sortCondition descending="1" sortBy="value" ref="M4:M114"/>
    </sortState>
  </autoFilter>
  <mergeCells count="4">
    <mergeCell ref="A1:M1"/>
    <mergeCell ref="G2:K2"/>
    <mergeCell ref="A35:M35"/>
    <mergeCell ref="G36:K36"/>
  </mergeCells>
  <printOptions/>
  <pageMargins left="0.14027777777777778" right="0" top="0.24027777777777778" bottom="0.19652777777777777" header="0.5118055555555556" footer="0.5118055555555556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82"/>
  <sheetViews>
    <sheetView zoomScalePageLayoutView="0" workbookViewId="0" topLeftCell="A34">
      <selection activeCell="A3" sqref="A3:M33"/>
    </sheetView>
  </sheetViews>
  <sheetFormatPr defaultColWidth="9.140625" defaultRowHeight="12.75"/>
  <cols>
    <col min="1" max="1" width="6.8515625" style="293" customWidth="1"/>
    <col min="2" max="2" width="23.00390625" style="232" customWidth="1"/>
    <col min="3" max="3" width="16.00390625" style="232" customWidth="1"/>
    <col min="4" max="4" width="34.7109375" style="232" bestFit="1" customWidth="1"/>
    <col min="5" max="5" width="8.57421875" style="271" customWidth="1"/>
    <col min="6" max="6" width="9.140625" style="90" customWidth="1"/>
    <col min="7" max="7" width="4.00390625" style="90" customWidth="1"/>
    <col min="8" max="9" width="4.00390625" style="76" customWidth="1"/>
    <col min="10" max="11" width="4.28125" style="91" customWidth="1"/>
    <col min="12" max="13" width="7.57421875" style="76" customWidth="1"/>
    <col min="14" max="14" width="7.28125" style="276" customWidth="1"/>
    <col min="15" max="16" width="7.57421875" style="276" customWidth="1"/>
    <col min="17" max="17" width="7.7109375" style="276" customWidth="1"/>
    <col min="18" max="18" width="9.28125" style="276" customWidth="1"/>
    <col min="19" max="16384" width="9.140625" style="276" customWidth="1"/>
  </cols>
  <sheetData>
    <row r="1" spans="1:13" ht="30">
      <c r="A1" s="360" t="s">
        <v>249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</row>
    <row r="2" spans="1:19" ht="30.75">
      <c r="A2" s="296"/>
      <c r="B2" s="296"/>
      <c r="C2" s="296"/>
      <c r="D2" s="296"/>
      <c r="E2" s="296"/>
      <c r="F2" s="296"/>
      <c r="G2" s="361" t="s">
        <v>51</v>
      </c>
      <c r="H2" s="361"/>
      <c r="I2" s="361"/>
      <c r="J2" s="361"/>
      <c r="K2" s="361"/>
      <c r="L2" s="295"/>
      <c r="M2" s="295"/>
      <c r="N2" s="295" t="s">
        <v>26</v>
      </c>
      <c r="O2" s="297" t="s">
        <v>1</v>
      </c>
      <c r="P2" s="297" t="s">
        <v>2</v>
      </c>
      <c r="Q2" s="297" t="s">
        <v>3</v>
      </c>
      <c r="R2" s="297" t="s">
        <v>4</v>
      </c>
      <c r="S2" s="297" t="s">
        <v>5</v>
      </c>
    </row>
    <row r="3" spans="1:19" ht="47.25">
      <c r="A3" s="47" t="s">
        <v>27</v>
      </c>
      <c r="B3" s="298" t="s">
        <v>28</v>
      </c>
      <c r="C3" s="298" t="s">
        <v>29</v>
      </c>
      <c r="D3" s="298" t="s">
        <v>30</v>
      </c>
      <c r="E3" s="47" t="s">
        <v>31</v>
      </c>
      <c r="F3" s="47" t="s">
        <v>32</v>
      </c>
      <c r="G3" s="47" t="s">
        <v>33</v>
      </c>
      <c r="H3" s="47" t="s">
        <v>34</v>
      </c>
      <c r="I3" s="47" t="s">
        <v>35</v>
      </c>
      <c r="J3" s="47" t="s">
        <v>36</v>
      </c>
      <c r="K3" s="47" t="s">
        <v>37</v>
      </c>
      <c r="L3" s="47" t="s">
        <v>50</v>
      </c>
      <c r="M3" s="47" t="s">
        <v>38</v>
      </c>
      <c r="N3" s="140">
        <f>COUNTIF(M4:M102,6)</f>
        <v>0</v>
      </c>
      <c r="O3" s="140">
        <f>COUNTIF(M4:M102,5)</f>
        <v>15</v>
      </c>
      <c r="P3" s="140">
        <f>COUNTIF(M4:M102,4)</f>
        <v>21</v>
      </c>
      <c r="Q3" s="140">
        <f>COUNTIF(M4:M102,3)</f>
        <v>12</v>
      </c>
      <c r="R3" s="140">
        <f>COUNTIF(M4:M102,2)</f>
        <v>8</v>
      </c>
      <c r="S3" s="140">
        <f>COUNTIF(M4:M102,1)</f>
        <v>7</v>
      </c>
    </row>
    <row r="4" spans="1:13" ht="15.75">
      <c r="A4" s="196">
        <v>1</v>
      </c>
      <c r="B4" s="76" t="s">
        <v>126</v>
      </c>
      <c r="C4" s="76" t="s">
        <v>210</v>
      </c>
      <c r="D4" s="76" t="s">
        <v>60</v>
      </c>
      <c r="E4" s="90">
        <v>2003</v>
      </c>
      <c r="F4" s="294">
        <f>SUM(G4:L4)</f>
        <v>74</v>
      </c>
      <c r="G4" s="51">
        <v>18</v>
      </c>
      <c r="H4" s="53">
        <v>15</v>
      </c>
      <c r="I4" s="53">
        <v>20</v>
      </c>
      <c r="J4" s="77">
        <v>18</v>
      </c>
      <c r="K4" s="77">
        <v>18</v>
      </c>
      <c r="L4" s="73">
        <f>IF(M4&lt;5,0,-MIN(G4:K4))</f>
        <v>-15</v>
      </c>
      <c r="M4" s="73">
        <f>COUNTA(G4:K4)</f>
        <v>5</v>
      </c>
    </row>
    <row r="5" spans="1:19" ht="15.75">
      <c r="A5" s="196">
        <v>2</v>
      </c>
      <c r="B5" s="76" t="s">
        <v>301</v>
      </c>
      <c r="C5" s="76" t="s">
        <v>114</v>
      </c>
      <c r="D5" s="76" t="s">
        <v>252</v>
      </c>
      <c r="E5" s="340">
        <v>2003</v>
      </c>
      <c r="F5" s="294">
        <f>SUM(G5:L5)</f>
        <v>68</v>
      </c>
      <c r="G5" s="53">
        <v>20</v>
      </c>
      <c r="H5" s="53">
        <v>18</v>
      </c>
      <c r="I5" s="53">
        <v>15</v>
      </c>
      <c r="J5" s="77">
        <v>8</v>
      </c>
      <c r="K5" s="77">
        <v>15</v>
      </c>
      <c r="L5" s="73">
        <f>IF(M5&lt;5,0,-MIN(G5:K5))</f>
        <v>-8</v>
      </c>
      <c r="M5" s="73">
        <f>COUNTA(G5:K5)</f>
        <v>5</v>
      </c>
      <c r="N5" s="295"/>
      <c r="O5" s="295"/>
      <c r="P5" s="295"/>
      <c r="Q5" s="295"/>
      <c r="R5" s="295"/>
      <c r="S5" s="295"/>
    </row>
    <row r="6" spans="1:19" ht="15.75">
      <c r="A6" s="196">
        <v>3</v>
      </c>
      <c r="B6" s="76" t="s">
        <v>133</v>
      </c>
      <c r="C6" s="76" t="s">
        <v>121</v>
      </c>
      <c r="D6" s="76" t="s">
        <v>78</v>
      </c>
      <c r="E6" s="90">
        <v>2003</v>
      </c>
      <c r="F6" s="294">
        <f>SUM(G6:L6)</f>
        <v>64</v>
      </c>
      <c r="G6" s="53">
        <v>16</v>
      </c>
      <c r="H6" s="53">
        <v>16</v>
      </c>
      <c r="I6" s="53">
        <v>16</v>
      </c>
      <c r="J6" s="53">
        <v>15</v>
      </c>
      <c r="K6" s="77">
        <v>16</v>
      </c>
      <c r="L6" s="73">
        <f>IF(M6&lt;5,0,-MIN(G6:K6))</f>
        <v>-15</v>
      </c>
      <c r="M6" s="73">
        <f>COUNTA(G6:K6)</f>
        <v>5</v>
      </c>
      <c r="N6" s="295"/>
      <c r="O6" s="295"/>
      <c r="P6" s="295"/>
      <c r="Q6" s="295"/>
      <c r="R6" s="295"/>
      <c r="S6" s="295"/>
    </row>
    <row r="7" spans="1:19" ht="15.75">
      <c r="A7" s="196">
        <v>4</v>
      </c>
      <c r="B7" s="76" t="s">
        <v>216</v>
      </c>
      <c r="C7" s="76" t="s">
        <v>217</v>
      </c>
      <c r="D7" s="76" t="s">
        <v>252</v>
      </c>
      <c r="E7" s="90">
        <v>2003</v>
      </c>
      <c r="F7" s="294">
        <f>SUM(G7:L7)</f>
        <v>63</v>
      </c>
      <c r="G7" s="51">
        <v>15</v>
      </c>
      <c r="H7" s="53"/>
      <c r="I7" s="73">
        <v>18</v>
      </c>
      <c r="J7" s="77">
        <v>16</v>
      </c>
      <c r="K7" s="77">
        <v>14</v>
      </c>
      <c r="L7" s="73">
        <f>IF(M7&lt;5,0,-MIN(G7:K7))</f>
        <v>0</v>
      </c>
      <c r="M7" s="73">
        <f>COUNTA(G7:K7)</f>
        <v>4</v>
      </c>
      <c r="N7" s="295"/>
      <c r="O7" s="295"/>
      <c r="P7" s="295"/>
      <c r="Q7" s="295"/>
      <c r="R7" s="295"/>
      <c r="S7" s="295"/>
    </row>
    <row r="8" spans="1:19" ht="15.75">
      <c r="A8" s="196">
        <v>5</v>
      </c>
      <c r="B8" s="76" t="s">
        <v>232</v>
      </c>
      <c r="C8" s="76" t="s">
        <v>79</v>
      </c>
      <c r="D8" s="76" t="s">
        <v>71</v>
      </c>
      <c r="E8" s="271">
        <v>2003</v>
      </c>
      <c r="F8" s="294">
        <f>SUM(G8:L8)</f>
        <v>60</v>
      </c>
      <c r="G8" s="53"/>
      <c r="H8" s="53">
        <v>20</v>
      </c>
      <c r="I8" s="73"/>
      <c r="J8" s="77">
        <v>20</v>
      </c>
      <c r="K8" s="77">
        <v>20</v>
      </c>
      <c r="L8" s="73">
        <f>IF(M8&lt;5,0,-MIN(G8:K8))</f>
        <v>0</v>
      </c>
      <c r="M8" s="73">
        <f>COUNTA(G8:K8)</f>
        <v>3</v>
      </c>
      <c r="N8" s="295"/>
      <c r="O8" s="295"/>
      <c r="P8" s="295"/>
      <c r="Q8" s="295"/>
      <c r="R8" s="295"/>
      <c r="S8" s="295"/>
    </row>
    <row r="9" spans="1:19" ht="15.75">
      <c r="A9" s="196">
        <v>6</v>
      </c>
      <c r="B9" s="76" t="s">
        <v>565</v>
      </c>
      <c r="C9" s="76" t="s">
        <v>66</v>
      </c>
      <c r="D9" s="76" t="s">
        <v>543</v>
      </c>
      <c r="E9" s="271">
        <v>2004</v>
      </c>
      <c r="F9" s="294">
        <f>SUM(G9:L9)</f>
        <v>53</v>
      </c>
      <c r="G9" s="73"/>
      <c r="H9" s="53">
        <v>14</v>
      </c>
      <c r="I9" s="53">
        <v>12</v>
      </c>
      <c r="J9" s="77">
        <v>14</v>
      </c>
      <c r="K9" s="77">
        <v>13</v>
      </c>
      <c r="L9" s="73">
        <f>IF(M9&lt;5,0,-MIN(G9:K9))</f>
        <v>0</v>
      </c>
      <c r="M9" s="73">
        <f>COUNTA(G9:K9)</f>
        <v>4</v>
      </c>
      <c r="N9" s="295"/>
      <c r="O9" s="295"/>
      <c r="P9" s="295"/>
      <c r="Q9" s="295"/>
      <c r="R9" s="295"/>
      <c r="S9" s="295"/>
    </row>
    <row r="10" spans="1:19" ht="15.75">
      <c r="A10" s="196">
        <v>7</v>
      </c>
      <c r="B10" s="76" t="s">
        <v>302</v>
      </c>
      <c r="C10" s="76" t="s">
        <v>159</v>
      </c>
      <c r="D10" s="76" t="s">
        <v>271</v>
      </c>
      <c r="E10" s="90">
        <v>2004</v>
      </c>
      <c r="F10" s="294">
        <f>SUM(G10:L10)</f>
        <v>52</v>
      </c>
      <c r="G10" s="53">
        <v>14</v>
      </c>
      <c r="H10" s="53">
        <v>12</v>
      </c>
      <c r="I10" s="53">
        <v>14</v>
      </c>
      <c r="J10" s="77">
        <v>12</v>
      </c>
      <c r="K10" s="77">
        <v>11</v>
      </c>
      <c r="L10" s="73">
        <f>IF(M10&lt;5,0,-MIN(G10:K10))</f>
        <v>-11</v>
      </c>
      <c r="M10" s="73">
        <f>COUNTA(G10:K10)</f>
        <v>5</v>
      </c>
      <c r="N10" s="295"/>
      <c r="O10" s="295"/>
      <c r="P10" s="295"/>
      <c r="Q10" s="295"/>
      <c r="R10" s="295"/>
      <c r="S10" s="295"/>
    </row>
    <row r="11" spans="1:19" ht="15.75">
      <c r="A11" s="196">
        <v>8</v>
      </c>
      <c r="B11" s="76" t="s">
        <v>303</v>
      </c>
      <c r="C11" s="76" t="s">
        <v>211</v>
      </c>
      <c r="D11" s="76" t="s">
        <v>60</v>
      </c>
      <c r="E11" s="302">
        <v>2003</v>
      </c>
      <c r="F11" s="294">
        <f>SUM(G11:L11)</f>
        <v>47</v>
      </c>
      <c r="G11" s="53">
        <v>12</v>
      </c>
      <c r="H11" s="53">
        <v>13</v>
      </c>
      <c r="I11" s="53">
        <v>11</v>
      </c>
      <c r="J11" s="53">
        <v>11</v>
      </c>
      <c r="K11" s="77"/>
      <c r="L11" s="73">
        <f>IF(M11&lt;5,0,-MIN(G11:K11))</f>
        <v>0</v>
      </c>
      <c r="M11" s="73">
        <f>COUNTA(G11:K11)</f>
        <v>4</v>
      </c>
      <c r="N11" s="295"/>
      <c r="O11" s="295"/>
      <c r="P11" s="295"/>
      <c r="Q11" s="295"/>
      <c r="R11" s="295"/>
      <c r="S11" s="295"/>
    </row>
    <row r="12" spans="1:19" ht="15.75">
      <c r="A12" s="196">
        <v>9</v>
      </c>
      <c r="B12" s="76" t="s">
        <v>131</v>
      </c>
      <c r="C12" s="76" t="s">
        <v>82</v>
      </c>
      <c r="D12" s="76" t="s">
        <v>252</v>
      </c>
      <c r="E12" s="302">
        <v>2003</v>
      </c>
      <c r="F12" s="294">
        <f>SUM(G12:L12)</f>
        <v>40</v>
      </c>
      <c r="G12" s="53">
        <v>10</v>
      </c>
      <c r="H12" s="53">
        <v>8</v>
      </c>
      <c r="I12" s="53">
        <v>13</v>
      </c>
      <c r="J12" s="53">
        <v>9</v>
      </c>
      <c r="K12" s="77">
        <v>7</v>
      </c>
      <c r="L12" s="73">
        <f>IF(M12&lt;5,0,-MIN(G12:K12))</f>
        <v>-7</v>
      </c>
      <c r="M12" s="73">
        <f>COUNTA(G12:K12)</f>
        <v>5</v>
      </c>
      <c r="N12" s="295"/>
      <c r="O12" s="295"/>
      <c r="P12" s="295"/>
      <c r="Q12" s="295"/>
      <c r="R12" s="295"/>
      <c r="S12" s="295"/>
    </row>
    <row r="13" spans="1:19" ht="15.75">
      <c r="A13" s="196">
        <v>10</v>
      </c>
      <c r="B13" s="76" t="s">
        <v>309</v>
      </c>
      <c r="C13" s="76" t="s">
        <v>204</v>
      </c>
      <c r="D13" s="76" t="s">
        <v>78</v>
      </c>
      <c r="E13" s="90">
        <v>2003</v>
      </c>
      <c r="F13" s="294">
        <f>SUM(G13:L13)</f>
        <v>37</v>
      </c>
      <c r="G13" s="51">
        <v>5</v>
      </c>
      <c r="H13" s="53">
        <v>11</v>
      </c>
      <c r="I13" s="53">
        <v>7</v>
      </c>
      <c r="J13" s="77">
        <v>10</v>
      </c>
      <c r="K13" s="77">
        <v>9</v>
      </c>
      <c r="L13" s="73">
        <f>IF(M13&lt;5,0,-MIN(G13:K13))</f>
        <v>-5</v>
      </c>
      <c r="M13" s="73">
        <f>COUNTA(G13:K13)</f>
        <v>5</v>
      </c>
      <c r="N13" s="295"/>
      <c r="O13" s="295"/>
      <c r="P13" s="295"/>
      <c r="Q13" s="295"/>
      <c r="R13" s="295"/>
      <c r="S13" s="295"/>
    </row>
    <row r="14" spans="1:19" ht="15.75">
      <c r="A14" s="196">
        <v>11</v>
      </c>
      <c r="B14" s="76" t="s">
        <v>223</v>
      </c>
      <c r="C14" s="76" t="s">
        <v>217</v>
      </c>
      <c r="D14" s="76" t="s">
        <v>78</v>
      </c>
      <c r="E14" s="90">
        <v>2003</v>
      </c>
      <c r="F14" s="294">
        <f>SUM(G14:L14)</f>
        <v>35</v>
      </c>
      <c r="G14" s="51">
        <v>13</v>
      </c>
      <c r="H14" s="53">
        <v>5</v>
      </c>
      <c r="I14" s="73"/>
      <c r="J14" s="53">
        <v>7</v>
      </c>
      <c r="K14" s="77">
        <v>10</v>
      </c>
      <c r="L14" s="73">
        <f>IF(M14&lt;5,0,-MIN(G14:K14))</f>
        <v>0</v>
      </c>
      <c r="M14" s="73">
        <f>COUNTA(G14:K14)</f>
        <v>4</v>
      </c>
      <c r="N14" s="295"/>
      <c r="O14" s="295"/>
      <c r="P14" s="295"/>
      <c r="Q14" s="295"/>
      <c r="R14" s="295"/>
      <c r="S14" s="295"/>
    </row>
    <row r="15" spans="1:19" ht="15.75">
      <c r="A15" s="196">
        <v>12</v>
      </c>
      <c r="B15" s="76" t="s">
        <v>304</v>
      </c>
      <c r="C15" s="76" t="s">
        <v>305</v>
      </c>
      <c r="D15" s="76" t="s">
        <v>71</v>
      </c>
      <c r="E15" s="90">
        <v>2004</v>
      </c>
      <c r="F15" s="294">
        <f>SUM(G15:L15)</f>
        <v>31</v>
      </c>
      <c r="G15" s="51">
        <v>9</v>
      </c>
      <c r="H15" s="53">
        <v>4</v>
      </c>
      <c r="I15" s="53">
        <v>6</v>
      </c>
      <c r="J15" s="77"/>
      <c r="K15" s="77">
        <v>12</v>
      </c>
      <c r="L15" s="73">
        <f>IF(M15&lt;5,0,-MIN(G15:K15))</f>
        <v>0</v>
      </c>
      <c r="M15" s="73">
        <f>COUNTA(G15:K15)</f>
        <v>4</v>
      </c>
      <c r="N15" s="295"/>
      <c r="O15" s="295"/>
      <c r="P15" s="295"/>
      <c r="Q15" s="295"/>
      <c r="R15" s="295"/>
      <c r="S15" s="295"/>
    </row>
    <row r="16" spans="1:19" ht="15.75">
      <c r="A16" s="196">
        <v>13</v>
      </c>
      <c r="B16" s="76" t="s">
        <v>122</v>
      </c>
      <c r="C16" s="76" t="s">
        <v>157</v>
      </c>
      <c r="D16" s="76" t="s">
        <v>78</v>
      </c>
      <c r="E16" s="271">
        <v>2003</v>
      </c>
      <c r="F16" s="294">
        <f>SUM(G16:L16)</f>
        <v>30</v>
      </c>
      <c r="G16" s="73"/>
      <c r="H16" s="53">
        <v>7</v>
      </c>
      <c r="I16" s="53">
        <v>10</v>
      </c>
      <c r="J16" s="53">
        <v>13</v>
      </c>
      <c r="K16" s="77"/>
      <c r="L16" s="73">
        <f>IF(M16&lt;5,0,-MIN(G16:K16))</f>
        <v>0</v>
      </c>
      <c r="M16" s="73">
        <f>COUNTA(G16:K16)</f>
        <v>3</v>
      </c>
      <c r="N16" s="295"/>
      <c r="O16" s="295"/>
      <c r="P16" s="295"/>
      <c r="Q16" s="295"/>
      <c r="R16" s="295"/>
      <c r="S16" s="295"/>
    </row>
    <row r="17" spans="1:19" ht="15.75">
      <c r="A17" s="196">
        <v>14</v>
      </c>
      <c r="B17" s="76" t="s">
        <v>306</v>
      </c>
      <c r="C17" s="76" t="s">
        <v>307</v>
      </c>
      <c r="D17" s="76" t="s">
        <v>76</v>
      </c>
      <c r="E17" s="341">
        <v>2003</v>
      </c>
      <c r="F17" s="294">
        <f>SUM(G17:L17)</f>
        <v>29</v>
      </c>
      <c r="G17" s="53">
        <v>8</v>
      </c>
      <c r="H17" s="53">
        <v>10</v>
      </c>
      <c r="I17" s="53">
        <v>4</v>
      </c>
      <c r="J17" s="53">
        <v>5</v>
      </c>
      <c r="K17" s="77">
        <v>6</v>
      </c>
      <c r="L17" s="73">
        <f>IF(M17&lt;5,0,-MIN(G17:K17))</f>
        <v>-4</v>
      </c>
      <c r="M17" s="73">
        <f>COUNTA(G17:K17)</f>
        <v>5</v>
      </c>
      <c r="N17" s="295"/>
      <c r="O17" s="295"/>
      <c r="P17" s="295"/>
      <c r="Q17" s="295"/>
      <c r="R17" s="295"/>
      <c r="S17" s="295"/>
    </row>
    <row r="18" spans="1:19" ht="15.75">
      <c r="A18" s="196">
        <v>15</v>
      </c>
      <c r="B18" s="76" t="s">
        <v>600</v>
      </c>
      <c r="C18" s="76" t="s">
        <v>202</v>
      </c>
      <c r="D18" s="76" t="s">
        <v>60</v>
      </c>
      <c r="E18" s="271">
        <v>2003</v>
      </c>
      <c r="F18" s="294">
        <f>SUM(G18:L18)</f>
        <v>24</v>
      </c>
      <c r="G18" s="51"/>
      <c r="H18" s="53">
        <v>9</v>
      </c>
      <c r="I18" s="53">
        <v>9</v>
      </c>
      <c r="J18" s="77">
        <v>6</v>
      </c>
      <c r="K18" s="77"/>
      <c r="L18" s="73">
        <f>IF(M18&lt;5,0,-MIN(G18:K18))</f>
        <v>0</v>
      </c>
      <c r="M18" s="73">
        <f>COUNTA(G18:K18)</f>
        <v>3</v>
      </c>
      <c r="N18" s="295"/>
      <c r="O18" s="295"/>
      <c r="P18" s="295"/>
      <c r="Q18" s="295"/>
      <c r="R18" s="295"/>
      <c r="S18" s="295"/>
    </row>
    <row r="19" spans="1:19" ht="15.75">
      <c r="A19" s="196">
        <v>16</v>
      </c>
      <c r="B19" s="76" t="s">
        <v>251</v>
      </c>
      <c r="C19" s="76" t="s">
        <v>82</v>
      </c>
      <c r="D19" s="76" t="s">
        <v>252</v>
      </c>
      <c r="E19" s="90">
        <v>2003</v>
      </c>
      <c r="F19" s="294">
        <f>SUM(G19:L19)</f>
        <v>21</v>
      </c>
      <c r="G19" s="51">
        <v>7</v>
      </c>
      <c r="H19" s="53">
        <v>6</v>
      </c>
      <c r="I19" s="53">
        <v>3</v>
      </c>
      <c r="J19" s="53">
        <v>1</v>
      </c>
      <c r="K19" s="77">
        <v>5</v>
      </c>
      <c r="L19" s="73">
        <f>IF(M19&lt;5,0,-MIN(G19:K19))</f>
        <v>-1</v>
      </c>
      <c r="M19" s="73">
        <f>COUNTA(G19:K19)</f>
        <v>5</v>
      </c>
      <c r="N19" s="295"/>
      <c r="O19" s="295"/>
      <c r="P19" s="295"/>
      <c r="Q19" s="295"/>
      <c r="R19" s="295"/>
      <c r="S19" s="295"/>
    </row>
    <row r="20" spans="1:19" ht="15.75">
      <c r="A20" s="196">
        <v>17</v>
      </c>
      <c r="B20" s="76" t="s">
        <v>528</v>
      </c>
      <c r="C20" s="76" t="s">
        <v>446</v>
      </c>
      <c r="D20" s="76" t="s">
        <v>60</v>
      </c>
      <c r="E20" s="271">
        <v>2003</v>
      </c>
      <c r="F20" s="294">
        <f>SUM(G20:L20)</f>
        <v>20</v>
      </c>
      <c r="G20" s="73"/>
      <c r="H20" s="53">
        <v>2</v>
      </c>
      <c r="I20" s="53">
        <v>8</v>
      </c>
      <c r="J20" s="77">
        <v>2</v>
      </c>
      <c r="K20" s="77">
        <v>8</v>
      </c>
      <c r="L20" s="73">
        <f>IF(M20&lt;5,0,-MIN(G20:K20))</f>
        <v>0</v>
      </c>
      <c r="M20" s="73">
        <f>COUNTA(G20:K20)</f>
        <v>4</v>
      </c>
      <c r="N20" s="140"/>
      <c r="O20" s="140"/>
      <c r="P20" s="140"/>
      <c r="Q20" s="140"/>
      <c r="R20" s="140"/>
      <c r="S20" s="295"/>
    </row>
    <row r="21" spans="1:19" ht="15.75">
      <c r="A21" s="196">
        <v>17</v>
      </c>
      <c r="B21" s="76" t="s">
        <v>226</v>
      </c>
      <c r="C21" s="76" t="s">
        <v>75</v>
      </c>
      <c r="D21" s="76" t="s">
        <v>252</v>
      </c>
      <c r="E21" s="302">
        <v>2003</v>
      </c>
      <c r="F21" s="294">
        <f>SUM(G21:L21)</f>
        <v>20</v>
      </c>
      <c r="G21" s="51">
        <v>11</v>
      </c>
      <c r="H21" s="53">
        <v>3</v>
      </c>
      <c r="I21" s="53"/>
      <c r="J21" s="77">
        <v>4</v>
      </c>
      <c r="K21" s="77">
        <v>2</v>
      </c>
      <c r="L21" s="73">
        <f>IF(M21&lt;5,0,-MIN(G21:K21))</f>
        <v>0</v>
      </c>
      <c r="M21" s="73">
        <f>COUNTA(G21:K21)</f>
        <v>4</v>
      </c>
      <c r="N21" s="295"/>
      <c r="O21" s="295"/>
      <c r="P21" s="295"/>
      <c r="Q21" s="295"/>
      <c r="R21" s="295"/>
      <c r="S21" s="295"/>
    </row>
    <row r="22" spans="1:19" ht="15.75">
      <c r="A22" s="196">
        <v>19</v>
      </c>
      <c r="B22" s="76" t="s">
        <v>308</v>
      </c>
      <c r="C22" s="76" t="s">
        <v>214</v>
      </c>
      <c r="D22" s="76" t="s">
        <v>60</v>
      </c>
      <c r="E22" s="90">
        <v>2004</v>
      </c>
      <c r="F22" s="294">
        <f>SUM(G22:L22)</f>
        <v>12</v>
      </c>
      <c r="G22" s="53">
        <v>6</v>
      </c>
      <c r="H22" s="53">
        <v>1</v>
      </c>
      <c r="I22" s="73"/>
      <c r="J22" s="53">
        <v>1</v>
      </c>
      <c r="K22" s="77">
        <v>4</v>
      </c>
      <c r="L22" s="73">
        <f>IF(M22&lt;5,0,-MIN(G22:K22))</f>
        <v>0</v>
      </c>
      <c r="M22" s="73">
        <f>COUNTA(G22:K22)</f>
        <v>4</v>
      </c>
      <c r="N22" s="295"/>
      <c r="O22" s="295"/>
      <c r="P22" s="295"/>
      <c r="Q22" s="295"/>
      <c r="R22" s="295"/>
      <c r="S22" s="295"/>
    </row>
    <row r="23" spans="1:19" ht="15.75">
      <c r="A23" s="196">
        <v>20</v>
      </c>
      <c r="B23" s="76" t="s">
        <v>240</v>
      </c>
      <c r="C23" s="76" t="s">
        <v>79</v>
      </c>
      <c r="D23" s="76" t="s">
        <v>287</v>
      </c>
      <c r="E23" s="341">
        <v>2003</v>
      </c>
      <c r="F23" s="294">
        <f>SUM(G23:L23)</f>
        <v>7</v>
      </c>
      <c r="G23" s="53">
        <v>4</v>
      </c>
      <c r="H23" s="53">
        <v>1</v>
      </c>
      <c r="I23" s="53">
        <v>1</v>
      </c>
      <c r="J23" s="53">
        <v>1</v>
      </c>
      <c r="K23" s="77"/>
      <c r="L23" s="73">
        <f>IF(M23&lt;5,0,-MIN(G23:K23))</f>
        <v>0</v>
      </c>
      <c r="M23" s="73">
        <f>COUNTA(G23:K23)</f>
        <v>4</v>
      </c>
      <c r="N23" s="295"/>
      <c r="O23" s="295"/>
      <c r="P23" s="295"/>
      <c r="Q23" s="295"/>
      <c r="R23" s="295"/>
      <c r="S23" s="295"/>
    </row>
    <row r="24" spans="1:19" ht="15.75">
      <c r="A24" s="196">
        <v>20</v>
      </c>
      <c r="B24" s="76" t="s">
        <v>754</v>
      </c>
      <c r="C24" s="76" t="s">
        <v>121</v>
      </c>
      <c r="D24" s="76" t="s">
        <v>60</v>
      </c>
      <c r="E24" s="330">
        <v>2003</v>
      </c>
      <c r="F24" s="294">
        <f>SUM(G24:L24)</f>
        <v>7</v>
      </c>
      <c r="G24" s="51"/>
      <c r="H24" s="53"/>
      <c r="I24" s="53">
        <v>1</v>
      </c>
      <c r="J24" s="53">
        <v>3</v>
      </c>
      <c r="K24" s="77">
        <v>3</v>
      </c>
      <c r="L24" s="73">
        <f>IF(M24&lt;5,0,-MIN(G24:K24))</f>
        <v>0</v>
      </c>
      <c r="M24" s="73">
        <f>COUNTA(G24:K24)</f>
        <v>3</v>
      </c>
      <c r="N24" s="295"/>
      <c r="O24" s="295"/>
      <c r="P24" s="295"/>
      <c r="Q24" s="295"/>
      <c r="R24" s="295"/>
      <c r="S24" s="295"/>
    </row>
    <row r="25" spans="1:19" ht="15.75">
      <c r="A25" s="196">
        <v>22</v>
      </c>
      <c r="B25" s="76" t="s">
        <v>218</v>
      </c>
      <c r="C25" s="76" t="s">
        <v>70</v>
      </c>
      <c r="D25" s="76" t="s">
        <v>71</v>
      </c>
      <c r="E25" s="90">
        <v>2003</v>
      </c>
      <c r="F25" s="294">
        <f>SUM(G25:L25)</f>
        <v>5</v>
      </c>
      <c r="G25" s="53">
        <v>2</v>
      </c>
      <c r="H25" s="53">
        <v>1</v>
      </c>
      <c r="I25" s="53">
        <v>1</v>
      </c>
      <c r="J25" s="53">
        <v>1</v>
      </c>
      <c r="K25" s="77">
        <v>1</v>
      </c>
      <c r="L25" s="73">
        <f>IF(M25&lt;5,0,-MIN(G25:K25))</f>
        <v>-1</v>
      </c>
      <c r="M25" s="73">
        <f>COUNTA(G25:K25)</f>
        <v>5</v>
      </c>
      <c r="N25" s="295"/>
      <c r="O25" s="295"/>
      <c r="P25" s="295"/>
      <c r="Q25" s="295"/>
      <c r="R25" s="295"/>
      <c r="S25" s="295"/>
    </row>
    <row r="26" spans="1:19" ht="15.75">
      <c r="A26" s="196">
        <v>22</v>
      </c>
      <c r="B26" s="76" t="s">
        <v>589</v>
      </c>
      <c r="C26" s="76" t="s">
        <v>590</v>
      </c>
      <c r="D26" s="76" t="s">
        <v>76</v>
      </c>
      <c r="E26" s="271">
        <v>2004</v>
      </c>
      <c r="F26" s="294">
        <f>SUM(G26:L26)</f>
        <v>5</v>
      </c>
      <c r="G26" s="73"/>
      <c r="H26" s="53">
        <v>1</v>
      </c>
      <c r="I26" s="53">
        <v>2</v>
      </c>
      <c r="J26" s="53">
        <v>1</v>
      </c>
      <c r="K26" s="77">
        <v>1</v>
      </c>
      <c r="L26" s="73">
        <f>IF(M26&lt;5,0,-MIN(G26:K26))</f>
        <v>0</v>
      </c>
      <c r="M26" s="73">
        <f>COUNTA(G26:K26)</f>
        <v>4</v>
      </c>
      <c r="N26" s="295"/>
      <c r="O26" s="295"/>
      <c r="P26" s="295"/>
      <c r="Q26" s="295"/>
      <c r="R26" s="295"/>
      <c r="S26" s="295"/>
    </row>
    <row r="27" spans="1:19" ht="15.75">
      <c r="A27" s="196">
        <v>24</v>
      </c>
      <c r="B27" s="76" t="s">
        <v>313</v>
      </c>
      <c r="C27" s="76" t="s">
        <v>144</v>
      </c>
      <c r="D27" s="76" t="s">
        <v>71</v>
      </c>
      <c r="E27" s="302">
        <v>2004</v>
      </c>
      <c r="F27" s="294">
        <f>SUM(G27:L27)</f>
        <v>4</v>
      </c>
      <c r="G27" s="51">
        <v>1</v>
      </c>
      <c r="H27" s="53">
        <v>1</v>
      </c>
      <c r="I27" s="53">
        <v>1</v>
      </c>
      <c r="J27" s="53">
        <v>1</v>
      </c>
      <c r="K27" s="77">
        <v>1</v>
      </c>
      <c r="L27" s="73">
        <f>IF(M27&lt;5,0,-MIN(G27:K27))</f>
        <v>-1</v>
      </c>
      <c r="M27" s="73">
        <f>COUNTA(G27:K27)</f>
        <v>5</v>
      </c>
      <c r="N27" s="295"/>
      <c r="O27" s="295"/>
      <c r="P27" s="295"/>
      <c r="Q27" s="295"/>
      <c r="R27" s="295"/>
      <c r="S27" s="295"/>
    </row>
    <row r="28" spans="1:19" ht="15.75">
      <c r="A28" s="196">
        <v>24</v>
      </c>
      <c r="B28" s="76" t="s">
        <v>221</v>
      </c>
      <c r="C28" s="76" t="s">
        <v>77</v>
      </c>
      <c r="D28" s="76" t="s">
        <v>103</v>
      </c>
      <c r="E28" s="302">
        <v>2004</v>
      </c>
      <c r="F28" s="294">
        <f>SUM(G28:L28)</f>
        <v>4</v>
      </c>
      <c r="G28" s="51">
        <v>1</v>
      </c>
      <c r="H28" s="53">
        <v>1</v>
      </c>
      <c r="I28" s="53">
        <v>1</v>
      </c>
      <c r="J28" s="53">
        <v>1</v>
      </c>
      <c r="K28" s="77">
        <v>1</v>
      </c>
      <c r="L28" s="73">
        <f>IF(M28&lt;5,0,-MIN(G28:K28))</f>
        <v>-1</v>
      </c>
      <c r="M28" s="73">
        <f>COUNTA(G28:K28)</f>
        <v>5</v>
      </c>
      <c r="N28" s="295"/>
      <c r="O28" s="295"/>
      <c r="P28" s="295"/>
      <c r="Q28" s="295"/>
      <c r="R28" s="295"/>
      <c r="S28" s="295"/>
    </row>
    <row r="29" spans="1:19" ht="15.75">
      <c r="A29" s="196">
        <v>24</v>
      </c>
      <c r="B29" s="76" t="s">
        <v>316</v>
      </c>
      <c r="C29" s="76" t="s">
        <v>68</v>
      </c>
      <c r="D29" s="76" t="s">
        <v>103</v>
      </c>
      <c r="E29" s="90">
        <v>2004</v>
      </c>
      <c r="F29" s="294">
        <f>SUM(G29:L29)</f>
        <v>4</v>
      </c>
      <c r="G29" s="51">
        <v>1</v>
      </c>
      <c r="H29" s="53">
        <v>1</v>
      </c>
      <c r="I29" s="53">
        <v>1</v>
      </c>
      <c r="J29" s="53">
        <v>1</v>
      </c>
      <c r="K29" s="77">
        <v>1</v>
      </c>
      <c r="L29" s="73">
        <f>IF(M29&lt;5,0,-MIN(G29:K29))</f>
        <v>-1</v>
      </c>
      <c r="M29" s="73">
        <f>COUNTA(G29:K29)</f>
        <v>5</v>
      </c>
      <c r="N29" s="295"/>
      <c r="O29" s="295"/>
      <c r="P29" s="295"/>
      <c r="Q29" s="295"/>
      <c r="R29" s="295"/>
      <c r="S29" s="295"/>
    </row>
    <row r="30" spans="1:19" ht="15.75">
      <c r="A30" s="196">
        <v>24</v>
      </c>
      <c r="B30" s="76" t="s">
        <v>311</v>
      </c>
      <c r="C30" s="76" t="s">
        <v>68</v>
      </c>
      <c r="D30" s="76" t="s">
        <v>78</v>
      </c>
      <c r="E30" s="302">
        <v>2004</v>
      </c>
      <c r="F30" s="294">
        <f>SUM(G30:L30)</f>
        <v>4</v>
      </c>
      <c r="G30" s="51">
        <v>1</v>
      </c>
      <c r="H30" s="53">
        <v>1</v>
      </c>
      <c r="I30" s="53">
        <v>1</v>
      </c>
      <c r="J30" s="53">
        <v>1</v>
      </c>
      <c r="K30" s="77">
        <v>1</v>
      </c>
      <c r="L30" s="73">
        <f>IF(M30&lt;5,0,-MIN(G30:K30))</f>
        <v>-1</v>
      </c>
      <c r="M30" s="73">
        <f>COUNTA(G30:K30)</f>
        <v>5</v>
      </c>
      <c r="N30" s="295"/>
      <c r="O30" s="295"/>
      <c r="P30" s="295"/>
      <c r="Q30" s="295"/>
      <c r="R30" s="295"/>
      <c r="S30" s="295"/>
    </row>
    <row r="31" spans="1:19" ht="15.75">
      <c r="A31" s="196">
        <v>24</v>
      </c>
      <c r="B31" s="76" t="s">
        <v>283</v>
      </c>
      <c r="C31" s="76" t="s">
        <v>80</v>
      </c>
      <c r="D31" s="76" t="s">
        <v>252</v>
      </c>
      <c r="E31" s="302">
        <v>2003</v>
      </c>
      <c r="F31" s="294">
        <f>SUM(G31:L31)</f>
        <v>4</v>
      </c>
      <c r="G31" s="51">
        <v>1</v>
      </c>
      <c r="H31" s="53">
        <v>1</v>
      </c>
      <c r="I31" s="53">
        <v>1</v>
      </c>
      <c r="J31" s="53">
        <v>1</v>
      </c>
      <c r="K31" s="77">
        <v>1</v>
      </c>
      <c r="L31" s="73">
        <f>IF(M31&lt;5,0,-MIN(G31:K31))</f>
        <v>-1</v>
      </c>
      <c r="M31" s="73">
        <f>COUNTA(G31:K31)</f>
        <v>5</v>
      </c>
      <c r="N31" s="295"/>
      <c r="O31" s="295"/>
      <c r="P31" s="295"/>
      <c r="Q31" s="295"/>
      <c r="R31" s="295"/>
      <c r="S31" s="295"/>
    </row>
    <row r="32" spans="1:19" ht="15.75">
      <c r="A32" s="196">
        <v>24</v>
      </c>
      <c r="B32" s="76" t="s">
        <v>320</v>
      </c>
      <c r="C32" s="76" t="s">
        <v>120</v>
      </c>
      <c r="D32" s="76" t="s">
        <v>88</v>
      </c>
      <c r="E32" s="90">
        <v>2004</v>
      </c>
      <c r="F32" s="294">
        <f>SUM(G32:L32)</f>
        <v>4</v>
      </c>
      <c r="G32" s="51">
        <v>1</v>
      </c>
      <c r="H32" s="53">
        <v>1</v>
      </c>
      <c r="I32" s="53">
        <v>1</v>
      </c>
      <c r="J32" s="53">
        <v>1</v>
      </c>
      <c r="K32" s="77">
        <v>1</v>
      </c>
      <c r="L32" s="73">
        <f>IF(M32&lt;5,0,-MIN(G32:K32))</f>
        <v>-1</v>
      </c>
      <c r="M32" s="73">
        <f>COUNTA(G32:K32)</f>
        <v>5</v>
      </c>
      <c r="N32" s="295"/>
      <c r="O32" s="295"/>
      <c r="P32" s="295"/>
      <c r="Q32" s="295"/>
      <c r="R32" s="295"/>
      <c r="S32" s="295"/>
    </row>
    <row r="33" spans="1:19" ht="15.75">
      <c r="A33" s="196">
        <v>24</v>
      </c>
      <c r="B33" s="76" t="s">
        <v>603</v>
      </c>
      <c r="C33" s="76" t="s">
        <v>77</v>
      </c>
      <c r="D33" s="76" t="s">
        <v>276</v>
      </c>
      <c r="E33" s="271">
        <v>2003</v>
      </c>
      <c r="F33" s="294">
        <f>SUM(G33:L33)</f>
        <v>4</v>
      </c>
      <c r="G33" s="53"/>
      <c r="H33" s="53">
        <v>1</v>
      </c>
      <c r="I33" s="53">
        <v>1</v>
      </c>
      <c r="J33" s="53">
        <v>1</v>
      </c>
      <c r="K33" s="77">
        <v>1</v>
      </c>
      <c r="L33" s="73">
        <f>IF(M33&lt;5,0,-MIN(G33:K33))</f>
        <v>0</v>
      </c>
      <c r="M33" s="73">
        <f>COUNTA(G33:K33)</f>
        <v>4</v>
      </c>
      <c r="N33" s="295"/>
      <c r="O33" s="295"/>
      <c r="P33" s="295"/>
      <c r="Q33" s="295"/>
      <c r="R33" s="295"/>
      <c r="S33" s="295"/>
    </row>
    <row r="34" spans="1:19" ht="30">
      <c r="A34" s="360" t="s">
        <v>851</v>
      </c>
      <c r="B34" s="360"/>
      <c r="C34" s="360"/>
      <c r="D34" s="360"/>
      <c r="E34" s="360"/>
      <c r="F34" s="360"/>
      <c r="G34" s="360"/>
      <c r="H34" s="360"/>
      <c r="I34" s="360"/>
      <c r="J34" s="360"/>
      <c r="K34" s="360"/>
      <c r="L34" s="360"/>
      <c r="M34" s="360"/>
      <c r="N34" s="295"/>
      <c r="O34" s="295"/>
      <c r="P34" s="295"/>
      <c r="Q34" s="295"/>
      <c r="R34" s="295"/>
      <c r="S34" s="295"/>
    </row>
    <row r="35" spans="1:19" ht="15.75">
      <c r="A35" s="296"/>
      <c r="B35" s="296"/>
      <c r="C35" s="296"/>
      <c r="D35" s="296"/>
      <c r="E35" s="296"/>
      <c r="F35" s="296"/>
      <c r="G35" s="361" t="s">
        <v>51</v>
      </c>
      <c r="H35" s="361"/>
      <c r="I35" s="361"/>
      <c r="J35" s="361"/>
      <c r="K35" s="361"/>
      <c r="L35" s="295"/>
      <c r="M35" s="295"/>
      <c r="N35" s="295"/>
      <c r="O35" s="295"/>
      <c r="P35" s="295"/>
      <c r="Q35" s="295"/>
      <c r="R35" s="295"/>
      <c r="S35" s="295"/>
    </row>
    <row r="36" spans="1:19" ht="47.25">
      <c r="A36" s="47" t="s">
        <v>27</v>
      </c>
      <c r="B36" s="298" t="s">
        <v>28</v>
      </c>
      <c r="C36" s="298" t="s">
        <v>29</v>
      </c>
      <c r="D36" s="298" t="s">
        <v>30</v>
      </c>
      <c r="E36" s="47" t="s">
        <v>31</v>
      </c>
      <c r="F36" s="47" t="s">
        <v>32</v>
      </c>
      <c r="G36" s="47" t="s">
        <v>33</v>
      </c>
      <c r="H36" s="47" t="s">
        <v>34</v>
      </c>
      <c r="I36" s="47" t="s">
        <v>35</v>
      </c>
      <c r="J36" s="47" t="s">
        <v>36</v>
      </c>
      <c r="K36" s="47" t="s">
        <v>37</v>
      </c>
      <c r="L36" s="47" t="s">
        <v>50</v>
      </c>
      <c r="M36" s="47" t="s">
        <v>38</v>
      </c>
      <c r="N36" s="295"/>
      <c r="O36" s="295"/>
      <c r="P36" s="295"/>
      <c r="Q36" s="295"/>
      <c r="R36" s="295"/>
      <c r="S36" s="295"/>
    </row>
    <row r="37" spans="1:19" ht="15.75">
      <c r="A37" s="196">
        <v>24</v>
      </c>
      <c r="B37" s="76" t="s">
        <v>567</v>
      </c>
      <c r="C37" s="76" t="s">
        <v>592</v>
      </c>
      <c r="D37" s="76" t="s">
        <v>543</v>
      </c>
      <c r="E37" s="271">
        <v>2004</v>
      </c>
      <c r="F37" s="294">
        <f>SUM(G37:L37)</f>
        <v>4</v>
      </c>
      <c r="G37" s="73"/>
      <c r="H37" s="53">
        <v>1</v>
      </c>
      <c r="I37" s="53">
        <v>1</v>
      </c>
      <c r="J37" s="53">
        <v>1</v>
      </c>
      <c r="K37" s="77">
        <v>1</v>
      </c>
      <c r="L37" s="73">
        <f>IF(M37&lt;5,0,-MIN(G37:K37))</f>
        <v>0</v>
      </c>
      <c r="M37" s="73">
        <f>COUNTA(G37:K37)</f>
        <v>4</v>
      </c>
      <c r="N37" s="295"/>
      <c r="O37" s="295"/>
      <c r="P37" s="295"/>
      <c r="Q37" s="295"/>
      <c r="R37" s="295"/>
      <c r="S37" s="295"/>
    </row>
    <row r="38" spans="1:13" ht="15.75">
      <c r="A38" s="196">
        <v>24</v>
      </c>
      <c r="B38" s="76" t="s">
        <v>567</v>
      </c>
      <c r="C38" s="76" t="s">
        <v>75</v>
      </c>
      <c r="D38" s="76" t="s">
        <v>586</v>
      </c>
      <c r="E38" s="271">
        <v>2004</v>
      </c>
      <c r="F38" s="294">
        <f>SUM(G38:L38)</f>
        <v>4</v>
      </c>
      <c r="G38" s="73"/>
      <c r="H38" s="53">
        <v>1</v>
      </c>
      <c r="I38" s="53">
        <v>1</v>
      </c>
      <c r="J38" s="53">
        <v>1</v>
      </c>
      <c r="K38" s="77">
        <v>1</v>
      </c>
      <c r="L38" s="73">
        <f>IF(M38&lt;5,0,-MIN(G38:K38))</f>
        <v>0</v>
      </c>
      <c r="M38" s="73">
        <f>COUNTA(G38:K38)</f>
        <v>4</v>
      </c>
    </row>
    <row r="39" spans="1:13" ht="15.75">
      <c r="A39" s="196">
        <v>24</v>
      </c>
      <c r="B39" s="76" t="s">
        <v>574</v>
      </c>
      <c r="C39" s="76" t="s">
        <v>594</v>
      </c>
      <c r="D39" s="76" t="s">
        <v>60</v>
      </c>
      <c r="E39" s="271">
        <v>2003</v>
      </c>
      <c r="F39" s="294">
        <f>SUM(G39:L39)</f>
        <v>4</v>
      </c>
      <c r="G39" s="73"/>
      <c r="H39" s="53">
        <v>1</v>
      </c>
      <c r="I39" s="53">
        <v>1</v>
      </c>
      <c r="J39" s="53">
        <v>1</v>
      </c>
      <c r="K39" s="77">
        <v>1</v>
      </c>
      <c r="L39" s="73">
        <f>IF(M39&lt;5,0,-MIN(G39:K39))</f>
        <v>0</v>
      </c>
      <c r="M39" s="73">
        <f>COUNTA(G39:K39)</f>
        <v>4</v>
      </c>
    </row>
    <row r="40" spans="1:13" ht="15.75">
      <c r="A40" s="196">
        <v>24</v>
      </c>
      <c r="B40" s="76" t="s">
        <v>595</v>
      </c>
      <c r="C40" s="76" t="s">
        <v>80</v>
      </c>
      <c r="D40" s="76" t="s">
        <v>271</v>
      </c>
      <c r="E40" s="271">
        <v>2004</v>
      </c>
      <c r="F40" s="294">
        <f>SUM(G40:L40)</f>
        <v>4</v>
      </c>
      <c r="G40" s="53"/>
      <c r="H40" s="53">
        <v>1</v>
      </c>
      <c r="I40" s="53">
        <v>1</v>
      </c>
      <c r="J40" s="53">
        <v>1</v>
      </c>
      <c r="K40" s="77">
        <v>1</v>
      </c>
      <c r="L40" s="73">
        <f>IF(M40&lt;5,0,-MIN(G40:K40))</f>
        <v>0</v>
      </c>
      <c r="M40" s="73">
        <f>COUNTA(G40:K40)</f>
        <v>4</v>
      </c>
    </row>
    <row r="41" spans="1:13" ht="15.75">
      <c r="A41" s="196">
        <v>24</v>
      </c>
      <c r="B41" s="76" t="s">
        <v>597</v>
      </c>
      <c r="C41" s="76" t="s">
        <v>114</v>
      </c>
      <c r="D41" s="76" t="s">
        <v>60</v>
      </c>
      <c r="E41" s="271">
        <v>2003</v>
      </c>
      <c r="F41" s="294">
        <f>SUM(G41:L41)</f>
        <v>4</v>
      </c>
      <c r="G41" s="73"/>
      <c r="H41" s="53">
        <v>1</v>
      </c>
      <c r="I41" s="53">
        <v>1</v>
      </c>
      <c r="J41" s="53">
        <v>1</v>
      </c>
      <c r="K41" s="77">
        <v>1</v>
      </c>
      <c r="L41" s="73">
        <f>IF(M41&lt;5,0,-MIN(G41:K41))</f>
        <v>0</v>
      </c>
      <c r="M41" s="73">
        <f>COUNTA(G41:K41)</f>
        <v>4</v>
      </c>
    </row>
    <row r="42" spans="1:13" ht="15.75">
      <c r="A42" s="196">
        <v>24</v>
      </c>
      <c r="B42" s="76" t="s">
        <v>278</v>
      </c>
      <c r="C42" s="76" t="s">
        <v>317</v>
      </c>
      <c r="D42" s="76" t="s">
        <v>109</v>
      </c>
      <c r="E42" s="90">
        <v>2004</v>
      </c>
      <c r="F42" s="294">
        <f>SUM(G42:L42)</f>
        <v>4</v>
      </c>
      <c r="G42" s="51">
        <v>1</v>
      </c>
      <c r="H42" s="53"/>
      <c r="I42" s="53">
        <v>1</v>
      </c>
      <c r="J42" s="53">
        <v>1</v>
      </c>
      <c r="K42" s="77">
        <v>1</v>
      </c>
      <c r="L42" s="73">
        <f>IF(M42&lt;5,0,-MIN(G42:K42))</f>
        <v>0</v>
      </c>
      <c r="M42" s="73">
        <f>COUNTA(G42:K42)</f>
        <v>4</v>
      </c>
    </row>
    <row r="43" spans="1:13" ht="15.75">
      <c r="A43" s="196">
        <v>24</v>
      </c>
      <c r="B43" s="76" t="s">
        <v>96</v>
      </c>
      <c r="C43" s="76" t="s">
        <v>174</v>
      </c>
      <c r="D43" s="76" t="s">
        <v>100</v>
      </c>
      <c r="E43" s="90">
        <v>2004</v>
      </c>
      <c r="F43" s="294">
        <f>SUM(G43:L43)</f>
        <v>4</v>
      </c>
      <c r="G43" s="51">
        <v>1</v>
      </c>
      <c r="H43" s="53">
        <v>1</v>
      </c>
      <c r="I43" s="53">
        <v>1</v>
      </c>
      <c r="J43" s="77"/>
      <c r="K43" s="77">
        <v>1</v>
      </c>
      <c r="L43" s="73">
        <f>IF(M43&lt;5,0,-MIN(G43:K43))</f>
        <v>0</v>
      </c>
      <c r="M43" s="73">
        <f>COUNTA(G43:K43)</f>
        <v>4</v>
      </c>
    </row>
    <row r="44" spans="1:13" ht="15.75">
      <c r="A44" s="196">
        <v>24</v>
      </c>
      <c r="B44" s="76" t="s">
        <v>319</v>
      </c>
      <c r="C44" s="76" t="s">
        <v>124</v>
      </c>
      <c r="D44" s="76" t="s">
        <v>109</v>
      </c>
      <c r="E44" s="302">
        <v>2004</v>
      </c>
      <c r="F44" s="294">
        <f>SUM(G44:L44)</f>
        <v>4</v>
      </c>
      <c r="G44" s="51">
        <v>1</v>
      </c>
      <c r="H44" s="51"/>
      <c r="I44" s="53">
        <v>1</v>
      </c>
      <c r="J44" s="53">
        <v>1</v>
      </c>
      <c r="K44" s="77">
        <v>1</v>
      </c>
      <c r="L44" s="73">
        <f>IF(M44&lt;5,0,-MIN(G44:K44))</f>
        <v>0</v>
      </c>
      <c r="M44" s="73">
        <f>COUNTA(G44:K44)</f>
        <v>4</v>
      </c>
    </row>
    <row r="45" spans="1:13" ht="15.75">
      <c r="A45" s="196">
        <v>24</v>
      </c>
      <c r="B45" s="76" t="s">
        <v>314</v>
      </c>
      <c r="C45" s="76" t="s">
        <v>315</v>
      </c>
      <c r="D45" s="76" t="s">
        <v>287</v>
      </c>
      <c r="E45" s="90">
        <v>2004</v>
      </c>
      <c r="F45" s="294">
        <f>SUM(G45:L45)</f>
        <v>4</v>
      </c>
      <c r="G45" s="51">
        <v>1</v>
      </c>
      <c r="H45" s="53">
        <v>1</v>
      </c>
      <c r="I45" s="53">
        <v>1</v>
      </c>
      <c r="J45" s="53">
        <v>1</v>
      </c>
      <c r="K45" s="77"/>
      <c r="L45" s="73">
        <f>IF(M45&lt;5,0,-MIN(G45:K45))</f>
        <v>0</v>
      </c>
      <c r="M45" s="73">
        <f>COUNTA(G45:K45)</f>
        <v>4</v>
      </c>
    </row>
    <row r="46" spans="1:13" ht="15.75">
      <c r="A46" s="196">
        <v>24</v>
      </c>
      <c r="B46" s="76" t="s">
        <v>312</v>
      </c>
      <c r="C46" s="76" t="s">
        <v>59</v>
      </c>
      <c r="D46" s="76" t="s">
        <v>71</v>
      </c>
      <c r="E46" s="302">
        <v>2004</v>
      </c>
      <c r="F46" s="294">
        <f>SUM(G46:L46)</f>
        <v>4</v>
      </c>
      <c r="G46" s="51">
        <v>1</v>
      </c>
      <c r="H46" s="53">
        <v>1</v>
      </c>
      <c r="I46" s="53">
        <v>1</v>
      </c>
      <c r="J46" s="53">
        <v>1</v>
      </c>
      <c r="K46" s="77"/>
      <c r="L46" s="73">
        <f>IF(M46&lt;5,0,-MIN(G46:K46))</f>
        <v>0</v>
      </c>
      <c r="M46" s="73">
        <f>COUNTA(G46:K46)</f>
        <v>4</v>
      </c>
    </row>
    <row r="47" spans="1:13" ht="15.75">
      <c r="A47" s="196">
        <v>41</v>
      </c>
      <c r="B47" s="76" t="s">
        <v>599</v>
      </c>
      <c r="C47" s="76" t="s">
        <v>206</v>
      </c>
      <c r="D47" s="76" t="s">
        <v>71</v>
      </c>
      <c r="E47" s="271">
        <v>2003</v>
      </c>
      <c r="F47" s="294">
        <f>SUM(G47:L47)</f>
        <v>3</v>
      </c>
      <c r="G47" s="53"/>
      <c r="H47" s="53">
        <v>1</v>
      </c>
      <c r="I47" s="73"/>
      <c r="J47" s="53">
        <v>1</v>
      </c>
      <c r="K47" s="77">
        <v>1</v>
      </c>
      <c r="L47" s="73">
        <f>IF(M47&lt;5,0,-MIN(G47:K47))</f>
        <v>0</v>
      </c>
      <c r="M47" s="73">
        <f>COUNTA(G47:K47)</f>
        <v>3</v>
      </c>
    </row>
    <row r="48" spans="1:13" ht="15.75">
      <c r="A48" s="196">
        <v>41</v>
      </c>
      <c r="B48" s="76" t="s">
        <v>365</v>
      </c>
      <c r="C48" s="76" t="s">
        <v>81</v>
      </c>
      <c r="D48" s="76" t="s">
        <v>78</v>
      </c>
      <c r="E48" s="271">
        <v>2004</v>
      </c>
      <c r="F48" s="294">
        <f>SUM(G48:L48)</f>
        <v>3</v>
      </c>
      <c r="G48" s="51"/>
      <c r="H48" s="53">
        <v>1</v>
      </c>
      <c r="I48" s="53">
        <v>1</v>
      </c>
      <c r="J48" s="53"/>
      <c r="K48" s="77">
        <v>1</v>
      </c>
      <c r="L48" s="73">
        <f>IF(M48&lt;5,0,-MIN(G48:K48))</f>
        <v>0</v>
      </c>
      <c r="M48" s="73">
        <f>COUNTA(G48:K48)</f>
        <v>3</v>
      </c>
    </row>
    <row r="49" spans="1:13" ht="15.75">
      <c r="A49" s="196">
        <v>41</v>
      </c>
      <c r="B49" s="76" t="s">
        <v>593</v>
      </c>
      <c r="C49" s="76" t="s">
        <v>70</v>
      </c>
      <c r="D49" s="76" t="s">
        <v>78</v>
      </c>
      <c r="E49" s="271">
        <v>2004</v>
      </c>
      <c r="F49" s="294">
        <f>SUM(G49:L49)</f>
        <v>3</v>
      </c>
      <c r="G49" s="53"/>
      <c r="H49" s="53">
        <v>1</v>
      </c>
      <c r="I49" s="53"/>
      <c r="J49" s="53">
        <v>1</v>
      </c>
      <c r="K49" s="77">
        <v>1</v>
      </c>
      <c r="L49" s="73">
        <f>IF(M49&lt;5,0,-MIN(G49:K49))</f>
        <v>0</v>
      </c>
      <c r="M49" s="73">
        <f>COUNTA(G49:K49)</f>
        <v>3</v>
      </c>
    </row>
    <row r="50" spans="1:13" ht="15.75">
      <c r="A50" s="196">
        <v>41</v>
      </c>
      <c r="B50" s="76" t="s">
        <v>601</v>
      </c>
      <c r="C50" s="76" t="s">
        <v>602</v>
      </c>
      <c r="D50" s="76" t="s">
        <v>71</v>
      </c>
      <c r="E50" s="271">
        <v>2003</v>
      </c>
      <c r="F50" s="294">
        <f>SUM(G50:L50)</f>
        <v>3</v>
      </c>
      <c r="G50" s="73"/>
      <c r="H50" s="53">
        <v>1</v>
      </c>
      <c r="I50" s="53"/>
      <c r="J50" s="53">
        <v>1</v>
      </c>
      <c r="K50" s="77">
        <v>1</v>
      </c>
      <c r="L50" s="73">
        <f>IF(M50&lt;5,0,-MIN(G50:K50))</f>
        <v>0</v>
      </c>
      <c r="M50" s="73">
        <f>COUNTA(G50:K50)</f>
        <v>3</v>
      </c>
    </row>
    <row r="51" spans="1:13" ht="15.75">
      <c r="A51" s="196">
        <v>41</v>
      </c>
      <c r="B51" s="76" t="s">
        <v>151</v>
      </c>
      <c r="C51" s="76" t="s">
        <v>174</v>
      </c>
      <c r="D51" s="76" t="s">
        <v>271</v>
      </c>
      <c r="E51" s="90">
        <v>2004</v>
      </c>
      <c r="F51" s="294">
        <f>SUM(G51:L51)</f>
        <v>3</v>
      </c>
      <c r="G51" s="51">
        <v>1</v>
      </c>
      <c r="H51" s="53">
        <v>1</v>
      </c>
      <c r="I51" s="73"/>
      <c r="J51" s="77"/>
      <c r="K51" s="77">
        <v>1</v>
      </c>
      <c r="L51" s="73">
        <f>IF(M51&lt;5,0,-MIN(G51:K51))</f>
        <v>0</v>
      </c>
      <c r="M51" s="73">
        <f>COUNTA(G51:K51)</f>
        <v>3</v>
      </c>
    </row>
    <row r="52" spans="1:13" ht="15.75">
      <c r="A52" s="196">
        <v>41</v>
      </c>
      <c r="B52" s="76" t="s">
        <v>604</v>
      </c>
      <c r="C52" s="76" t="s">
        <v>86</v>
      </c>
      <c r="D52" s="76" t="s">
        <v>71</v>
      </c>
      <c r="E52" s="271">
        <v>2003</v>
      </c>
      <c r="F52" s="294">
        <f>SUM(G52:L52)</f>
        <v>3</v>
      </c>
      <c r="G52" s="73"/>
      <c r="H52" s="53">
        <v>1</v>
      </c>
      <c r="I52" s="73"/>
      <c r="J52" s="53">
        <v>1</v>
      </c>
      <c r="K52" s="77">
        <v>1</v>
      </c>
      <c r="L52" s="73">
        <f>IF(M52&lt;5,0,-MIN(G52:K52))</f>
        <v>0</v>
      </c>
      <c r="M52" s="73">
        <f>COUNTA(G52:K52)</f>
        <v>3</v>
      </c>
    </row>
    <row r="53" spans="1:13" ht="15.75">
      <c r="A53" s="196">
        <v>41</v>
      </c>
      <c r="B53" s="76" t="s">
        <v>537</v>
      </c>
      <c r="C53" s="76" t="s">
        <v>596</v>
      </c>
      <c r="D53" s="76" t="s">
        <v>88</v>
      </c>
      <c r="E53" s="271">
        <v>2003</v>
      </c>
      <c r="F53" s="294">
        <f>SUM(G53:L53)</f>
        <v>3</v>
      </c>
      <c r="G53" s="73"/>
      <c r="H53" s="53">
        <v>1</v>
      </c>
      <c r="I53" s="53"/>
      <c r="J53" s="53">
        <v>1</v>
      </c>
      <c r="K53" s="77">
        <v>1</v>
      </c>
      <c r="L53" s="73">
        <f>IF(M53&lt;5,0,-MIN(G53:K53))</f>
        <v>0</v>
      </c>
      <c r="M53" s="73">
        <f>COUNTA(G53:K53)</f>
        <v>3</v>
      </c>
    </row>
    <row r="54" spans="1:13" ht="15.75">
      <c r="A54" s="196">
        <v>41</v>
      </c>
      <c r="B54" s="76" t="s">
        <v>591</v>
      </c>
      <c r="C54" s="76" t="s">
        <v>81</v>
      </c>
      <c r="D54" s="76" t="s">
        <v>71</v>
      </c>
      <c r="E54" s="271">
        <v>2004</v>
      </c>
      <c r="F54" s="294">
        <f>SUM(G54:L54)</f>
        <v>3</v>
      </c>
      <c r="G54" s="51"/>
      <c r="H54" s="53">
        <v>1</v>
      </c>
      <c r="I54" s="53">
        <v>1</v>
      </c>
      <c r="J54" s="53">
        <v>1</v>
      </c>
      <c r="K54" s="53"/>
      <c r="L54" s="73">
        <f>IF(M54&lt;5,0,-MIN(G54:K54))</f>
        <v>0</v>
      </c>
      <c r="M54" s="73">
        <f>COUNTA(G54:K54)</f>
        <v>3</v>
      </c>
    </row>
    <row r="55" spans="1:13" ht="15.75">
      <c r="A55" s="293" t="s">
        <v>840</v>
      </c>
      <c r="B55" s="76" t="s">
        <v>755</v>
      </c>
      <c r="C55" s="76" t="s">
        <v>66</v>
      </c>
      <c r="D55" s="76" t="s">
        <v>756</v>
      </c>
      <c r="E55" s="343">
        <v>2004</v>
      </c>
      <c r="F55" s="294">
        <f>SUM(G55:L55)</f>
        <v>6</v>
      </c>
      <c r="G55" s="73"/>
      <c r="H55" s="73"/>
      <c r="I55" s="53">
        <v>5</v>
      </c>
      <c r="J55" s="53">
        <v>1</v>
      </c>
      <c r="K55" s="77"/>
      <c r="L55" s="73">
        <f>IF(M55&lt;5,0,-MIN(G55:K55))</f>
        <v>0</v>
      </c>
      <c r="M55" s="73">
        <f>COUNTA(G55:K55)</f>
        <v>2</v>
      </c>
    </row>
    <row r="56" spans="1:13" ht="15.75">
      <c r="A56" s="293" t="s">
        <v>840</v>
      </c>
      <c r="B56" s="76" t="s">
        <v>310</v>
      </c>
      <c r="C56" s="76" t="s">
        <v>68</v>
      </c>
      <c r="D56" s="76" t="s">
        <v>60</v>
      </c>
      <c r="E56" s="90">
        <v>2004</v>
      </c>
      <c r="F56" s="294">
        <f>SUM(G56:L56)</f>
        <v>4</v>
      </c>
      <c r="G56" s="51">
        <v>3</v>
      </c>
      <c r="H56" s="53"/>
      <c r="I56" s="53"/>
      <c r="J56" s="77"/>
      <c r="K56" s="77">
        <v>1</v>
      </c>
      <c r="L56" s="73">
        <f>IF(M56&lt;5,0,-MIN(G56:K56))</f>
        <v>0</v>
      </c>
      <c r="M56" s="73">
        <f>COUNTA(G56:K56)</f>
        <v>2</v>
      </c>
    </row>
    <row r="57" spans="1:13" ht="15.75">
      <c r="A57" s="293" t="s">
        <v>840</v>
      </c>
      <c r="B57" s="76" t="s">
        <v>757</v>
      </c>
      <c r="C57" s="76" t="s">
        <v>758</v>
      </c>
      <c r="D57" s="76" t="s">
        <v>586</v>
      </c>
      <c r="E57" s="323">
        <v>2003</v>
      </c>
      <c r="F57" s="294">
        <f>SUM(G57:L57)</f>
        <v>2</v>
      </c>
      <c r="G57" s="73"/>
      <c r="H57" s="53"/>
      <c r="I57" s="53">
        <v>1</v>
      </c>
      <c r="J57" s="73"/>
      <c r="K57" s="77">
        <v>1</v>
      </c>
      <c r="L57" s="73">
        <f>IF(M57&lt;5,0,-MIN(G57:K57))</f>
        <v>0</v>
      </c>
      <c r="M57" s="73">
        <f>COUNTA(G57:K57)</f>
        <v>2</v>
      </c>
    </row>
    <row r="58" spans="1:13" ht="15.75">
      <c r="A58" s="293" t="s">
        <v>840</v>
      </c>
      <c r="B58" s="76" t="s">
        <v>598</v>
      </c>
      <c r="C58" s="76" t="s">
        <v>157</v>
      </c>
      <c r="D58" s="76" t="s">
        <v>586</v>
      </c>
      <c r="E58" s="271">
        <v>2003</v>
      </c>
      <c r="F58" s="294">
        <f>SUM(G58:L58)</f>
        <v>2</v>
      </c>
      <c r="G58" s="73"/>
      <c r="H58" s="53">
        <v>1</v>
      </c>
      <c r="I58" s="73"/>
      <c r="J58" s="73"/>
      <c r="K58" s="77">
        <v>1</v>
      </c>
      <c r="L58" s="73">
        <f>IF(M58&lt;5,0,-MIN(G58:K58))</f>
        <v>0</v>
      </c>
      <c r="M58" s="73">
        <f>COUNTA(G58:K58)</f>
        <v>2</v>
      </c>
    </row>
    <row r="59" spans="1:13" ht="15.75">
      <c r="A59" s="293" t="s">
        <v>840</v>
      </c>
      <c r="B59" s="76" t="s">
        <v>318</v>
      </c>
      <c r="C59" s="76" t="s">
        <v>86</v>
      </c>
      <c r="D59" s="76" t="s">
        <v>271</v>
      </c>
      <c r="E59" s="90">
        <v>2003</v>
      </c>
      <c r="F59" s="294">
        <f>SUM(G59:L59)</f>
        <v>2</v>
      </c>
      <c r="G59" s="51">
        <v>1</v>
      </c>
      <c r="H59" s="53"/>
      <c r="I59" s="73"/>
      <c r="J59" s="77"/>
      <c r="K59" s="77">
        <v>1</v>
      </c>
      <c r="L59" s="73">
        <f>IF(M59&lt;5,0,-MIN(G59:K59))</f>
        <v>0</v>
      </c>
      <c r="M59" s="73">
        <f>COUNTA(G59:K59)</f>
        <v>2</v>
      </c>
    </row>
    <row r="60" spans="1:13" ht="15.75">
      <c r="A60" s="293" t="s">
        <v>840</v>
      </c>
      <c r="B60" s="76" t="s">
        <v>84</v>
      </c>
      <c r="C60" s="76" t="s">
        <v>174</v>
      </c>
      <c r="D60" s="76" t="s">
        <v>271</v>
      </c>
      <c r="E60" s="271">
        <v>2004</v>
      </c>
      <c r="F60" s="294">
        <f>SUM(G60:L60)</f>
        <v>2</v>
      </c>
      <c r="G60" s="73"/>
      <c r="H60" s="53">
        <v>1</v>
      </c>
      <c r="I60" s="53"/>
      <c r="J60" s="53"/>
      <c r="K60" s="77">
        <v>1</v>
      </c>
      <c r="L60" s="73">
        <f>IF(M60&lt;5,0,-MIN(G60:K60))</f>
        <v>0</v>
      </c>
      <c r="M60" s="73">
        <f>COUNTA(G60:K60)</f>
        <v>2</v>
      </c>
    </row>
    <row r="61" spans="1:13" ht="15.75">
      <c r="A61" s="293" t="s">
        <v>840</v>
      </c>
      <c r="B61" s="76" t="s">
        <v>595</v>
      </c>
      <c r="C61" s="76" t="s">
        <v>125</v>
      </c>
      <c r="D61" s="76" t="s">
        <v>60</v>
      </c>
      <c r="E61" s="303">
        <v>2004</v>
      </c>
      <c r="F61" s="294">
        <f>SUM(G61:L61)</f>
        <v>2</v>
      </c>
      <c r="G61" s="73"/>
      <c r="H61" s="53"/>
      <c r="I61" s="53">
        <v>1</v>
      </c>
      <c r="J61" s="53">
        <v>1</v>
      </c>
      <c r="K61" s="77"/>
      <c r="L61" s="73">
        <f>IF(M61&lt;5,0,-MIN(G61:K61))</f>
        <v>0</v>
      </c>
      <c r="M61" s="73">
        <f>COUNTA(G61:K61)</f>
        <v>2</v>
      </c>
    </row>
    <row r="62" spans="1:13" ht="15.75">
      <c r="A62" s="293" t="s">
        <v>840</v>
      </c>
      <c r="B62" s="76" t="s">
        <v>97</v>
      </c>
      <c r="C62" s="76" t="s">
        <v>212</v>
      </c>
      <c r="D62" s="76" t="s">
        <v>252</v>
      </c>
      <c r="E62" s="90">
        <v>2003</v>
      </c>
      <c r="F62" s="294">
        <f>SUM(G62:L62)</f>
        <v>2</v>
      </c>
      <c r="G62" s="51">
        <v>1</v>
      </c>
      <c r="H62" s="53"/>
      <c r="I62" s="53"/>
      <c r="J62" s="53">
        <v>1</v>
      </c>
      <c r="K62" s="77"/>
      <c r="L62" s="73">
        <f>IF(M62&lt;5,0,-MIN(G62:K62))</f>
        <v>0</v>
      </c>
      <c r="M62" s="73">
        <f>COUNTA(G62:K62)</f>
        <v>2</v>
      </c>
    </row>
    <row r="63" spans="1:13" ht="15.75">
      <c r="A63" s="293" t="s">
        <v>840</v>
      </c>
      <c r="B63" s="76" t="s">
        <v>850</v>
      </c>
      <c r="C63" s="76" t="s">
        <v>808</v>
      </c>
      <c r="D63" s="76" t="s">
        <v>586</v>
      </c>
      <c r="E63" s="304">
        <v>2004</v>
      </c>
      <c r="F63" s="294">
        <f>SUM(G63:L63)</f>
        <v>1</v>
      </c>
      <c r="G63" s="73"/>
      <c r="H63" s="73"/>
      <c r="I63" s="53"/>
      <c r="J63" s="53"/>
      <c r="K63" s="77">
        <v>1</v>
      </c>
      <c r="L63" s="73">
        <f>IF(M63&lt;5,0,-MIN(G63:K63))</f>
        <v>0</v>
      </c>
      <c r="M63" s="73">
        <f>COUNTA(G63:K63)</f>
        <v>1</v>
      </c>
    </row>
    <row r="64" spans="1:13" ht="15.75">
      <c r="A64" s="293" t="s">
        <v>840</v>
      </c>
      <c r="B64" s="76" t="s">
        <v>659</v>
      </c>
      <c r="C64" s="76" t="s">
        <v>80</v>
      </c>
      <c r="D64" s="76" t="s">
        <v>276</v>
      </c>
      <c r="E64" s="305">
        <v>2003</v>
      </c>
      <c r="F64" s="294">
        <f>SUM(G64:L64)</f>
        <v>1</v>
      </c>
      <c r="G64" s="51"/>
      <c r="H64" s="51"/>
      <c r="I64" s="53"/>
      <c r="J64" s="53"/>
      <c r="K64" s="77">
        <v>1</v>
      </c>
      <c r="L64" s="73">
        <f>IF(M64&lt;5,0,-MIN(G64:K64))</f>
        <v>0</v>
      </c>
      <c r="M64" s="73">
        <f>COUNTA(G64:K64)</f>
        <v>1</v>
      </c>
    </row>
    <row r="65" spans="1:13" ht="15.75">
      <c r="A65" s="293" t="s">
        <v>840</v>
      </c>
      <c r="B65" s="76" t="s">
        <v>61</v>
      </c>
      <c r="C65" s="76" t="s">
        <v>121</v>
      </c>
      <c r="D65" s="76" t="s">
        <v>276</v>
      </c>
      <c r="E65" s="344">
        <v>2004</v>
      </c>
      <c r="F65" s="294">
        <f>SUM(G65:L65)</f>
        <v>1</v>
      </c>
      <c r="G65" s="73"/>
      <c r="H65" s="73"/>
      <c r="I65" s="53"/>
      <c r="J65" s="53"/>
      <c r="K65" s="77">
        <v>1</v>
      </c>
      <c r="L65" s="73">
        <f>IF(M65&lt;5,0,-MIN(G65:K65))</f>
        <v>0</v>
      </c>
      <c r="M65" s="73">
        <f>COUNTA(G65:K65)</f>
        <v>1</v>
      </c>
    </row>
    <row r="66" spans="1:13" ht="15.75">
      <c r="A66" s="293" t="s">
        <v>840</v>
      </c>
      <c r="B66" s="76" t="s">
        <v>176</v>
      </c>
      <c r="C66" s="76" t="s">
        <v>146</v>
      </c>
      <c r="D66" s="76" t="s">
        <v>78</v>
      </c>
      <c r="E66" s="190">
        <v>2003</v>
      </c>
      <c r="F66" s="294">
        <f>SUM(G66:L66)</f>
        <v>1</v>
      </c>
      <c r="G66" s="73"/>
      <c r="H66" s="53"/>
      <c r="I66" s="53"/>
      <c r="J66" s="53">
        <v>1</v>
      </c>
      <c r="K66" s="77"/>
      <c r="L66" s="73">
        <f>IF(M66&lt;5,0,-MIN(G66:K66))</f>
        <v>0</v>
      </c>
      <c r="M66" s="73">
        <f>COUNTA(G66:K66)</f>
        <v>1</v>
      </c>
    </row>
    <row r="67" spans="1:13" ht="15.75">
      <c r="A67" s="293" t="s">
        <v>840</v>
      </c>
      <c r="B67" s="76" t="s">
        <v>796</v>
      </c>
      <c r="C67" s="76" t="s">
        <v>66</v>
      </c>
      <c r="D67" s="76" t="s">
        <v>88</v>
      </c>
      <c r="E67" s="292">
        <v>2003</v>
      </c>
      <c r="F67" s="294">
        <f>SUM(G67:L67)</f>
        <v>1</v>
      </c>
      <c r="G67" s="73"/>
      <c r="H67" s="53"/>
      <c r="I67" s="53"/>
      <c r="J67" s="53">
        <v>1</v>
      </c>
      <c r="K67" s="77"/>
      <c r="L67" s="73">
        <f>IF(M67&lt;5,0,-MIN(G67:K67))</f>
        <v>0</v>
      </c>
      <c r="M67" s="73">
        <f>COUNTA(G67:K67)</f>
        <v>1</v>
      </c>
    </row>
    <row r="68" spans="1:13" ht="15.75">
      <c r="A68" s="293" t="s">
        <v>840</v>
      </c>
      <c r="B68" s="76" t="s">
        <v>797</v>
      </c>
      <c r="C68" s="76" t="s">
        <v>210</v>
      </c>
      <c r="D68" s="76" t="s">
        <v>100</v>
      </c>
      <c r="E68" s="330">
        <v>2003</v>
      </c>
      <c r="F68" s="294">
        <f>SUM(G68:L68)</f>
        <v>1</v>
      </c>
      <c r="G68" s="73"/>
      <c r="H68" s="73"/>
      <c r="I68" s="53"/>
      <c r="J68" s="53">
        <v>1</v>
      </c>
      <c r="K68" s="53"/>
      <c r="L68" s="73">
        <f>IF(M68&lt;5,0,-MIN(G68:K68))</f>
        <v>0</v>
      </c>
      <c r="M68" s="73">
        <f>COUNTA(G68:K68)</f>
        <v>1</v>
      </c>
    </row>
    <row r="69" spans="1:13" ht="15.75">
      <c r="A69" s="293" t="s">
        <v>840</v>
      </c>
      <c r="B69" s="76" t="s">
        <v>605</v>
      </c>
      <c r="C69" s="76" t="s">
        <v>121</v>
      </c>
      <c r="D69" s="76" t="s">
        <v>586</v>
      </c>
      <c r="E69" s="271">
        <v>2003</v>
      </c>
      <c r="F69" s="294">
        <f>SUM(G69:L69)</f>
        <v>1</v>
      </c>
      <c r="G69" s="73"/>
      <c r="H69" s="53">
        <v>1</v>
      </c>
      <c r="I69" s="73"/>
      <c r="J69" s="73"/>
      <c r="K69" s="53"/>
      <c r="L69" s="73">
        <f>IF(M69&lt;5,0,-MIN(G69:K69))</f>
        <v>0</v>
      </c>
      <c r="M69" s="73">
        <f>COUNTA(G69:K69)</f>
        <v>1</v>
      </c>
    </row>
    <row r="70" spans="1:13" ht="15.75">
      <c r="A70" s="306"/>
      <c r="B70" s="370"/>
      <c r="C70" s="370"/>
      <c r="D70" s="370"/>
      <c r="E70" s="371"/>
      <c r="F70" s="308">
        <f>SUM(G70:L70)</f>
        <v>0</v>
      </c>
      <c r="G70" s="191"/>
      <c r="H70" s="191"/>
      <c r="I70" s="81"/>
      <c r="J70" s="81"/>
      <c r="K70" s="81"/>
      <c r="L70" s="191">
        <f>IF(M70&lt;5,0,-MIN(G70:K70))</f>
        <v>0</v>
      </c>
      <c r="M70" s="191">
        <f>COUNTA(G70:K70)</f>
        <v>0</v>
      </c>
    </row>
    <row r="71" spans="1:13" ht="15.75">
      <c r="A71" s="196"/>
      <c r="B71" s="76"/>
      <c r="C71" s="76"/>
      <c r="D71" s="76"/>
      <c r="E71" s="345"/>
      <c r="F71" s="294">
        <f>SUM(G71:L71)</f>
        <v>0</v>
      </c>
      <c r="H71" s="51"/>
      <c r="I71" s="53"/>
      <c r="J71" s="53"/>
      <c r="K71" s="53"/>
      <c r="L71" s="73">
        <f>IF(M71&lt;5,0,-MIN(G71:K71))</f>
        <v>0</v>
      </c>
      <c r="M71" s="73">
        <f>COUNTA(G71:K71)</f>
        <v>0</v>
      </c>
    </row>
    <row r="72" spans="1:13" ht="15.75">
      <c r="A72" s="196"/>
      <c r="E72" s="346"/>
      <c r="F72" s="294">
        <f>SUM(G72:L72)</f>
        <v>0</v>
      </c>
      <c r="I72" s="53"/>
      <c r="J72" s="53"/>
      <c r="K72" s="53"/>
      <c r="L72" s="73">
        <f>IF(M72&lt;5,0,-MIN(G72:K72))</f>
        <v>0</v>
      </c>
      <c r="M72" s="73">
        <f>COUNTA(G72:K72)</f>
        <v>0</v>
      </c>
    </row>
    <row r="73" spans="1:13" ht="15.75">
      <c r="A73" s="196"/>
      <c r="B73" s="242"/>
      <c r="C73" s="242"/>
      <c r="D73" s="242"/>
      <c r="E73" s="305"/>
      <c r="F73" s="294">
        <f>SUM(G73:L73)</f>
        <v>0</v>
      </c>
      <c r="I73" s="53"/>
      <c r="J73" s="53"/>
      <c r="K73" s="58"/>
      <c r="L73" s="73">
        <f>IF(M73&lt;5,0,-MIN(G73:K73))</f>
        <v>0</v>
      </c>
      <c r="M73" s="73">
        <f>COUNTA(G73:K73)</f>
        <v>0</v>
      </c>
    </row>
    <row r="74" spans="1:13" ht="15.75">
      <c r="A74" s="196"/>
      <c r="B74" s="242"/>
      <c r="C74" s="242"/>
      <c r="D74" s="242"/>
      <c r="E74" s="305"/>
      <c r="F74" s="294">
        <f>SUM(G74:L74)</f>
        <v>0</v>
      </c>
      <c r="H74" s="53"/>
      <c r="I74" s="53"/>
      <c r="L74" s="73">
        <f>IF(M74&lt;5,0,-MIN(G74:K74))</f>
        <v>0</v>
      </c>
      <c r="M74" s="73">
        <f>COUNTA(G74:K74)</f>
        <v>0</v>
      </c>
    </row>
    <row r="75" spans="1:13" ht="15.75">
      <c r="A75" s="196"/>
      <c r="B75" s="347"/>
      <c r="C75" s="347"/>
      <c r="D75" s="342"/>
      <c r="E75" s="348"/>
      <c r="F75" s="294">
        <f>SUM(G75:L75)</f>
        <v>0</v>
      </c>
      <c r="I75" s="53"/>
      <c r="L75" s="73">
        <f>IF(M75&lt;5,0,-MIN(G75:K75))</f>
        <v>0</v>
      </c>
      <c r="M75" s="73">
        <f>COUNTA(G75:K75)</f>
        <v>0</v>
      </c>
    </row>
    <row r="76" spans="1:13" ht="15.75">
      <c r="A76" s="196"/>
      <c r="B76" s="242"/>
      <c r="C76" s="242"/>
      <c r="D76" s="242"/>
      <c r="E76" s="305"/>
      <c r="F76" s="294">
        <f>SUM(G76:L76)</f>
        <v>0</v>
      </c>
      <c r="H76" s="53"/>
      <c r="I76" s="53"/>
      <c r="L76" s="73">
        <f>IF(M76&lt;5,0,-MIN(G76:K76))</f>
        <v>0</v>
      </c>
      <c r="M76" s="73">
        <f>COUNTA(G76:K76)</f>
        <v>0</v>
      </c>
    </row>
    <row r="77" spans="1:13" ht="15.75">
      <c r="A77" s="306"/>
      <c r="B77" s="307"/>
      <c r="C77" s="307"/>
      <c r="D77" s="307"/>
      <c r="E77" s="312"/>
      <c r="F77" s="308">
        <f>SUM(G77:L77)</f>
        <v>0</v>
      </c>
      <c r="G77" s="338"/>
      <c r="H77" s="81"/>
      <c r="I77" s="81"/>
      <c r="J77" s="339"/>
      <c r="K77" s="339"/>
      <c r="L77" s="191">
        <f>IF(M77&lt;5,0,-MIN(G77:K77))</f>
        <v>0</v>
      </c>
      <c r="M77" s="191">
        <f>COUNTA(G77:K77)</f>
        <v>0</v>
      </c>
    </row>
    <row r="78" spans="1:13" ht="15.75">
      <c r="A78" s="196"/>
      <c r="B78" s="307"/>
      <c r="C78" s="307"/>
      <c r="D78" s="307"/>
      <c r="E78" s="312"/>
      <c r="F78" s="294">
        <f>SUM(G78:L78)</f>
        <v>0</v>
      </c>
      <c r="H78" s="53"/>
      <c r="I78" s="53"/>
      <c r="L78" s="73">
        <f>IF(M78&lt;5,0,-MIN(G78:K78))</f>
        <v>0</v>
      </c>
      <c r="M78" s="73">
        <f>COUNTA(G78:K78)</f>
        <v>0</v>
      </c>
    </row>
    <row r="79" spans="1:13" ht="15.75">
      <c r="A79" s="196"/>
      <c r="B79" s="307"/>
      <c r="C79" s="307"/>
      <c r="D79" s="307"/>
      <c r="E79" s="312"/>
      <c r="F79" s="294">
        <f>SUM(G79:L79)</f>
        <v>0</v>
      </c>
      <c r="H79" s="53"/>
      <c r="I79" s="53"/>
      <c r="L79" s="73">
        <f>IF(M79&lt;5,0,-MIN(G79:K79))</f>
        <v>0</v>
      </c>
      <c r="M79" s="73">
        <f>COUNTA(G79:K79)</f>
        <v>0</v>
      </c>
    </row>
    <row r="80" spans="1:13" ht="15.75">
      <c r="A80" s="196"/>
      <c r="B80" s="309"/>
      <c r="C80" s="309"/>
      <c r="D80" s="310"/>
      <c r="E80" s="311"/>
      <c r="F80" s="294">
        <f>SUM(G80:L80)</f>
        <v>0</v>
      </c>
      <c r="I80" s="53"/>
      <c r="L80" s="73">
        <f>IF(M80&lt;5,0,-MIN(G80:K80))</f>
        <v>0</v>
      </c>
      <c r="M80" s="73">
        <f>COUNTA(G80:K80)</f>
        <v>0</v>
      </c>
    </row>
    <row r="81" spans="1:5" ht="15.75">
      <c r="A81" s="196"/>
      <c r="B81" s="313"/>
      <c r="C81" s="313"/>
      <c r="D81" s="313"/>
      <c r="E81" s="314"/>
    </row>
    <row r="82" spans="1:5" ht="15.75">
      <c r="A82" s="196"/>
      <c r="B82" s="307"/>
      <c r="C82" s="307"/>
      <c r="D82" s="307"/>
      <c r="E82" s="315"/>
    </row>
  </sheetData>
  <sheetProtection/>
  <autoFilter ref="A3:M3">
    <sortState ref="A4:M82">
      <sortCondition descending="1" sortBy="value" ref="M4:M82"/>
    </sortState>
  </autoFilter>
  <mergeCells count="4">
    <mergeCell ref="A1:M1"/>
    <mergeCell ref="G2:K2"/>
    <mergeCell ref="A34:M34"/>
    <mergeCell ref="G35:K35"/>
  </mergeCells>
  <printOptions/>
  <pageMargins left="0.19652777777777777" right="0.19652777777777777" top="0" bottom="0" header="0.5118055555555556" footer="0.5118055555555556"/>
  <pageSetup horizontalDpi="300" verticalDpi="300" orientation="landscape" paperSize="9" scale="95" r:id="rId1"/>
  <rowBreaks count="1" manualBreakCount="1">
    <brk id="33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76"/>
  <sheetViews>
    <sheetView zoomScalePageLayoutView="0" workbookViewId="0" topLeftCell="A1">
      <selection activeCell="A51" sqref="A51:IV51"/>
    </sheetView>
  </sheetViews>
  <sheetFormatPr defaultColWidth="9.140625" defaultRowHeight="12.75"/>
  <cols>
    <col min="1" max="1" width="6.57421875" style="98" customWidth="1"/>
    <col min="2" max="2" width="26.57421875" style="75" customWidth="1"/>
    <col min="3" max="3" width="14.28125" style="75" customWidth="1"/>
    <col min="4" max="4" width="29.00390625" style="75" customWidth="1"/>
    <col min="5" max="5" width="9.421875" style="49" customWidth="1"/>
    <col min="6" max="6" width="8.140625" style="69" customWidth="1"/>
    <col min="7" max="7" width="4.00390625" style="69" customWidth="1"/>
    <col min="8" max="11" width="4.00390625" style="55" customWidth="1"/>
    <col min="12" max="13" width="7.57421875" style="55" customWidth="1"/>
    <col min="14" max="14" width="6.140625" style="0" customWidth="1"/>
    <col min="15" max="18" width="8.00390625" style="0" customWidth="1"/>
  </cols>
  <sheetData>
    <row r="1" spans="1:19" ht="30">
      <c r="A1" s="356" t="s">
        <v>248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13"/>
      <c r="O1" s="13"/>
      <c r="P1" s="13"/>
      <c r="Q1" s="13"/>
      <c r="R1" s="13"/>
      <c r="S1" s="13"/>
    </row>
    <row r="2" spans="1:19" ht="15.75">
      <c r="A2" s="12"/>
      <c r="B2" s="12"/>
      <c r="C2" s="12"/>
      <c r="D2" s="12"/>
      <c r="E2" s="12"/>
      <c r="F2" s="12"/>
      <c r="G2" s="357" t="s">
        <v>51</v>
      </c>
      <c r="H2" s="357"/>
      <c r="I2" s="357"/>
      <c r="J2" s="357"/>
      <c r="K2" s="357"/>
      <c r="L2" s="13"/>
      <c r="M2" s="13"/>
      <c r="N2" s="295" t="s">
        <v>26</v>
      </c>
      <c r="O2" s="297" t="s">
        <v>1</v>
      </c>
      <c r="P2" s="297" t="s">
        <v>2</v>
      </c>
      <c r="Q2" s="297" t="s">
        <v>3</v>
      </c>
      <c r="R2" s="297" t="s">
        <v>4</v>
      </c>
      <c r="S2" s="297" t="s">
        <v>5</v>
      </c>
    </row>
    <row r="3" spans="1:19" ht="47.25">
      <c r="A3" s="46" t="s">
        <v>27</v>
      </c>
      <c r="B3" s="45" t="s">
        <v>28</v>
      </c>
      <c r="C3" s="45" t="s">
        <v>29</v>
      </c>
      <c r="D3" s="45" t="s">
        <v>30</v>
      </c>
      <c r="E3" s="46" t="s">
        <v>31</v>
      </c>
      <c r="F3" s="46" t="s">
        <v>32</v>
      </c>
      <c r="G3" s="46" t="s">
        <v>33</v>
      </c>
      <c r="H3" s="46" t="s">
        <v>34</v>
      </c>
      <c r="I3" s="46" t="s">
        <v>35</v>
      </c>
      <c r="J3" s="47" t="s">
        <v>36</v>
      </c>
      <c r="K3" s="47" t="s">
        <v>37</v>
      </c>
      <c r="L3" s="46" t="s">
        <v>50</v>
      </c>
      <c r="M3" s="46" t="s">
        <v>38</v>
      </c>
      <c r="N3" s="140">
        <f>COUNTIF(M4:M103,6)</f>
        <v>0</v>
      </c>
      <c r="O3" s="140">
        <f>COUNTIF(M4:M103,5)</f>
        <v>10</v>
      </c>
      <c r="P3" s="140">
        <f>COUNTIF(M4:M103,4)</f>
        <v>24</v>
      </c>
      <c r="Q3" s="140">
        <f>COUNTIF(M4:M103,3)</f>
        <v>10</v>
      </c>
      <c r="R3" s="140">
        <f>COUNTIF(M4:M103,2)</f>
        <v>6</v>
      </c>
      <c r="S3" s="140">
        <f>COUNTIF(M4:M103,1)</f>
        <v>9</v>
      </c>
    </row>
    <row r="4" spans="1:19" ht="15.75">
      <c r="A4" s="74">
        <v>1</v>
      </c>
      <c r="B4" s="76" t="s">
        <v>321</v>
      </c>
      <c r="C4" s="76" t="s">
        <v>322</v>
      </c>
      <c r="D4" s="76" t="s">
        <v>60</v>
      </c>
      <c r="E4" s="90">
        <v>2003</v>
      </c>
      <c r="F4" s="50">
        <f>SUM(G4:L4)</f>
        <v>80</v>
      </c>
      <c r="G4" s="56">
        <v>20</v>
      </c>
      <c r="H4" s="52">
        <v>20</v>
      </c>
      <c r="I4" s="52">
        <v>20</v>
      </c>
      <c r="J4" s="59">
        <v>20</v>
      </c>
      <c r="K4" s="53">
        <v>20</v>
      </c>
      <c r="L4" s="59">
        <f>IF(M4&lt;5,0,-MIN(G4:K4))</f>
        <v>-20</v>
      </c>
      <c r="M4" s="59">
        <f>COUNTA(G4:K4)</f>
        <v>5</v>
      </c>
      <c r="N4" s="5"/>
      <c r="O4" s="5"/>
      <c r="P4" s="5"/>
      <c r="Q4" s="5"/>
      <c r="R4" s="5"/>
      <c r="S4" s="5"/>
    </row>
    <row r="5" spans="1:19" ht="15.75">
      <c r="A5" s="74">
        <v>2</v>
      </c>
      <c r="B5" s="76" t="s">
        <v>267</v>
      </c>
      <c r="C5" s="76" t="s">
        <v>323</v>
      </c>
      <c r="D5" s="76" t="s">
        <v>109</v>
      </c>
      <c r="E5" s="90">
        <v>2003</v>
      </c>
      <c r="F5" s="50">
        <f>SUM(G5:L5)</f>
        <v>72</v>
      </c>
      <c r="G5" s="51">
        <v>18</v>
      </c>
      <c r="H5" s="51">
        <v>18</v>
      </c>
      <c r="I5" s="52">
        <v>18</v>
      </c>
      <c r="J5" s="59">
        <v>18</v>
      </c>
      <c r="K5" s="53">
        <v>18</v>
      </c>
      <c r="L5" s="59">
        <f>IF(M5&lt;5,0,-MIN(G5:K5))</f>
        <v>-18</v>
      </c>
      <c r="M5" s="59">
        <f>COUNTA(G5:K5)</f>
        <v>5</v>
      </c>
      <c r="N5" s="13"/>
      <c r="O5" s="13"/>
      <c r="P5" s="13"/>
      <c r="Q5" s="13"/>
      <c r="R5" s="13"/>
      <c r="S5" s="13"/>
    </row>
    <row r="6" spans="1:19" ht="15.75">
      <c r="A6" s="74">
        <v>3</v>
      </c>
      <c r="B6" s="76" t="s">
        <v>58</v>
      </c>
      <c r="C6" s="76" t="s">
        <v>300</v>
      </c>
      <c r="D6" s="76" t="s">
        <v>60</v>
      </c>
      <c r="E6" s="90">
        <v>2003</v>
      </c>
      <c r="F6" s="50">
        <f>SUM(G6:L6)</f>
        <v>63</v>
      </c>
      <c r="G6" s="51">
        <v>16</v>
      </c>
      <c r="H6" s="52">
        <v>16</v>
      </c>
      <c r="I6" s="59">
        <v>16</v>
      </c>
      <c r="J6" s="59">
        <v>14</v>
      </c>
      <c r="K6" s="53">
        <v>15</v>
      </c>
      <c r="L6" s="59">
        <f>IF(M6&lt;5,0,-MIN(G6:K6))</f>
        <v>-14</v>
      </c>
      <c r="M6" s="59">
        <f>COUNTA(G6:K6)</f>
        <v>5</v>
      </c>
      <c r="N6" s="13"/>
      <c r="O6" s="13"/>
      <c r="P6" s="13"/>
      <c r="Q6" s="13"/>
      <c r="R6" s="13"/>
      <c r="S6" s="13"/>
    </row>
    <row r="7" spans="1:19" ht="15.75">
      <c r="A7" s="74">
        <v>4</v>
      </c>
      <c r="B7" s="76" t="s">
        <v>608</v>
      </c>
      <c r="C7" s="76" t="s">
        <v>385</v>
      </c>
      <c r="D7" s="76" t="s">
        <v>78</v>
      </c>
      <c r="E7" s="90">
        <v>2004</v>
      </c>
      <c r="F7" s="50">
        <f>SUM(G7:L7)</f>
        <v>62</v>
      </c>
      <c r="G7" s="51"/>
      <c r="H7" s="52">
        <v>15</v>
      </c>
      <c r="I7" s="59">
        <v>15</v>
      </c>
      <c r="J7" s="59">
        <v>16</v>
      </c>
      <c r="K7" s="59">
        <v>16</v>
      </c>
      <c r="L7" s="59">
        <f>IF(M7&lt;5,0,-MIN(G7:K7))</f>
        <v>0</v>
      </c>
      <c r="M7" s="59">
        <f>COUNTA(G7:K7)</f>
        <v>4</v>
      </c>
      <c r="N7" s="13"/>
      <c r="O7" s="13"/>
      <c r="P7" s="13"/>
      <c r="Q7" s="13"/>
      <c r="R7" s="13"/>
      <c r="S7" s="13"/>
    </row>
    <row r="8" spans="1:19" ht="15.75">
      <c r="A8" s="74">
        <v>5</v>
      </c>
      <c r="B8" s="76" t="s">
        <v>328</v>
      </c>
      <c r="C8" s="76" t="s">
        <v>329</v>
      </c>
      <c r="D8" s="76" t="s">
        <v>109</v>
      </c>
      <c r="E8" s="90">
        <v>2004</v>
      </c>
      <c r="F8" s="50">
        <f>SUM(G8:L8)</f>
        <v>52</v>
      </c>
      <c r="G8" s="51">
        <v>13</v>
      </c>
      <c r="H8" s="52">
        <v>8</v>
      </c>
      <c r="I8" s="59">
        <v>14</v>
      </c>
      <c r="J8" s="52">
        <v>11</v>
      </c>
      <c r="K8" s="59">
        <v>14</v>
      </c>
      <c r="L8" s="59">
        <f>IF(M8&lt;5,0,-MIN(G8:K8))</f>
        <v>-8</v>
      </c>
      <c r="M8" s="59">
        <f>COUNTA(G8:K8)</f>
        <v>5</v>
      </c>
      <c r="N8" s="13"/>
      <c r="O8" s="13"/>
      <c r="P8" s="13"/>
      <c r="Q8" s="13"/>
      <c r="R8" s="13"/>
      <c r="S8" s="13"/>
    </row>
    <row r="9" spans="1:19" ht="15.75">
      <c r="A9" s="74">
        <v>6</v>
      </c>
      <c r="B9" s="76" t="s">
        <v>324</v>
      </c>
      <c r="C9" s="76" t="s">
        <v>325</v>
      </c>
      <c r="D9" s="76" t="s">
        <v>71</v>
      </c>
      <c r="E9" s="90">
        <v>2004</v>
      </c>
      <c r="F9" s="50">
        <f>SUM(G9:L9)</f>
        <v>51</v>
      </c>
      <c r="G9" s="51">
        <v>15</v>
      </c>
      <c r="H9" s="52">
        <v>14</v>
      </c>
      <c r="I9" s="59">
        <v>13</v>
      </c>
      <c r="J9" s="53"/>
      <c r="K9" s="53">
        <v>9</v>
      </c>
      <c r="L9" s="59">
        <f>IF(M9&lt;5,0,-MIN(G9:K9))</f>
        <v>0</v>
      </c>
      <c r="M9" s="59">
        <f>COUNTA(G9:K9)</f>
        <v>4</v>
      </c>
      <c r="N9" s="13"/>
      <c r="O9" s="13"/>
      <c r="P9" s="13"/>
      <c r="Q9" s="13"/>
      <c r="R9" s="13"/>
      <c r="S9" s="13"/>
    </row>
    <row r="10" spans="1:19" ht="15.75">
      <c r="A10" s="74">
        <v>7</v>
      </c>
      <c r="B10" s="76" t="s">
        <v>326</v>
      </c>
      <c r="C10" s="76" t="s">
        <v>327</v>
      </c>
      <c r="D10" s="76" t="s">
        <v>287</v>
      </c>
      <c r="E10" s="90">
        <v>2003</v>
      </c>
      <c r="F10" s="50">
        <f>SUM(G10:L10)</f>
        <v>50</v>
      </c>
      <c r="G10" s="51">
        <v>14</v>
      </c>
      <c r="H10" s="52">
        <v>11</v>
      </c>
      <c r="I10" s="59">
        <v>12</v>
      </c>
      <c r="J10" s="52">
        <v>13</v>
      </c>
      <c r="K10" s="59"/>
      <c r="L10" s="59">
        <f>IF(M10&lt;5,0,-MIN(G10:K10))</f>
        <v>0</v>
      </c>
      <c r="M10" s="59">
        <f>COUNTA(G10:K10)</f>
        <v>4</v>
      </c>
      <c r="N10" s="13"/>
      <c r="O10" s="13"/>
      <c r="P10" s="13"/>
      <c r="Q10" s="13"/>
      <c r="R10" s="13"/>
      <c r="S10" s="13"/>
    </row>
    <row r="11" spans="1:19" ht="15.75">
      <c r="A11" s="74">
        <v>8</v>
      </c>
      <c r="B11" s="76" t="s">
        <v>622</v>
      </c>
      <c r="C11" s="76" t="s">
        <v>289</v>
      </c>
      <c r="D11" s="76" t="s">
        <v>76</v>
      </c>
      <c r="E11" s="90">
        <v>2003</v>
      </c>
      <c r="F11" s="50">
        <f>SUM(G11:L11)</f>
        <v>45</v>
      </c>
      <c r="G11" s="59"/>
      <c r="H11" s="52">
        <v>13</v>
      </c>
      <c r="I11" s="59">
        <v>7</v>
      </c>
      <c r="J11" s="59">
        <v>12</v>
      </c>
      <c r="K11" s="53">
        <v>13</v>
      </c>
      <c r="L11" s="59">
        <f>IF(M11&lt;5,0,-MIN(G11:K11))</f>
        <v>0</v>
      </c>
      <c r="M11" s="59">
        <f>COUNTA(G11:K11)</f>
        <v>4</v>
      </c>
      <c r="N11" s="13"/>
      <c r="O11" s="13"/>
      <c r="P11" s="13"/>
      <c r="Q11" s="13"/>
      <c r="R11" s="13"/>
      <c r="S11" s="13"/>
    </row>
    <row r="12" spans="1:19" ht="15.75">
      <c r="A12" s="74">
        <v>9</v>
      </c>
      <c r="B12" s="76" t="s">
        <v>102</v>
      </c>
      <c r="C12" s="76" t="s">
        <v>331</v>
      </c>
      <c r="D12" s="76" t="s">
        <v>103</v>
      </c>
      <c r="E12" s="90">
        <v>2004</v>
      </c>
      <c r="F12" s="50">
        <f>SUM(G12:L12)</f>
        <v>42</v>
      </c>
      <c r="G12" s="51">
        <v>11</v>
      </c>
      <c r="H12" s="52">
        <v>10</v>
      </c>
      <c r="I12" s="59"/>
      <c r="J12" s="59">
        <v>10</v>
      </c>
      <c r="K12" s="53">
        <v>11</v>
      </c>
      <c r="L12" s="59">
        <f>IF(M12&lt;5,0,-MIN(G12:K12))</f>
        <v>0</v>
      </c>
      <c r="M12" s="59">
        <f>COUNTA(G12:K12)</f>
        <v>4</v>
      </c>
      <c r="N12" s="13"/>
      <c r="O12" s="13"/>
      <c r="P12" s="13"/>
      <c r="Q12" s="13"/>
      <c r="R12" s="13"/>
      <c r="S12" s="13"/>
    </row>
    <row r="13" spans="1:19" ht="15.75">
      <c r="A13" s="74">
        <v>10</v>
      </c>
      <c r="B13" s="76" t="s">
        <v>334</v>
      </c>
      <c r="C13" s="76" t="s">
        <v>335</v>
      </c>
      <c r="D13" s="76" t="s">
        <v>78</v>
      </c>
      <c r="E13" s="90">
        <v>2004</v>
      </c>
      <c r="F13" s="50">
        <f>SUM(G13:L13)</f>
        <v>37</v>
      </c>
      <c r="G13" s="51">
        <v>9</v>
      </c>
      <c r="H13" s="52">
        <v>7</v>
      </c>
      <c r="I13" s="59"/>
      <c r="J13" s="52">
        <v>9</v>
      </c>
      <c r="K13" s="59">
        <v>12</v>
      </c>
      <c r="L13" s="59">
        <f>IF(M13&lt;5,0,-MIN(G13:K13))</f>
        <v>0</v>
      </c>
      <c r="M13" s="59">
        <f>COUNTA(G13:K13)</f>
        <v>4</v>
      </c>
      <c r="N13" s="13"/>
      <c r="O13" s="13"/>
      <c r="P13" s="13"/>
      <c r="Q13" s="13"/>
      <c r="R13" s="13"/>
      <c r="S13" s="13"/>
    </row>
    <row r="14" spans="1:19" ht="15.75">
      <c r="A14" s="74">
        <v>10</v>
      </c>
      <c r="B14" s="76" t="s">
        <v>616</v>
      </c>
      <c r="C14" s="76" t="s">
        <v>371</v>
      </c>
      <c r="D14" s="76" t="s">
        <v>276</v>
      </c>
      <c r="E14" s="90">
        <v>2004</v>
      </c>
      <c r="F14" s="50">
        <f>SUM(G14:L14)</f>
        <v>37</v>
      </c>
      <c r="G14" s="51"/>
      <c r="H14" s="52">
        <v>12</v>
      </c>
      <c r="I14" s="59">
        <v>11</v>
      </c>
      <c r="J14" s="52">
        <v>7</v>
      </c>
      <c r="K14" s="53">
        <v>7</v>
      </c>
      <c r="L14" s="59">
        <f>IF(M14&lt;5,0,-MIN(G14:K14))</f>
        <v>0</v>
      </c>
      <c r="M14" s="59">
        <f>COUNTA(G14:K14)</f>
        <v>4</v>
      </c>
      <c r="N14" s="13"/>
      <c r="O14" s="13"/>
      <c r="P14" s="13"/>
      <c r="Q14" s="13"/>
      <c r="R14" s="13"/>
      <c r="S14" s="13"/>
    </row>
    <row r="15" spans="1:19" ht="15.75">
      <c r="A15" s="74">
        <v>12</v>
      </c>
      <c r="B15" s="76" t="s">
        <v>618</v>
      </c>
      <c r="C15" s="76" t="s">
        <v>619</v>
      </c>
      <c r="D15" s="76" t="s">
        <v>276</v>
      </c>
      <c r="E15" s="90">
        <v>2003</v>
      </c>
      <c r="F15" s="50">
        <f>SUM(G15:L15)</f>
        <v>35</v>
      </c>
      <c r="G15" s="59"/>
      <c r="H15" s="52">
        <v>9</v>
      </c>
      <c r="I15" s="59">
        <v>10</v>
      </c>
      <c r="J15" s="59">
        <v>8</v>
      </c>
      <c r="K15" s="59">
        <v>8</v>
      </c>
      <c r="L15" s="59">
        <f>IF(M15&lt;5,0,-MIN(G15:K15))</f>
        <v>0</v>
      </c>
      <c r="M15" s="59">
        <f>COUNTA(G15:K15)</f>
        <v>4</v>
      </c>
      <c r="N15" s="13"/>
      <c r="O15" s="13"/>
      <c r="P15" s="13"/>
      <c r="Q15" s="13"/>
      <c r="R15" s="13"/>
      <c r="S15" s="13"/>
    </row>
    <row r="16" spans="1:19" ht="15.75">
      <c r="A16" s="74">
        <v>13</v>
      </c>
      <c r="B16" s="76" t="s">
        <v>240</v>
      </c>
      <c r="C16" s="76" t="s">
        <v>338</v>
      </c>
      <c r="D16" s="76" t="s">
        <v>287</v>
      </c>
      <c r="E16" s="90">
        <v>2004</v>
      </c>
      <c r="F16" s="50">
        <f>SUM(G16:L16)</f>
        <v>31</v>
      </c>
      <c r="G16" s="51">
        <v>7</v>
      </c>
      <c r="H16" s="52">
        <v>6</v>
      </c>
      <c r="I16" s="59">
        <v>8</v>
      </c>
      <c r="J16" s="52">
        <v>3</v>
      </c>
      <c r="K16" s="59">
        <v>10</v>
      </c>
      <c r="L16" s="59">
        <f>IF(M16&lt;5,0,-MIN(G16:K16))</f>
        <v>-3</v>
      </c>
      <c r="M16" s="59">
        <f>COUNTA(G16:K16)</f>
        <v>5</v>
      </c>
      <c r="N16" s="13"/>
      <c r="O16" s="13"/>
      <c r="P16" s="13"/>
      <c r="Q16" s="13"/>
      <c r="R16" s="13"/>
      <c r="S16" s="13"/>
    </row>
    <row r="17" spans="1:19" ht="15.75">
      <c r="A17" s="74">
        <v>14</v>
      </c>
      <c r="B17" s="76" t="s">
        <v>332</v>
      </c>
      <c r="C17" s="76" t="s">
        <v>333</v>
      </c>
      <c r="D17" s="76" t="s">
        <v>71</v>
      </c>
      <c r="E17" s="90">
        <v>2004</v>
      </c>
      <c r="F17" s="50">
        <f>SUM(G17:L17)</f>
        <v>22</v>
      </c>
      <c r="G17" s="51">
        <v>10</v>
      </c>
      <c r="H17" s="52">
        <v>4</v>
      </c>
      <c r="I17" s="59">
        <v>6</v>
      </c>
      <c r="J17" s="59">
        <v>2</v>
      </c>
      <c r="K17" s="53">
        <v>1</v>
      </c>
      <c r="L17" s="59">
        <f>IF(M17&lt;5,0,-MIN(G17:K17))</f>
        <v>-1</v>
      </c>
      <c r="M17" s="59">
        <f>COUNTA(G17:K17)</f>
        <v>5</v>
      </c>
      <c r="N17" s="13"/>
      <c r="O17" s="13"/>
      <c r="P17" s="13"/>
      <c r="Q17" s="13"/>
      <c r="R17" s="13"/>
      <c r="S17" s="13"/>
    </row>
    <row r="18" spans="1:19" ht="15.75">
      <c r="A18" s="74">
        <v>15</v>
      </c>
      <c r="B18" s="76" t="s">
        <v>373</v>
      </c>
      <c r="C18" s="76" t="s">
        <v>359</v>
      </c>
      <c r="D18" s="76" t="s">
        <v>71</v>
      </c>
      <c r="E18" s="90">
        <v>2004</v>
      </c>
      <c r="F18" s="50">
        <f>SUM(G18:L18)</f>
        <v>20</v>
      </c>
      <c r="G18" s="51"/>
      <c r="H18" s="52">
        <v>3</v>
      </c>
      <c r="I18" s="59">
        <v>9</v>
      </c>
      <c r="J18" s="59">
        <v>4</v>
      </c>
      <c r="K18" s="59">
        <v>4</v>
      </c>
      <c r="L18" s="59">
        <f>IF(M18&lt;5,0,-MIN(G18:K18))</f>
        <v>0</v>
      </c>
      <c r="M18" s="59">
        <f>COUNTA(G18:K18)</f>
        <v>4</v>
      </c>
      <c r="N18" s="13"/>
      <c r="O18" s="13"/>
      <c r="P18" s="13"/>
      <c r="Q18" s="13"/>
      <c r="R18" s="13"/>
      <c r="S18" s="13"/>
    </row>
    <row r="19" spans="1:19" ht="15.75">
      <c r="A19" s="74">
        <v>16</v>
      </c>
      <c r="B19" s="76" t="s">
        <v>336</v>
      </c>
      <c r="C19" s="76" t="s">
        <v>337</v>
      </c>
      <c r="D19" s="76" t="s">
        <v>252</v>
      </c>
      <c r="E19" s="90">
        <v>2003</v>
      </c>
      <c r="F19" s="50">
        <f>SUM(G19:L19)</f>
        <v>19</v>
      </c>
      <c r="G19" s="51">
        <v>8</v>
      </c>
      <c r="H19" s="52"/>
      <c r="I19" s="59">
        <v>3</v>
      </c>
      <c r="J19" s="59">
        <v>6</v>
      </c>
      <c r="K19" s="59">
        <v>2</v>
      </c>
      <c r="L19" s="59">
        <f>IF(M19&lt;5,0,-MIN(G19:K19))</f>
        <v>0</v>
      </c>
      <c r="M19" s="59">
        <f>COUNTA(G19:K19)</f>
        <v>4</v>
      </c>
      <c r="N19" s="13"/>
      <c r="O19" s="13"/>
      <c r="P19" s="13"/>
      <c r="Q19" s="13"/>
      <c r="R19" s="13"/>
      <c r="S19" s="13"/>
    </row>
    <row r="20" spans="1:19" ht="15.75">
      <c r="A20" s="74">
        <v>16</v>
      </c>
      <c r="B20" s="76" t="s">
        <v>285</v>
      </c>
      <c r="C20" s="76" t="s">
        <v>330</v>
      </c>
      <c r="D20" s="76" t="s">
        <v>287</v>
      </c>
      <c r="E20" s="90">
        <v>2003</v>
      </c>
      <c r="F20" s="50">
        <f>SUM(G20:L20)</f>
        <v>19</v>
      </c>
      <c r="G20" s="51">
        <v>12</v>
      </c>
      <c r="H20" s="52">
        <v>2</v>
      </c>
      <c r="I20" s="59">
        <v>5</v>
      </c>
      <c r="J20" s="53"/>
      <c r="K20" s="59"/>
      <c r="L20" s="59">
        <f>IF(M20&lt;5,0,-MIN(G20:K20))</f>
        <v>0</v>
      </c>
      <c r="M20" s="59">
        <f>COUNTA(G20:K20)</f>
        <v>3</v>
      </c>
      <c r="N20" s="13"/>
      <c r="O20" s="13"/>
      <c r="P20" s="13"/>
      <c r="Q20" s="13"/>
      <c r="R20" s="13"/>
      <c r="S20" s="13"/>
    </row>
    <row r="21" spans="1:19" ht="15.75">
      <c r="A21" s="74">
        <v>18</v>
      </c>
      <c r="B21" s="76" t="s">
        <v>233</v>
      </c>
      <c r="C21" s="76" t="s">
        <v>344</v>
      </c>
      <c r="D21" s="76" t="s">
        <v>252</v>
      </c>
      <c r="E21" s="90">
        <v>2003</v>
      </c>
      <c r="F21" s="50">
        <f>SUM(G21:L21)</f>
        <v>10</v>
      </c>
      <c r="G21" s="51">
        <v>1</v>
      </c>
      <c r="H21" s="52">
        <v>1</v>
      </c>
      <c r="I21" s="59">
        <v>2</v>
      </c>
      <c r="J21" s="52">
        <v>1</v>
      </c>
      <c r="K21" s="59">
        <v>6</v>
      </c>
      <c r="L21" s="59">
        <f>IF(M21&lt;5,0,-MIN(G21:K21))</f>
        <v>-1</v>
      </c>
      <c r="M21" s="59">
        <f>COUNTA(G21:K21)</f>
        <v>5</v>
      </c>
      <c r="N21" s="13"/>
      <c r="O21" s="13"/>
      <c r="P21" s="13"/>
      <c r="Q21" s="13"/>
      <c r="R21" s="13"/>
      <c r="S21" s="13"/>
    </row>
    <row r="22" spans="1:19" ht="15.75">
      <c r="A22" s="74">
        <v>19</v>
      </c>
      <c r="B22" s="76" t="s">
        <v>343</v>
      </c>
      <c r="C22" s="76" t="s">
        <v>344</v>
      </c>
      <c r="D22" s="76" t="s">
        <v>60</v>
      </c>
      <c r="E22" s="90">
        <v>2004</v>
      </c>
      <c r="F22" s="50">
        <f>SUM(G22:L22)</f>
        <v>9</v>
      </c>
      <c r="G22" s="51">
        <v>2</v>
      </c>
      <c r="H22" s="52">
        <v>5</v>
      </c>
      <c r="I22" s="59">
        <v>1</v>
      </c>
      <c r="J22" s="52">
        <v>1</v>
      </c>
      <c r="K22" s="53">
        <v>1</v>
      </c>
      <c r="L22" s="59">
        <f>IF(M22&lt;5,0,-MIN(G22:K22))</f>
        <v>-1</v>
      </c>
      <c r="M22" s="59">
        <f>COUNTA(G22:K22)</f>
        <v>5</v>
      </c>
      <c r="N22" s="13"/>
      <c r="O22" s="13"/>
      <c r="P22" s="13"/>
      <c r="Q22" s="13"/>
      <c r="R22" s="13"/>
      <c r="S22" s="13"/>
    </row>
    <row r="23" spans="1:19" ht="15.75">
      <c r="A23" s="74">
        <v>20</v>
      </c>
      <c r="B23" s="76" t="s">
        <v>339</v>
      </c>
      <c r="C23" s="76" t="s">
        <v>340</v>
      </c>
      <c r="D23" s="76" t="s">
        <v>252</v>
      </c>
      <c r="E23" s="90">
        <v>2004</v>
      </c>
      <c r="F23" s="50">
        <f>SUM(G23:L23)</f>
        <v>8</v>
      </c>
      <c r="G23" s="51">
        <v>6</v>
      </c>
      <c r="H23" s="51"/>
      <c r="I23" s="59">
        <v>1</v>
      </c>
      <c r="J23" s="52">
        <v>1</v>
      </c>
      <c r="K23" s="59"/>
      <c r="L23" s="59">
        <f>IF(M23&lt;5,0,-MIN(G23:K23))</f>
        <v>0</v>
      </c>
      <c r="M23" s="59">
        <f>COUNTA(G23:K23)</f>
        <v>3</v>
      </c>
      <c r="N23" s="13"/>
      <c r="O23" s="13"/>
      <c r="P23" s="13"/>
      <c r="Q23" s="13"/>
      <c r="R23" s="13"/>
      <c r="S23" s="13"/>
    </row>
    <row r="24" spans="1:19" ht="15.75">
      <c r="A24" s="74">
        <v>21</v>
      </c>
      <c r="B24" s="76" t="s">
        <v>63</v>
      </c>
      <c r="C24" s="76" t="s">
        <v>275</v>
      </c>
      <c r="D24" s="76" t="s">
        <v>252</v>
      </c>
      <c r="E24" s="90">
        <v>2003</v>
      </c>
      <c r="F24" s="50">
        <f>SUM(G24:L24)</f>
        <v>7</v>
      </c>
      <c r="G24" s="51">
        <v>4</v>
      </c>
      <c r="H24" s="52">
        <v>1</v>
      </c>
      <c r="I24" s="52"/>
      <c r="J24" s="52">
        <v>1</v>
      </c>
      <c r="K24" s="53">
        <v>1</v>
      </c>
      <c r="L24" s="59">
        <f>IF(M24&lt;5,0,-MIN(G24:K24))</f>
        <v>0</v>
      </c>
      <c r="M24" s="59">
        <f>COUNTA(G24:K24)</f>
        <v>4</v>
      </c>
      <c r="N24" s="13"/>
      <c r="O24" s="13"/>
      <c r="P24" s="13"/>
      <c r="Q24" s="13"/>
      <c r="R24" s="13"/>
      <c r="S24" s="13"/>
    </row>
    <row r="25" spans="1:19" ht="15.75">
      <c r="A25" s="74">
        <v>21</v>
      </c>
      <c r="B25" s="76" t="s">
        <v>612</v>
      </c>
      <c r="C25" s="76" t="s">
        <v>613</v>
      </c>
      <c r="D25" s="76" t="s">
        <v>543</v>
      </c>
      <c r="E25" s="90">
        <v>2004</v>
      </c>
      <c r="F25" s="50">
        <f>SUM(G25:L25)</f>
        <v>7</v>
      </c>
      <c r="G25" s="59"/>
      <c r="H25" s="52">
        <v>1</v>
      </c>
      <c r="I25" s="59">
        <v>4</v>
      </c>
      <c r="J25" s="52">
        <v>1</v>
      </c>
      <c r="K25" s="53">
        <v>1</v>
      </c>
      <c r="L25" s="59">
        <f>IF(M25&lt;5,0,-MIN(G25:K25))</f>
        <v>0</v>
      </c>
      <c r="M25" s="59">
        <f>COUNTA(G25:K25)</f>
        <v>4</v>
      </c>
      <c r="N25" s="13"/>
      <c r="O25" s="13"/>
      <c r="P25" s="13"/>
      <c r="Q25" s="13"/>
      <c r="R25" s="13"/>
      <c r="S25" s="13"/>
    </row>
    <row r="26" spans="1:19" ht="15.75">
      <c r="A26" s="74">
        <v>23</v>
      </c>
      <c r="B26" s="76" t="s">
        <v>308</v>
      </c>
      <c r="C26" s="76" t="s">
        <v>342</v>
      </c>
      <c r="D26" s="76" t="s">
        <v>60</v>
      </c>
      <c r="E26" s="90">
        <v>2004</v>
      </c>
      <c r="F26" s="50">
        <f>SUM(G26:L26)</f>
        <v>6</v>
      </c>
      <c r="G26" s="51">
        <v>3</v>
      </c>
      <c r="H26" s="52">
        <v>1</v>
      </c>
      <c r="I26" s="59">
        <v>1</v>
      </c>
      <c r="J26" s="52">
        <v>1</v>
      </c>
      <c r="K26" s="53">
        <v>1</v>
      </c>
      <c r="L26" s="59">
        <f>IF(M26&lt;5,0,-MIN(G26:K26))</f>
        <v>-1</v>
      </c>
      <c r="M26" s="59">
        <f>COUNTA(G26:K26)</f>
        <v>5</v>
      </c>
      <c r="N26" s="13"/>
      <c r="O26" s="13"/>
      <c r="P26" s="13"/>
      <c r="Q26" s="13"/>
      <c r="R26" s="13"/>
      <c r="S26" s="13"/>
    </row>
    <row r="27" spans="1:19" ht="15.75">
      <c r="A27" s="74">
        <v>23</v>
      </c>
      <c r="B27" s="76" t="s">
        <v>617</v>
      </c>
      <c r="C27" s="76" t="s">
        <v>391</v>
      </c>
      <c r="D27" s="76" t="s">
        <v>276</v>
      </c>
      <c r="E27" s="90">
        <v>2003</v>
      </c>
      <c r="F27" s="50">
        <f>SUM(G27:L27)</f>
        <v>6</v>
      </c>
      <c r="G27" s="51"/>
      <c r="H27" s="52">
        <v>1</v>
      </c>
      <c r="I27" s="59">
        <v>1</v>
      </c>
      <c r="J27" s="52">
        <v>1</v>
      </c>
      <c r="K27" s="53">
        <v>3</v>
      </c>
      <c r="L27" s="59">
        <f>IF(M27&lt;5,0,-MIN(G27:K27))</f>
        <v>0</v>
      </c>
      <c r="M27" s="59">
        <f>COUNTA(G27:K27)</f>
        <v>4</v>
      </c>
      <c r="N27" s="13"/>
      <c r="O27" s="13"/>
      <c r="P27" s="13"/>
      <c r="Q27" s="13"/>
      <c r="R27" s="13"/>
      <c r="S27" s="13"/>
    </row>
    <row r="28" spans="1:19" ht="15.75">
      <c r="A28" s="74">
        <v>25</v>
      </c>
      <c r="B28" s="76" t="s">
        <v>353</v>
      </c>
      <c r="C28" s="76" t="s">
        <v>354</v>
      </c>
      <c r="D28" s="76" t="s">
        <v>71</v>
      </c>
      <c r="E28" s="90">
        <v>2004</v>
      </c>
      <c r="F28" s="50">
        <f>SUM(G28:L28)</f>
        <v>4</v>
      </c>
      <c r="G28" s="51">
        <v>1</v>
      </c>
      <c r="H28" s="52">
        <v>1</v>
      </c>
      <c r="I28" s="59">
        <v>1</v>
      </c>
      <c r="J28" s="52">
        <v>1</v>
      </c>
      <c r="K28" s="53">
        <v>1</v>
      </c>
      <c r="L28" s="59">
        <f>IF(M28&lt;5,0,-MIN(G28:K28))</f>
        <v>-1</v>
      </c>
      <c r="M28" s="59">
        <f>COUNTA(G28:K28)</f>
        <v>5</v>
      </c>
      <c r="N28" s="13"/>
      <c r="O28" s="13"/>
      <c r="P28" s="13"/>
      <c r="Q28" s="13"/>
      <c r="R28" s="13"/>
      <c r="S28" s="13"/>
    </row>
    <row r="29" spans="1:19" ht="15.75">
      <c r="A29" s="74">
        <v>25</v>
      </c>
      <c r="B29" s="76" t="s">
        <v>85</v>
      </c>
      <c r="C29" s="76" t="s">
        <v>348</v>
      </c>
      <c r="D29" s="76" t="s">
        <v>271</v>
      </c>
      <c r="E29" s="90">
        <v>2003</v>
      </c>
      <c r="F29" s="50">
        <f>SUM(G29:L29)</f>
        <v>4</v>
      </c>
      <c r="G29" s="51">
        <v>1</v>
      </c>
      <c r="H29" s="52">
        <v>1</v>
      </c>
      <c r="I29" s="59"/>
      <c r="J29" s="52">
        <v>1</v>
      </c>
      <c r="K29" s="53">
        <v>1</v>
      </c>
      <c r="L29" s="59">
        <f>IF(M29&lt;5,0,-MIN(G29:K29))</f>
        <v>0</v>
      </c>
      <c r="M29" s="59">
        <f>COUNTA(G29:K29)</f>
        <v>4</v>
      </c>
      <c r="N29" s="13"/>
      <c r="O29" s="13"/>
      <c r="P29" s="13"/>
      <c r="Q29" s="13"/>
      <c r="R29" s="13"/>
      <c r="S29" s="13"/>
    </row>
    <row r="30" spans="1:19" ht="15.75">
      <c r="A30" s="74">
        <v>25</v>
      </c>
      <c r="B30" s="76" t="s">
        <v>610</v>
      </c>
      <c r="C30" s="76" t="s">
        <v>611</v>
      </c>
      <c r="D30" s="76" t="s">
        <v>78</v>
      </c>
      <c r="E30" s="90">
        <v>2004</v>
      </c>
      <c r="F30" s="50">
        <f>SUM(G30:L30)</f>
        <v>4</v>
      </c>
      <c r="G30" s="51"/>
      <c r="H30" s="52">
        <v>1</v>
      </c>
      <c r="I30" s="59">
        <v>1</v>
      </c>
      <c r="J30" s="52">
        <v>1</v>
      </c>
      <c r="K30" s="53">
        <v>1</v>
      </c>
      <c r="L30" s="59">
        <f>IF(M30&lt;5,0,-MIN(G30:K30))</f>
        <v>0</v>
      </c>
      <c r="M30" s="59">
        <f>COUNTA(G30:K30)</f>
        <v>4</v>
      </c>
      <c r="N30" s="13"/>
      <c r="O30" s="13"/>
      <c r="P30" s="13"/>
      <c r="Q30" s="13"/>
      <c r="R30" s="13"/>
      <c r="S30" s="13"/>
    </row>
    <row r="31" spans="1:19" ht="15.75">
      <c r="A31" s="74">
        <v>25</v>
      </c>
      <c r="B31" s="76" t="s">
        <v>104</v>
      </c>
      <c r="C31" s="76" t="s">
        <v>268</v>
      </c>
      <c r="D31" s="76" t="s">
        <v>71</v>
      </c>
      <c r="E31" s="90">
        <v>2004</v>
      </c>
      <c r="F31" s="50">
        <f>SUM(G31:L31)</f>
        <v>4</v>
      </c>
      <c r="G31" s="51">
        <v>1</v>
      </c>
      <c r="H31" s="52">
        <v>1</v>
      </c>
      <c r="I31" s="52"/>
      <c r="J31" s="52">
        <v>1</v>
      </c>
      <c r="K31" s="53">
        <v>1</v>
      </c>
      <c r="L31" s="59">
        <f>IF(M31&lt;5,0,-MIN(G31:K31))</f>
        <v>0</v>
      </c>
      <c r="M31" s="59">
        <f>COUNTA(G31:K31)</f>
        <v>4</v>
      </c>
      <c r="N31" s="13"/>
      <c r="O31" s="13"/>
      <c r="P31" s="13"/>
      <c r="Q31" s="13"/>
      <c r="R31" s="13"/>
      <c r="S31" s="13"/>
    </row>
    <row r="32" spans="1:19" ht="15.75">
      <c r="A32" s="74">
        <v>25</v>
      </c>
      <c r="B32" s="76" t="s">
        <v>581</v>
      </c>
      <c r="C32" s="76" t="s">
        <v>268</v>
      </c>
      <c r="D32" s="76" t="s">
        <v>276</v>
      </c>
      <c r="E32" s="90">
        <v>2003</v>
      </c>
      <c r="F32" s="50">
        <f>SUM(G32:L32)</f>
        <v>4</v>
      </c>
      <c r="G32" s="51"/>
      <c r="H32" s="52">
        <v>1</v>
      </c>
      <c r="I32" s="59">
        <v>1</v>
      </c>
      <c r="J32" s="52">
        <v>1</v>
      </c>
      <c r="K32" s="53">
        <v>1</v>
      </c>
      <c r="L32" s="59">
        <f>IF(M32&lt;5,0,-MIN(G32:K32))</f>
        <v>0</v>
      </c>
      <c r="M32" s="59">
        <f>COUNTA(G32:K32)</f>
        <v>4</v>
      </c>
      <c r="N32" s="13"/>
      <c r="O32" s="13"/>
      <c r="P32" s="13"/>
      <c r="Q32" s="13"/>
      <c r="R32" s="13"/>
      <c r="S32" s="13"/>
    </row>
    <row r="33" spans="1:19" ht="15.75">
      <c r="A33" s="74">
        <v>25</v>
      </c>
      <c r="B33" s="76" t="s">
        <v>614</v>
      </c>
      <c r="C33" s="76" t="s">
        <v>268</v>
      </c>
      <c r="D33" s="76" t="s">
        <v>543</v>
      </c>
      <c r="E33" s="90">
        <v>2004</v>
      </c>
      <c r="F33" s="50">
        <f>SUM(G33:L33)</f>
        <v>4</v>
      </c>
      <c r="G33" s="51"/>
      <c r="H33" s="52">
        <v>1</v>
      </c>
      <c r="I33" s="59">
        <v>1</v>
      </c>
      <c r="J33" s="52">
        <v>1</v>
      </c>
      <c r="K33" s="53">
        <v>1</v>
      </c>
      <c r="L33" s="59">
        <f>IF(M33&lt;5,0,-MIN(G33:K33))</f>
        <v>0</v>
      </c>
      <c r="M33" s="59">
        <f>COUNTA(G33:K33)</f>
        <v>4</v>
      </c>
      <c r="N33" s="13"/>
      <c r="O33" s="13"/>
      <c r="P33" s="13"/>
      <c r="Q33" s="13"/>
      <c r="R33" s="13"/>
      <c r="S33" s="13"/>
    </row>
    <row r="34" spans="1:19" ht="30">
      <c r="A34" s="356" t="s">
        <v>849</v>
      </c>
      <c r="B34" s="356"/>
      <c r="C34" s="356"/>
      <c r="D34" s="356"/>
      <c r="E34" s="356"/>
      <c r="F34" s="356"/>
      <c r="G34" s="356"/>
      <c r="H34" s="356"/>
      <c r="I34" s="356"/>
      <c r="J34" s="356"/>
      <c r="K34" s="356"/>
      <c r="L34" s="356"/>
      <c r="M34" s="356"/>
      <c r="N34" s="13"/>
      <c r="O34" s="13"/>
      <c r="P34" s="13"/>
      <c r="Q34" s="13"/>
      <c r="R34" s="13"/>
      <c r="S34" s="13"/>
    </row>
    <row r="35" spans="1:19" ht="15.75">
      <c r="A35" s="12"/>
      <c r="B35" s="12"/>
      <c r="C35" s="12"/>
      <c r="D35" s="12"/>
      <c r="E35" s="12"/>
      <c r="F35" s="12"/>
      <c r="G35" s="357" t="s">
        <v>51</v>
      </c>
      <c r="H35" s="357"/>
      <c r="I35" s="357"/>
      <c r="J35" s="357"/>
      <c r="K35" s="357"/>
      <c r="L35" s="13"/>
      <c r="M35" s="13"/>
      <c r="N35" s="13"/>
      <c r="O35" s="13"/>
      <c r="P35" s="13"/>
      <c r="Q35" s="13"/>
      <c r="R35" s="13"/>
      <c r="S35" s="13"/>
    </row>
    <row r="36" spans="1:19" ht="47.25">
      <c r="A36" s="46" t="s">
        <v>27</v>
      </c>
      <c r="B36" s="45" t="s">
        <v>28</v>
      </c>
      <c r="C36" s="45" t="s">
        <v>29</v>
      </c>
      <c r="D36" s="45" t="s">
        <v>30</v>
      </c>
      <c r="E36" s="46" t="s">
        <v>31</v>
      </c>
      <c r="F36" s="46" t="s">
        <v>32</v>
      </c>
      <c r="G36" s="46" t="s">
        <v>33</v>
      </c>
      <c r="H36" s="46" t="s">
        <v>34</v>
      </c>
      <c r="I36" s="46" t="s">
        <v>35</v>
      </c>
      <c r="J36" s="47" t="s">
        <v>36</v>
      </c>
      <c r="K36" s="47" t="s">
        <v>37</v>
      </c>
      <c r="L36" s="46" t="s">
        <v>50</v>
      </c>
      <c r="M36" s="46" t="s">
        <v>38</v>
      </c>
      <c r="N36" s="13"/>
      <c r="O36" s="13"/>
      <c r="P36" s="13"/>
      <c r="Q36" s="13"/>
      <c r="R36" s="13"/>
      <c r="S36" s="13"/>
    </row>
    <row r="37" spans="1:19" ht="15.75">
      <c r="A37" s="74">
        <v>25</v>
      </c>
      <c r="B37" s="76" t="s">
        <v>105</v>
      </c>
      <c r="C37" s="76" t="s">
        <v>345</v>
      </c>
      <c r="D37" s="76" t="s">
        <v>252</v>
      </c>
      <c r="E37" s="90">
        <v>2004</v>
      </c>
      <c r="F37" s="50">
        <f>SUM(G37:L37)</f>
        <v>4</v>
      </c>
      <c r="G37" s="51">
        <v>1</v>
      </c>
      <c r="H37" s="52"/>
      <c r="I37" s="59">
        <v>1</v>
      </c>
      <c r="J37" s="52">
        <v>1</v>
      </c>
      <c r="K37" s="53">
        <v>1</v>
      </c>
      <c r="L37" s="59">
        <f>IF(M37&lt;5,0,-MIN(G37:K37))</f>
        <v>0</v>
      </c>
      <c r="M37" s="59">
        <f>COUNTA(G37:K37)</f>
        <v>4</v>
      </c>
      <c r="N37" s="13"/>
      <c r="O37" s="13"/>
      <c r="P37" s="13"/>
      <c r="Q37" s="13"/>
      <c r="R37" s="13"/>
      <c r="S37" s="13"/>
    </row>
    <row r="38" spans="1:19" ht="15.75">
      <c r="A38" s="74">
        <v>25</v>
      </c>
      <c r="B38" s="76" t="s">
        <v>106</v>
      </c>
      <c r="C38" s="76" t="s">
        <v>355</v>
      </c>
      <c r="D38" s="76" t="s">
        <v>100</v>
      </c>
      <c r="E38" s="90">
        <v>2004</v>
      </c>
      <c r="F38" s="50">
        <f>SUM(G38:L38)</f>
        <v>4</v>
      </c>
      <c r="G38" s="51">
        <v>1</v>
      </c>
      <c r="H38" s="52">
        <v>1</v>
      </c>
      <c r="I38" s="59"/>
      <c r="J38" s="52">
        <v>1</v>
      </c>
      <c r="K38" s="53">
        <v>1</v>
      </c>
      <c r="L38" s="59">
        <f>IF(M38&lt;5,0,-MIN(G38:K38))</f>
        <v>0</v>
      </c>
      <c r="M38" s="59">
        <f>COUNTA(G38:K38)</f>
        <v>4</v>
      </c>
      <c r="N38" s="13"/>
      <c r="O38" s="13"/>
      <c r="P38" s="13"/>
      <c r="Q38" s="13"/>
      <c r="R38" s="13"/>
      <c r="S38" s="13"/>
    </row>
    <row r="39" spans="1:19" ht="15.75">
      <c r="A39" s="74">
        <v>25</v>
      </c>
      <c r="B39" s="76" t="s">
        <v>349</v>
      </c>
      <c r="C39" s="76" t="s">
        <v>350</v>
      </c>
      <c r="D39" s="76" t="s">
        <v>287</v>
      </c>
      <c r="E39" s="90">
        <v>2004</v>
      </c>
      <c r="F39" s="50">
        <f>SUM(G39:L39)</f>
        <v>4</v>
      </c>
      <c r="G39" s="51">
        <v>1</v>
      </c>
      <c r="H39" s="52">
        <v>1</v>
      </c>
      <c r="I39" s="59">
        <v>1</v>
      </c>
      <c r="J39" s="53"/>
      <c r="K39" s="53">
        <v>1</v>
      </c>
      <c r="L39" s="59">
        <f>IF(M39&lt;5,0,-MIN(G39:K39))</f>
        <v>0</v>
      </c>
      <c r="M39" s="59">
        <f>COUNTA(G39:K39)</f>
        <v>4</v>
      </c>
      <c r="N39" s="13"/>
      <c r="O39" s="13"/>
      <c r="P39" s="13"/>
      <c r="Q39" s="13"/>
      <c r="R39" s="13"/>
      <c r="S39" s="13"/>
    </row>
    <row r="40" spans="1:19" ht="15.75">
      <c r="A40" s="74">
        <v>25</v>
      </c>
      <c r="B40" s="76" t="s">
        <v>583</v>
      </c>
      <c r="C40" s="76" t="s">
        <v>393</v>
      </c>
      <c r="D40" s="76" t="s">
        <v>78</v>
      </c>
      <c r="E40" s="90">
        <v>2004</v>
      </c>
      <c r="F40" s="50">
        <f>SUM(G40:L40)</f>
        <v>4</v>
      </c>
      <c r="G40" s="59"/>
      <c r="H40" s="52">
        <v>1</v>
      </c>
      <c r="I40" s="59">
        <v>1</v>
      </c>
      <c r="J40" s="52">
        <v>1</v>
      </c>
      <c r="K40" s="53">
        <v>1</v>
      </c>
      <c r="L40" s="59">
        <f>IF(M40&lt;5,0,-MIN(G40:K40))</f>
        <v>0</v>
      </c>
      <c r="M40" s="59">
        <f>COUNTA(G40:K40)</f>
        <v>4</v>
      </c>
      <c r="N40" s="13"/>
      <c r="O40" s="13"/>
      <c r="P40" s="13"/>
      <c r="Q40" s="13"/>
      <c r="R40" s="13"/>
      <c r="S40" s="13"/>
    </row>
    <row r="41" spans="1:19" ht="15.75">
      <c r="A41" s="74">
        <v>25</v>
      </c>
      <c r="B41" s="76" t="s">
        <v>318</v>
      </c>
      <c r="C41" s="76" t="s">
        <v>359</v>
      </c>
      <c r="D41" s="76" t="s">
        <v>271</v>
      </c>
      <c r="E41" s="90">
        <v>2004</v>
      </c>
      <c r="F41" s="50">
        <f>SUM(G41:L41)</f>
        <v>4</v>
      </c>
      <c r="G41" s="51">
        <v>1</v>
      </c>
      <c r="H41" s="52">
        <v>1</v>
      </c>
      <c r="I41" s="59"/>
      <c r="J41" s="52">
        <v>1</v>
      </c>
      <c r="K41" s="53">
        <v>1</v>
      </c>
      <c r="L41" s="59">
        <f>IF(M41&lt;5,0,-MIN(G41:K41))</f>
        <v>0</v>
      </c>
      <c r="M41" s="59">
        <f>COUNTA(G41:K41)</f>
        <v>4</v>
      </c>
      <c r="N41" s="13"/>
      <c r="O41" s="13"/>
      <c r="P41" s="13"/>
      <c r="Q41" s="13"/>
      <c r="R41" s="13"/>
      <c r="S41" s="13"/>
    </row>
    <row r="42" spans="1:13" ht="15.75">
      <c r="A42" s="74">
        <v>25</v>
      </c>
      <c r="B42" s="76" t="s">
        <v>545</v>
      </c>
      <c r="C42" s="76" t="s">
        <v>356</v>
      </c>
      <c r="D42" s="76" t="s">
        <v>276</v>
      </c>
      <c r="E42" s="90">
        <v>2003</v>
      </c>
      <c r="F42" s="50">
        <f>SUM(G42:L42)</f>
        <v>4</v>
      </c>
      <c r="G42" s="59"/>
      <c r="H42" s="52">
        <v>1</v>
      </c>
      <c r="I42" s="59">
        <v>1</v>
      </c>
      <c r="J42" s="52">
        <v>1</v>
      </c>
      <c r="K42" s="53">
        <v>1</v>
      </c>
      <c r="L42" s="59">
        <f>IF(M42&lt;5,0,-MIN(G42:K42))</f>
        <v>0</v>
      </c>
      <c r="M42" s="59">
        <f>COUNTA(G42:K42)</f>
        <v>4</v>
      </c>
    </row>
    <row r="43" spans="1:13" ht="15.75">
      <c r="A43" s="74">
        <v>36</v>
      </c>
      <c r="B43" s="76" t="s">
        <v>752</v>
      </c>
      <c r="C43" s="76" t="s">
        <v>342</v>
      </c>
      <c r="D43" s="76" t="s">
        <v>60</v>
      </c>
      <c r="E43" s="90">
        <v>2003</v>
      </c>
      <c r="F43" s="50">
        <f>SUM(G43:L43)</f>
        <v>3</v>
      </c>
      <c r="G43" s="59"/>
      <c r="H43" s="51"/>
      <c r="I43" s="59">
        <v>1</v>
      </c>
      <c r="J43" s="52">
        <v>1</v>
      </c>
      <c r="K43" s="53">
        <v>1</v>
      </c>
      <c r="L43" s="59">
        <f>IF(M43&lt;5,0,-MIN(G43:K43))</f>
        <v>0</v>
      </c>
      <c r="M43" s="59">
        <f>COUNTA(G43:K43)</f>
        <v>3</v>
      </c>
    </row>
    <row r="44" spans="1:13" ht="15.75">
      <c r="A44" s="74">
        <v>36</v>
      </c>
      <c r="B44" s="76" t="s">
        <v>542</v>
      </c>
      <c r="C44" s="76" t="s">
        <v>391</v>
      </c>
      <c r="D44" s="76" t="s">
        <v>543</v>
      </c>
      <c r="E44" s="90">
        <v>2004</v>
      </c>
      <c r="F44" s="50">
        <f>SUM(G44:L44)</f>
        <v>3</v>
      </c>
      <c r="G44" s="59"/>
      <c r="H44" s="52">
        <v>1</v>
      </c>
      <c r="I44" s="59"/>
      <c r="J44" s="52">
        <v>1</v>
      </c>
      <c r="K44" s="53">
        <v>1</v>
      </c>
      <c r="L44" s="59">
        <f>IF(M44&lt;5,0,-MIN(G44:K44))</f>
        <v>0</v>
      </c>
      <c r="M44" s="59">
        <f>COUNTA(G44:K44)</f>
        <v>3</v>
      </c>
    </row>
    <row r="45" spans="1:13" ht="15.75">
      <c r="A45" s="74">
        <v>36</v>
      </c>
      <c r="B45" s="76" t="s">
        <v>620</v>
      </c>
      <c r="C45" s="76" t="s">
        <v>621</v>
      </c>
      <c r="D45" s="76" t="s">
        <v>358</v>
      </c>
      <c r="E45" s="90">
        <v>2004</v>
      </c>
      <c r="F45" s="50">
        <f>SUM(G45:L45)</f>
        <v>3</v>
      </c>
      <c r="G45" s="51"/>
      <c r="H45" s="52">
        <v>1</v>
      </c>
      <c r="I45" s="52"/>
      <c r="J45" s="52">
        <v>1</v>
      </c>
      <c r="K45" s="53">
        <v>1</v>
      </c>
      <c r="L45" s="59">
        <f>IF(M45&lt;5,0,-MIN(G45:K45))</f>
        <v>0</v>
      </c>
      <c r="M45" s="59">
        <f>COUNTA(G45:K45)</f>
        <v>3</v>
      </c>
    </row>
    <row r="46" spans="1:13" ht="15.75">
      <c r="A46" s="74">
        <v>36</v>
      </c>
      <c r="B46" s="76" t="s">
        <v>615</v>
      </c>
      <c r="C46" s="76" t="s">
        <v>341</v>
      </c>
      <c r="D46" s="76" t="s">
        <v>78</v>
      </c>
      <c r="E46" s="90">
        <v>2004</v>
      </c>
      <c r="F46" s="50">
        <f>SUM(G46:L46)</f>
        <v>3</v>
      </c>
      <c r="G46" s="59"/>
      <c r="H46" s="52">
        <v>1</v>
      </c>
      <c r="I46" s="52"/>
      <c r="J46" s="52">
        <v>1</v>
      </c>
      <c r="K46" s="53">
        <v>1</v>
      </c>
      <c r="L46" s="59">
        <f>IF(M46&lt;5,0,-MIN(G46:K46))</f>
        <v>0</v>
      </c>
      <c r="M46" s="59">
        <f>COUNTA(G46:K46)</f>
        <v>3</v>
      </c>
    </row>
    <row r="47" spans="1:13" ht="15.75">
      <c r="A47" s="74">
        <v>36</v>
      </c>
      <c r="B47" s="76" t="s">
        <v>609</v>
      </c>
      <c r="C47" s="76" t="s">
        <v>355</v>
      </c>
      <c r="D47" s="76" t="s">
        <v>276</v>
      </c>
      <c r="E47" s="90">
        <v>2003</v>
      </c>
      <c r="F47" s="50">
        <f>SUM(G47:L47)</f>
        <v>3</v>
      </c>
      <c r="G47" s="51"/>
      <c r="H47" s="52">
        <v>1</v>
      </c>
      <c r="I47" s="59"/>
      <c r="J47" s="52">
        <v>1</v>
      </c>
      <c r="K47" s="53">
        <v>1</v>
      </c>
      <c r="L47" s="59">
        <f>IF(M47&lt;5,0,-MIN(G47:K47))</f>
        <v>0</v>
      </c>
      <c r="M47" s="59">
        <f>COUNTA(G47:K47)</f>
        <v>3</v>
      </c>
    </row>
    <row r="48" spans="1:13" ht="15.75">
      <c r="A48" s="74">
        <v>36</v>
      </c>
      <c r="B48" s="76" t="s">
        <v>357</v>
      </c>
      <c r="C48" s="76" t="s">
        <v>348</v>
      </c>
      <c r="D48" s="76" t="s">
        <v>358</v>
      </c>
      <c r="E48" s="90">
        <v>2004</v>
      </c>
      <c r="F48" s="50">
        <f>SUM(G48:L48)</f>
        <v>3</v>
      </c>
      <c r="G48" s="51">
        <v>1</v>
      </c>
      <c r="H48" s="52">
        <v>1</v>
      </c>
      <c r="I48" s="59"/>
      <c r="J48" s="52">
        <v>1</v>
      </c>
      <c r="K48" s="59"/>
      <c r="L48" s="59">
        <f>IF(M48&lt;5,0,-MIN(G48:K48))</f>
        <v>0</v>
      </c>
      <c r="M48" s="59">
        <f>COUNTA(G48:K48)</f>
        <v>3</v>
      </c>
    </row>
    <row r="49" spans="1:13" ht="15.75">
      <c r="A49" s="74">
        <v>36</v>
      </c>
      <c r="B49" s="76" t="s">
        <v>481</v>
      </c>
      <c r="C49" s="76" t="s">
        <v>340</v>
      </c>
      <c r="D49" s="76" t="s">
        <v>276</v>
      </c>
      <c r="E49" s="90">
        <v>2003</v>
      </c>
      <c r="F49" s="50">
        <f>SUM(G49:L49)</f>
        <v>3</v>
      </c>
      <c r="G49" s="59"/>
      <c r="H49" s="52">
        <v>1</v>
      </c>
      <c r="I49" s="59">
        <v>1</v>
      </c>
      <c r="J49" s="52">
        <v>1</v>
      </c>
      <c r="K49" s="59"/>
      <c r="L49" s="59">
        <f>IF(M49&lt;5,0,-MIN(G49:K49))</f>
        <v>0</v>
      </c>
      <c r="M49" s="59">
        <f>COUNTA(G49:K49)</f>
        <v>3</v>
      </c>
    </row>
    <row r="50" spans="1:13" ht="15.75">
      <c r="A50" s="74">
        <v>36</v>
      </c>
      <c r="B50" s="76" t="s">
        <v>351</v>
      </c>
      <c r="C50" s="76" t="s">
        <v>352</v>
      </c>
      <c r="D50" s="76" t="s">
        <v>287</v>
      </c>
      <c r="E50" s="90">
        <v>2003</v>
      </c>
      <c r="F50" s="50">
        <f>SUM(G50:L50)</f>
        <v>3</v>
      </c>
      <c r="G50" s="51">
        <v>1</v>
      </c>
      <c r="H50" s="52">
        <v>1</v>
      </c>
      <c r="I50" s="59"/>
      <c r="J50" s="52">
        <v>1</v>
      </c>
      <c r="K50" s="59"/>
      <c r="L50" s="59">
        <f>IF(M50&lt;5,0,-MIN(G50:K50))</f>
        <v>0</v>
      </c>
      <c r="M50" s="59">
        <f>COUNTA(G50:K50)</f>
        <v>3</v>
      </c>
    </row>
    <row r="51" spans="1:13" ht="15.75">
      <c r="A51" s="74" t="s">
        <v>840</v>
      </c>
      <c r="B51" s="76" t="s">
        <v>135</v>
      </c>
      <c r="C51" s="76" t="s">
        <v>794</v>
      </c>
      <c r="D51" s="76" t="s">
        <v>271</v>
      </c>
      <c r="E51" s="90">
        <v>2003</v>
      </c>
      <c r="F51" s="50">
        <f>SUM(G51:L51)</f>
        <v>15</v>
      </c>
      <c r="G51" s="59"/>
      <c r="H51" s="51"/>
      <c r="I51" s="52"/>
      <c r="J51" s="52">
        <v>15</v>
      </c>
      <c r="K51" s="53"/>
      <c r="L51" s="59">
        <f>IF(M51&lt;5,0,-MIN(G51:K51))</f>
        <v>0</v>
      </c>
      <c r="M51" s="59">
        <f>COUNTA(G51:K51)</f>
        <v>1</v>
      </c>
    </row>
    <row r="52" spans="1:13" ht="15.75">
      <c r="A52" s="74" t="s">
        <v>840</v>
      </c>
      <c r="B52" s="76" t="s">
        <v>285</v>
      </c>
      <c r="C52" s="76" t="s">
        <v>341</v>
      </c>
      <c r="D52" s="76" t="s">
        <v>287</v>
      </c>
      <c r="E52" s="90">
        <v>2004</v>
      </c>
      <c r="F52" s="50">
        <f>SUM(G52:L52)</f>
        <v>6</v>
      </c>
      <c r="G52" s="51">
        <v>5</v>
      </c>
      <c r="H52" s="52"/>
      <c r="I52" s="59">
        <v>1</v>
      </c>
      <c r="J52" s="53"/>
      <c r="K52" s="59"/>
      <c r="L52" s="59">
        <f>IF(M52&lt;5,0,-MIN(G52:K52))</f>
        <v>0</v>
      </c>
      <c r="M52" s="59">
        <f>COUNTA(G52:K52)</f>
        <v>2</v>
      </c>
    </row>
    <row r="53" spans="1:13" ht="15.75">
      <c r="A53" s="74" t="s">
        <v>840</v>
      </c>
      <c r="B53" s="76" t="s">
        <v>848</v>
      </c>
      <c r="C53" s="76" t="s">
        <v>393</v>
      </c>
      <c r="D53" s="76" t="s">
        <v>76</v>
      </c>
      <c r="E53" s="90">
        <v>2003</v>
      </c>
      <c r="F53" s="50">
        <f>SUM(G53:L53)</f>
        <v>5</v>
      </c>
      <c r="G53" s="59"/>
      <c r="H53" s="51"/>
      <c r="I53" s="52"/>
      <c r="J53" s="59"/>
      <c r="K53" s="53">
        <v>5</v>
      </c>
      <c r="L53" s="59">
        <f>IF(M53&lt;5,0,-MIN(G53:K53))</f>
        <v>0</v>
      </c>
      <c r="M53" s="59">
        <f>COUNTA(G53:K53)</f>
        <v>1</v>
      </c>
    </row>
    <row r="54" spans="1:13" ht="15.75">
      <c r="A54" s="74" t="s">
        <v>840</v>
      </c>
      <c r="B54" s="76" t="s">
        <v>795</v>
      </c>
      <c r="C54" s="76" t="s">
        <v>433</v>
      </c>
      <c r="D54" s="76" t="s">
        <v>88</v>
      </c>
      <c r="E54" s="90">
        <v>2003</v>
      </c>
      <c r="F54" s="50">
        <f>SUM(G54:L54)</f>
        <v>5</v>
      </c>
      <c r="G54" s="59"/>
      <c r="H54" s="51"/>
      <c r="I54" s="56"/>
      <c r="J54" s="52">
        <v>5</v>
      </c>
      <c r="K54" s="59"/>
      <c r="L54" s="59">
        <f>IF(M54&lt;5,0,-MIN(G54:K54))</f>
        <v>0</v>
      </c>
      <c r="M54" s="59">
        <f>COUNTA(G54:K54)</f>
        <v>1</v>
      </c>
    </row>
    <row r="55" spans="1:13" ht="15.75">
      <c r="A55" s="74" t="s">
        <v>840</v>
      </c>
      <c r="B55" s="76" t="s">
        <v>753</v>
      </c>
      <c r="C55" s="76" t="s">
        <v>344</v>
      </c>
      <c r="D55" s="76" t="s">
        <v>586</v>
      </c>
      <c r="E55" s="90">
        <v>2004</v>
      </c>
      <c r="F55" s="50">
        <f>SUM(G55:L55)</f>
        <v>2</v>
      </c>
      <c r="G55" s="59"/>
      <c r="H55" s="51"/>
      <c r="I55" s="59">
        <v>1</v>
      </c>
      <c r="J55" s="52"/>
      <c r="K55" s="53">
        <v>1</v>
      </c>
      <c r="L55" s="59">
        <f>IF(M55&lt;5,0,-MIN(G55:K55))</f>
        <v>0</v>
      </c>
      <c r="M55" s="59">
        <f>COUNTA(G55:K55)</f>
        <v>2</v>
      </c>
    </row>
    <row r="56" spans="1:13" ht="15.75">
      <c r="A56" s="74" t="s">
        <v>840</v>
      </c>
      <c r="B56" s="76" t="s">
        <v>256</v>
      </c>
      <c r="C56" s="76" t="s">
        <v>661</v>
      </c>
      <c r="D56" s="76" t="s">
        <v>543</v>
      </c>
      <c r="E56" s="90">
        <v>2004</v>
      </c>
      <c r="F56" s="50">
        <f>SUM(G56:L56)</f>
        <v>2</v>
      </c>
      <c r="G56" s="59"/>
      <c r="H56" s="51"/>
      <c r="I56" s="51"/>
      <c r="J56" s="52">
        <v>1</v>
      </c>
      <c r="K56" s="53">
        <v>1</v>
      </c>
      <c r="L56" s="59">
        <f>IF(M56&lt;5,0,-MIN(G56:K56))</f>
        <v>0</v>
      </c>
      <c r="M56" s="59">
        <f>COUNTA(G56:K56)</f>
        <v>2</v>
      </c>
    </row>
    <row r="57" spans="1:13" ht="15.75">
      <c r="A57" s="74" t="s">
        <v>840</v>
      </c>
      <c r="B57" s="76" t="s">
        <v>607</v>
      </c>
      <c r="C57" s="76" t="s">
        <v>277</v>
      </c>
      <c r="D57" s="76" t="s">
        <v>271</v>
      </c>
      <c r="E57" s="90">
        <v>2004</v>
      </c>
      <c r="F57" s="50">
        <f>SUM(G57:L57)</f>
        <v>2</v>
      </c>
      <c r="G57" s="51"/>
      <c r="H57" s="52">
        <v>1</v>
      </c>
      <c r="I57" s="59"/>
      <c r="J57" s="52">
        <v>1</v>
      </c>
      <c r="K57" s="59"/>
      <c r="L57" s="59">
        <f>IF(M57&lt;5,0,-MIN(G57:K57))</f>
        <v>0</v>
      </c>
      <c r="M57" s="59">
        <f>COUNTA(G57:K57)</f>
        <v>2</v>
      </c>
    </row>
    <row r="58" spans="1:13" ht="15.75">
      <c r="A58" s="74" t="s">
        <v>840</v>
      </c>
      <c r="B58" s="76" t="s">
        <v>606</v>
      </c>
      <c r="C58" s="76" t="s">
        <v>347</v>
      </c>
      <c r="D58" s="76" t="s">
        <v>287</v>
      </c>
      <c r="E58" s="90">
        <v>2003</v>
      </c>
      <c r="F58" s="50">
        <f>SUM(G58:L58)</f>
        <v>2</v>
      </c>
      <c r="G58" s="51">
        <v>1</v>
      </c>
      <c r="H58" s="52">
        <v>1</v>
      </c>
      <c r="I58" s="59"/>
      <c r="J58" s="59"/>
      <c r="K58" s="59"/>
      <c r="L58" s="59">
        <f>IF(M58&lt;5,0,-MIN(G58:K58))</f>
        <v>0</v>
      </c>
      <c r="M58" s="59">
        <f>COUNTA(G58:K58)</f>
        <v>2</v>
      </c>
    </row>
    <row r="59" spans="1:13" ht="15.75">
      <c r="A59" s="74" t="s">
        <v>840</v>
      </c>
      <c r="B59" s="76" t="s">
        <v>216</v>
      </c>
      <c r="C59" s="76" t="s">
        <v>82</v>
      </c>
      <c r="D59" s="76" t="s">
        <v>252</v>
      </c>
      <c r="E59" s="90">
        <v>2004</v>
      </c>
      <c r="F59" s="50">
        <f>SUM(G59:L59)</f>
        <v>2</v>
      </c>
      <c r="G59" s="51">
        <v>1</v>
      </c>
      <c r="H59" s="52"/>
      <c r="I59" s="59">
        <v>1</v>
      </c>
      <c r="J59" s="59"/>
      <c r="K59" s="59"/>
      <c r="L59" s="59">
        <f>IF(M59&lt;5,0,-MIN(G59:K59))</f>
        <v>0</v>
      </c>
      <c r="M59" s="59">
        <f>COUNTA(G59:K59)</f>
        <v>2</v>
      </c>
    </row>
    <row r="60" spans="1:13" ht="15.75">
      <c r="A60" s="74" t="s">
        <v>840</v>
      </c>
      <c r="B60" s="76" t="s">
        <v>788</v>
      </c>
      <c r="C60" s="76" t="s">
        <v>277</v>
      </c>
      <c r="D60" s="76" t="s">
        <v>88</v>
      </c>
      <c r="E60" s="90">
        <v>2003</v>
      </c>
      <c r="F60" s="50">
        <f>SUM(G60:L60)</f>
        <v>1</v>
      </c>
      <c r="G60" s="59"/>
      <c r="H60" s="59"/>
      <c r="I60" s="59"/>
      <c r="J60" s="52">
        <v>1</v>
      </c>
      <c r="K60" s="53"/>
      <c r="L60" s="59">
        <f>IF(M60&lt;5,0,-MIN(G60:K60))</f>
        <v>0</v>
      </c>
      <c r="M60" s="59">
        <f>COUNTA(G60:K60)</f>
        <v>1</v>
      </c>
    </row>
    <row r="61" spans="1:13" ht="15.75">
      <c r="A61" s="74" t="s">
        <v>840</v>
      </c>
      <c r="B61" s="76" t="s">
        <v>84</v>
      </c>
      <c r="C61" s="76" t="s">
        <v>398</v>
      </c>
      <c r="D61" s="76" t="s">
        <v>76</v>
      </c>
      <c r="E61" s="90">
        <v>2004</v>
      </c>
      <c r="F61" s="50">
        <f>SUM(G61:L61)</f>
        <v>1</v>
      </c>
      <c r="G61" s="59"/>
      <c r="H61" s="51"/>
      <c r="I61" s="51"/>
      <c r="J61" s="52"/>
      <c r="K61" s="53">
        <v>1</v>
      </c>
      <c r="L61" s="59">
        <f>IF(M61&lt;5,0,-MIN(G61:K61))</f>
        <v>0</v>
      </c>
      <c r="M61" s="59">
        <f>COUNTA(G61:K61)</f>
        <v>1</v>
      </c>
    </row>
    <row r="62" spans="1:13" ht="15.75">
      <c r="A62" s="74" t="s">
        <v>840</v>
      </c>
      <c r="B62" s="76" t="s">
        <v>847</v>
      </c>
      <c r="C62" s="76" t="s">
        <v>719</v>
      </c>
      <c r="D62" s="76" t="s">
        <v>71</v>
      </c>
      <c r="E62" s="90">
        <v>2003</v>
      </c>
      <c r="F62" s="50">
        <f>SUM(G62:L62)</f>
        <v>1</v>
      </c>
      <c r="G62" s="59"/>
      <c r="H62" s="51"/>
      <c r="I62" s="51"/>
      <c r="J62" s="52"/>
      <c r="K62" s="53">
        <v>1</v>
      </c>
      <c r="L62" s="59">
        <f>IF(M62&lt;5,0,-MIN(G62:K62))</f>
        <v>0</v>
      </c>
      <c r="M62" s="59">
        <f>COUNTA(G62:K62)</f>
        <v>1</v>
      </c>
    </row>
    <row r="63" spans="1:13" ht="15.75">
      <c r="A63" s="74" t="s">
        <v>840</v>
      </c>
      <c r="B63" s="76" t="s">
        <v>346</v>
      </c>
      <c r="C63" s="76" t="s">
        <v>335</v>
      </c>
      <c r="D63" s="76" t="s">
        <v>252</v>
      </c>
      <c r="E63" s="90">
        <v>2003</v>
      </c>
      <c r="F63" s="50">
        <f>SUM(G63:L63)</f>
        <v>1</v>
      </c>
      <c r="G63" s="51">
        <v>1</v>
      </c>
      <c r="H63" s="52"/>
      <c r="I63" s="52"/>
      <c r="J63" s="59"/>
      <c r="K63" s="59"/>
      <c r="L63" s="59">
        <f>IF(M63&lt;5,0,-MIN(G63:K63))</f>
        <v>0</v>
      </c>
      <c r="M63" s="59">
        <f>COUNTA(G63:K63)</f>
        <v>1</v>
      </c>
    </row>
    <row r="64" spans="1:13" ht="15.75">
      <c r="A64" s="74" t="s">
        <v>840</v>
      </c>
      <c r="B64" s="76" t="s">
        <v>243</v>
      </c>
      <c r="C64" s="76" t="s">
        <v>355</v>
      </c>
      <c r="D64" s="76" t="s">
        <v>252</v>
      </c>
      <c r="E64" s="90">
        <v>2003</v>
      </c>
      <c r="F64" s="50">
        <f>SUM(G64:L64)</f>
        <v>1</v>
      </c>
      <c r="G64" s="51">
        <v>1</v>
      </c>
      <c r="H64" s="52"/>
      <c r="I64" s="52"/>
      <c r="J64" s="59"/>
      <c r="K64" s="59"/>
      <c r="L64" s="59">
        <f>IF(M64&lt;5,0,-MIN(G64:K64))</f>
        <v>0</v>
      </c>
      <c r="M64" s="59">
        <f>COUNTA(G64:K64)</f>
        <v>1</v>
      </c>
    </row>
    <row r="65" spans="1:13" ht="15.75">
      <c r="A65" s="74" t="s">
        <v>840</v>
      </c>
      <c r="B65" s="76" t="s">
        <v>91</v>
      </c>
      <c r="C65" s="76" t="s">
        <v>356</v>
      </c>
      <c r="D65" s="76" t="s">
        <v>252</v>
      </c>
      <c r="E65" s="90">
        <v>2004</v>
      </c>
      <c r="F65" s="50">
        <f>SUM(G65:L65)</f>
        <v>1</v>
      </c>
      <c r="G65" s="51">
        <v>1</v>
      </c>
      <c r="H65" s="56"/>
      <c r="I65" s="59"/>
      <c r="J65" s="59"/>
      <c r="K65" s="59"/>
      <c r="L65" s="59">
        <f>IF(M65&lt;5,0,-MIN(G65:K65))</f>
        <v>0</v>
      </c>
      <c r="M65" s="59">
        <f>COUNTA(G65:K65)</f>
        <v>1</v>
      </c>
    </row>
    <row r="66" spans="2:13" ht="15.75">
      <c r="B66" s="76"/>
      <c r="C66" s="76"/>
      <c r="D66" s="76"/>
      <c r="E66" s="90"/>
      <c r="F66" s="50">
        <f>SUM(G66:L66)</f>
        <v>0</v>
      </c>
      <c r="G66" s="59"/>
      <c r="H66" s="59"/>
      <c r="I66" s="59"/>
      <c r="J66" s="59"/>
      <c r="K66" s="59"/>
      <c r="L66" s="59">
        <f>IF(M66&lt;5,0,-MIN(G66:K66))</f>
        <v>0</v>
      </c>
      <c r="M66" s="59">
        <f>COUNTA(G66:K66)</f>
        <v>0</v>
      </c>
    </row>
    <row r="67" spans="2:13" ht="15.75">
      <c r="B67" s="76"/>
      <c r="C67" s="76"/>
      <c r="D67" s="76"/>
      <c r="E67" s="90"/>
      <c r="F67" s="50">
        <f>SUM(G67:L67)</f>
        <v>0</v>
      </c>
      <c r="G67" s="56"/>
      <c r="H67" s="56"/>
      <c r="I67" s="52"/>
      <c r="J67" s="52"/>
      <c r="K67" s="59"/>
      <c r="L67" s="59">
        <f>IF(M67&lt;5,0,-MIN(G67:K67))</f>
        <v>0</v>
      </c>
      <c r="M67" s="59">
        <f>COUNTA(G67:K67)</f>
        <v>0</v>
      </c>
    </row>
    <row r="68" spans="2:13" ht="15.75">
      <c r="B68" s="76"/>
      <c r="C68" s="76"/>
      <c r="D68" s="76"/>
      <c r="E68" s="90"/>
      <c r="F68" s="50">
        <f>SUM(G68:L68)</f>
        <v>0</v>
      </c>
      <c r="G68" s="56"/>
      <c r="H68" s="51"/>
      <c r="I68" s="52"/>
      <c r="J68" s="59"/>
      <c r="K68" s="59"/>
      <c r="L68" s="59">
        <f>IF(M68&lt;5,0,-MIN(G68:K68))</f>
        <v>0</v>
      </c>
      <c r="M68" s="59">
        <f>COUNTA(G68:K68)</f>
        <v>0</v>
      </c>
    </row>
    <row r="69" spans="2:13" ht="15.75">
      <c r="B69" s="76"/>
      <c r="C69" s="76"/>
      <c r="D69" s="76"/>
      <c r="E69" s="90"/>
      <c r="F69" s="50">
        <f>SUM(G69:L69)</f>
        <v>0</v>
      </c>
      <c r="G69" s="59"/>
      <c r="H69" s="51"/>
      <c r="I69" s="52"/>
      <c r="J69" s="52"/>
      <c r="K69" s="59"/>
      <c r="L69" s="59">
        <f>IF(M69&lt;5,0,-MIN(G69:K69))</f>
        <v>0</v>
      </c>
      <c r="M69" s="59">
        <f>COUNTA(G69:K69)</f>
        <v>0</v>
      </c>
    </row>
    <row r="70" spans="2:13" ht="15.75">
      <c r="B70" s="76"/>
      <c r="C70" s="76"/>
      <c r="D70" s="76"/>
      <c r="E70" s="90"/>
      <c r="F70" s="50">
        <f>SUM(G70:L70)</f>
        <v>0</v>
      </c>
      <c r="G70" s="56"/>
      <c r="H70" s="51"/>
      <c r="I70" s="52"/>
      <c r="J70" s="59"/>
      <c r="K70" s="59"/>
      <c r="L70" s="59">
        <f>IF(M70&lt;5,0,-MIN(G70:K70))</f>
        <v>0</v>
      </c>
      <c r="M70" s="59">
        <f>COUNTA(G70:K70)</f>
        <v>0</v>
      </c>
    </row>
    <row r="71" spans="2:13" ht="15.75">
      <c r="B71" s="76"/>
      <c r="C71" s="76"/>
      <c r="D71" s="76"/>
      <c r="E71" s="90"/>
      <c r="F71" s="50">
        <f>SUM(G71:L71)</f>
        <v>0</v>
      </c>
      <c r="G71" s="59"/>
      <c r="H71" s="51"/>
      <c r="I71" s="51"/>
      <c r="J71" s="53"/>
      <c r="K71" s="59"/>
      <c r="L71" s="59">
        <f>IF(M71&lt;5,0,-MIN(G71:K71))</f>
        <v>0</v>
      </c>
      <c r="M71" s="59">
        <f>COUNTA(G71:K71)</f>
        <v>0</v>
      </c>
    </row>
    <row r="72" spans="2:13" ht="15.75">
      <c r="B72" s="76"/>
      <c r="C72" s="76"/>
      <c r="D72" s="76"/>
      <c r="E72" s="76"/>
      <c r="F72" s="50">
        <f>SUM(G72:L72)</f>
        <v>0</v>
      </c>
      <c r="G72" s="59"/>
      <c r="H72" s="51"/>
      <c r="I72" s="52"/>
      <c r="J72" s="53"/>
      <c r="K72" s="59"/>
      <c r="L72" s="59">
        <f>IF(M72&lt;5,0,-MIN(G72:K72))</f>
        <v>0</v>
      </c>
      <c r="M72" s="59">
        <f>COUNTA(G72:K72)</f>
        <v>0</v>
      </c>
    </row>
    <row r="73" spans="7:11" ht="15">
      <c r="G73" s="59"/>
      <c r="H73" s="59"/>
      <c r="I73" s="59"/>
      <c r="J73" s="59"/>
      <c r="K73" s="59"/>
    </row>
    <row r="74" spans="7:11" ht="15">
      <c r="G74" s="59"/>
      <c r="H74" s="59"/>
      <c r="I74" s="59"/>
      <c r="J74" s="59"/>
      <c r="K74" s="59"/>
    </row>
    <row r="75" spans="7:11" ht="15">
      <c r="G75" s="59"/>
      <c r="H75" s="59"/>
      <c r="I75" s="59"/>
      <c r="J75" s="59"/>
      <c r="K75" s="59"/>
    </row>
    <row r="76" spans="7:11" ht="15">
      <c r="G76" s="59"/>
      <c r="H76" s="59"/>
      <c r="I76" s="59"/>
      <c r="J76" s="59"/>
      <c r="K76" s="59"/>
    </row>
  </sheetData>
  <sheetProtection/>
  <autoFilter ref="A3:M3">
    <sortState ref="A4:M76">
      <sortCondition descending="1" sortBy="value" ref="M4:M76"/>
    </sortState>
  </autoFilter>
  <mergeCells count="4">
    <mergeCell ref="A1:M1"/>
    <mergeCell ref="G2:K2"/>
    <mergeCell ref="A34:M34"/>
    <mergeCell ref="G35:K35"/>
  </mergeCells>
  <printOptions/>
  <pageMargins left="0.19652777777777777" right="0.19652777777777777" top="0.25972222222222224" bottom="0.19652777777777777" header="0.5118055555555556" footer="0.5118055555555556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5514"/>
  <sheetViews>
    <sheetView zoomScalePageLayoutView="0" workbookViewId="0" topLeftCell="A1">
      <selection activeCell="A35" sqref="A35"/>
    </sheetView>
  </sheetViews>
  <sheetFormatPr defaultColWidth="9.140625" defaultRowHeight="12.75"/>
  <cols>
    <col min="1" max="1" width="6.57421875" style="98" customWidth="1"/>
    <col min="2" max="2" width="17.57421875" style="85" customWidth="1"/>
    <col min="3" max="3" width="17.28125" style="85" customWidth="1"/>
    <col min="4" max="4" width="33.00390625" style="84" customWidth="1"/>
    <col min="5" max="5" width="8.421875" style="85" customWidth="1"/>
    <col min="6" max="6" width="9.00390625" style="69" customWidth="1"/>
    <col min="7" max="7" width="4.00390625" style="69" customWidth="1"/>
    <col min="8" max="11" width="4.00390625" style="55" customWidth="1"/>
    <col min="12" max="12" width="8.57421875" style="55" customWidth="1"/>
    <col min="13" max="13" width="7.57421875" style="55" customWidth="1"/>
    <col min="14" max="18" width="6.140625" style="0" customWidth="1"/>
  </cols>
  <sheetData>
    <row r="1" spans="1:13" ht="30">
      <c r="A1" s="358" t="s">
        <v>10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</row>
    <row r="2" spans="1:19" ht="30.75">
      <c r="A2" s="12"/>
      <c r="B2" s="12"/>
      <c r="C2" s="12"/>
      <c r="D2" s="12"/>
      <c r="E2" s="12"/>
      <c r="F2" s="12"/>
      <c r="G2" s="357" t="s">
        <v>51</v>
      </c>
      <c r="H2" s="357"/>
      <c r="I2" s="357"/>
      <c r="J2" s="357"/>
      <c r="K2" s="357"/>
      <c r="L2" s="13"/>
      <c r="M2" s="13"/>
      <c r="N2" s="13" t="s">
        <v>26</v>
      </c>
      <c r="O2" s="2" t="s">
        <v>1</v>
      </c>
      <c r="P2" s="2" t="s">
        <v>2</v>
      </c>
      <c r="Q2" s="2" t="s">
        <v>3</v>
      </c>
      <c r="R2" s="2" t="s">
        <v>4</v>
      </c>
      <c r="S2" s="2" t="s">
        <v>5</v>
      </c>
    </row>
    <row r="3" spans="1:19" ht="47.25">
      <c r="A3" s="46" t="s">
        <v>27</v>
      </c>
      <c r="B3" s="45" t="s">
        <v>28</v>
      </c>
      <c r="C3" s="45" t="s">
        <v>29</v>
      </c>
      <c r="D3" s="45" t="s">
        <v>30</v>
      </c>
      <c r="E3" s="46" t="s">
        <v>31</v>
      </c>
      <c r="F3" s="46" t="s">
        <v>32</v>
      </c>
      <c r="G3" s="46" t="s">
        <v>33</v>
      </c>
      <c r="H3" s="46" t="s">
        <v>34</v>
      </c>
      <c r="I3" s="46" t="s">
        <v>35</v>
      </c>
      <c r="J3" s="47" t="s">
        <v>36</v>
      </c>
      <c r="K3" s="47" t="s">
        <v>37</v>
      </c>
      <c r="L3" s="46" t="s">
        <v>50</v>
      </c>
      <c r="M3" s="46" t="s">
        <v>38</v>
      </c>
      <c r="N3" s="5">
        <f>COUNTIF(M3:M101,6)</f>
        <v>0</v>
      </c>
      <c r="O3" s="5">
        <f>COUNTIF(M3:M101,5)</f>
        <v>11</v>
      </c>
      <c r="P3" s="5">
        <f>COUNTIF(M3:M101,4)</f>
        <v>20</v>
      </c>
      <c r="Q3" s="5">
        <f>COUNTIF(M3:M101,3)</f>
        <v>13</v>
      </c>
      <c r="R3" s="5">
        <f>COUNTIF(M3:M101,2)</f>
        <v>4</v>
      </c>
      <c r="S3" s="5">
        <f>COUNTIF(M3:M101,1)</f>
        <v>4</v>
      </c>
    </row>
    <row r="4" spans="1:19" ht="15.75">
      <c r="A4" s="74">
        <v>1</v>
      </c>
      <c r="B4" s="285" t="s">
        <v>154</v>
      </c>
      <c r="C4" s="285" t="s">
        <v>125</v>
      </c>
      <c r="D4" s="285" t="s">
        <v>60</v>
      </c>
      <c r="E4" s="287">
        <v>2002</v>
      </c>
      <c r="F4" s="50">
        <f>SUM(G4:L4)</f>
        <v>78</v>
      </c>
      <c r="G4" s="56">
        <v>20</v>
      </c>
      <c r="H4" s="51">
        <v>20</v>
      </c>
      <c r="I4" s="52">
        <v>20</v>
      </c>
      <c r="J4" s="53">
        <v>18</v>
      </c>
      <c r="K4" s="53">
        <v>18</v>
      </c>
      <c r="L4" s="59">
        <f>IF(M4&lt;5,0,-MIN(G4:K4))</f>
        <v>-18</v>
      </c>
      <c r="M4" s="59">
        <f>COUNTA(G4:K4)</f>
        <v>5</v>
      </c>
      <c r="N4" s="13"/>
      <c r="O4" s="13"/>
      <c r="P4" s="13"/>
      <c r="Q4" s="13"/>
      <c r="R4" s="13"/>
      <c r="S4" s="13"/>
    </row>
    <row r="5" spans="1:19" ht="15.75">
      <c r="A5" s="74">
        <v>2</v>
      </c>
      <c r="B5" s="285" t="s">
        <v>67</v>
      </c>
      <c r="C5" s="285" t="s">
        <v>86</v>
      </c>
      <c r="D5" s="285" t="s">
        <v>103</v>
      </c>
      <c r="E5" s="287">
        <v>2001</v>
      </c>
      <c r="F5" s="50">
        <f>SUM(G5:L5)</f>
        <v>71</v>
      </c>
      <c r="G5" s="51">
        <v>18</v>
      </c>
      <c r="H5" s="52"/>
      <c r="I5" s="52">
        <v>18</v>
      </c>
      <c r="J5" s="53">
        <v>15</v>
      </c>
      <c r="K5" s="53">
        <v>20</v>
      </c>
      <c r="L5" s="59">
        <f>IF(M5&lt;5,0,-MIN(G5:K5))</f>
        <v>0</v>
      </c>
      <c r="M5" s="59">
        <f>COUNTA(G5:K5)</f>
        <v>4</v>
      </c>
      <c r="N5" s="13"/>
      <c r="O5" s="13"/>
      <c r="P5" s="13"/>
      <c r="Q5" s="13"/>
      <c r="R5" s="13"/>
      <c r="S5" s="13"/>
    </row>
    <row r="6" spans="1:19" ht="15.75">
      <c r="A6" s="74">
        <v>3</v>
      </c>
      <c r="B6" s="285" t="s">
        <v>90</v>
      </c>
      <c r="C6" s="285" t="s">
        <v>86</v>
      </c>
      <c r="D6" s="285" t="s">
        <v>252</v>
      </c>
      <c r="E6" s="287">
        <v>2002</v>
      </c>
      <c r="F6" s="50">
        <f>SUM(G6:L6)</f>
        <v>70</v>
      </c>
      <c r="G6" s="51">
        <v>16</v>
      </c>
      <c r="H6" s="51">
        <v>18</v>
      </c>
      <c r="I6" s="52">
        <v>16</v>
      </c>
      <c r="J6" s="53">
        <v>20</v>
      </c>
      <c r="K6" s="53">
        <v>16</v>
      </c>
      <c r="L6" s="59">
        <f>IF(M6&lt;5,0,-MIN(G6:K6))</f>
        <v>-16</v>
      </c>
      <c r="M6" s="59">
        <f>COUNTA(G6:K6)</f>
        <v>5</v>
      </c>
      <c r="N6" s="13"/>
      <c r="O6" s="13"/>
      <c r="P6" s="13"/>
      <c r="Q6" s="13"/>
      <c r="R6" s="13"/>
      <c r="S6" s="13"/>
    </row>
    <row r="7" spans="1:19" ht="15.75">
      <c r="A7" s="74">
        <v>4</v>
      </c>
      <c r="B7" s="285" t="s">
        <v>194</v>
      </c>
      <c r="C7" s="285" t="s">
        <v>212</v>
      </c>
      <c r="D7" s="285" t="s">
        <v>109</v>
      </c>
      <c r="E7" s="287">
        <v>2002</v>
      </c>
      <c r="F7" s="50">
        <f>SUM(G7:L7)</f>
        <v>61</v>
      </c>
      <c r="G7" s="51">
        <v>15</v>
      </c>
      <c r="H7" s="52">
        <v>15</v>
      </c>
      <c r="I7" s="52">
        <v>15</v>
      </c>
      <c r="J7" s="53">
        <v>16</v>
      </c>
      <c r="K7" s="53">
        <v>14</v>
      </c>
      <c r="L7" s="59">
        <f>IF(M7&lt;5,0,-MIN(G7:K7))</f>
        <v>-14</v>
      </c>
      <c r="M7" s="59">
        <f>COUNTA(G7:K7)</f>
        <v>5</v>
      </c>
      <c r="N7" s="13"/>
      <c r="O7" s="13"/>
      <c r="P7" s="13"/>
      <c r="Q7" s="13"/>
      <c r="R7" s="13"/>
      <c r="S7" s="13"/>
    </row>
    <row r="8" spans="1:19" ht="15.75">
      <c r="A8" s="74">
        <v>5</v>
      </c>
      <c r="B8" s="285" t="s">
        <v>566</v>
      </c>
      <c r="C8" s="285" t="s">
        <v>80</v>
      </c>
      <c r="D8" s="285" t="s">
        <v>88</v>
      </c>
      <c r="E8" s="85">
        <v>2001</v>
      </c>
      <c r="F8" s="50">
        <f>SUM(G8:L8)</f>
        <v>53</v>
      </c>
      <c r="G8" s="51"/>
      <c r="H8" s="52">
        <v>11</v>
      </c>
      <c r="I8" s="52">
        <v>13</v>
      </c>
      <c r="J8" s="53">
        <v>14</v>
      </c>
      <c r="K8" s="53">
        <v>15</v>
      </c>
      <c r="L8" s="59">
        <f>IF(M8&lt;5,0,-MIN(G8:K8))</f>
        <v>0</v>
      </c>
      <c r="M8" s="59">
        <f>COUNTA(G8:K8)</f>
        <v>4</v>
      </c>
      <c r="N8" s="13"/>
      <c r="O8" s="13"/>
      <c r="P8" s="13"/>
      <c r="Q8" s="13"/>
      <c r="R8" s="13"/>
      <c r="S8" s="13"/>
    </row>
    <row r="9" spans="1:19" ht="15.75">
      <c r="A9" s="74">
        <v>6</v>
      </c>
      <c r="B9" s="285" t="s">
        <v>269</v>
      </c>
      <c r="C9" s="285" t="s">
        <v>360</v>
      </c>
      <c r="D9" s="285" t="s">
        <v>271</v>
      </c>
      <c r="E9" s="90">
        <v>2001</v>
      </c>
      <c r="F9" s="50">
        <f>SUM(G9:L9)</f>
        <v>52</v>
      </c>
      <c r="G9" s="51">
        <v>14</v>
      </c>
      <c r="H9" s="56">
        <v>14</v>
      </c>
      <c r="I9" s="52">
        <v>12</v>
      </c>
      <c r="J9" s="53">
        <v>5</v>
      </c>
      <c r="K9" s="53">
        <v>12</v>
      </c>
      <c r="L9" s="59">
        <f>IF(M9&lt;5,0,-MIN(G9:K9))</f>
        <v>-5</v>
      </c>
      <c r="M9" s="59">
        <f>COUNTA(G9:K9)</f>
        <v>5</v>
      </c>
      <c r="N9" s="13"/>
      <c r="O9" s="13"/>
      <c r="P9" s="13"/>
      <c r="Q9" s="13"/>
      <c r="R9" s="13"/>
      <c r="S9" s="13"/>
    </row>
    <row r="10" spans="1:19" ht="15.75">
      <c r="A10" s="74">
        <v>7</v>
      </c>
      <c r="B10" s="285" t="s">
        <v>93</v>
      </c>
      <c r="C10" s="285" t="s">
        <v>112</v>
      </c>
      <c r="D10" s="285" t="s">
        <v>88</v>
      </c>
      <c r="E10" s="287">
        <v>2001</v>
      </c>
      <c r="F10" s="50">
        <f>SUM(G10:L10)</f>
        <v>51</v>
      </c>
      <c r="G10" s="51">
        <v>13</v>
      </c>
      <c r="H10" s="56">
        <v>12</v>
      </c>
      <c r="I10" s="52"/>
      <c r="J10" s="53">
        <v>13</v>
      </c>
      <c r="K10" s="53">
        <v>13</v>
      </c>
      <c r="L10" s="59">
        <f>IF(M10&lt;5,0,-MIN(G10:K10))</f>
        <v>0</v>
      </c>
      <c r="M10" s="59">
        <f>COUNTA(G10:K10)</f>
        <v>4</v>
      </c>
      <c r="N10" s="13"/>
      <c r="O10" s="13"/>
      <c r="P10" s="13"/>
      <c r="Q10" s="13"/>
      <c r="R10" s="13"/>
      <c r="S10" s="13"/>
    </row>
    <row r="11" spans="1:19" ht="15.75">
      <c r="A11" s="74">
        <v>8</v>
      </c>
      <c r="B11" s="285" t="s">
        <v>101</v>
      </c>
      <c r="C11" s="285" t="s">
        <v>82</v>
      </c>
      <c r="D11" s="285" t="s">
        <v>71</v>
      </c>
      <c r="E11" s="287">
        <v>2001</v>
      </c>
      <c r="F11" s="50">
        <f>SUM(G11:L11)</f>
        <v>42</v>
      </c>
      <c r="G11" s="51">
        <v>10</v>
      </c>
      <c r="H11" s="56">
        <v>10</v>
      </c>
      <c r="I11" s="52">
        <v>11</v>
      </c>
      <c r="J11" s="53">
        <v>11</v>
      </c>
      <c r="K11" s="53"/>
      <c r="L11" s="59">
        <f>IF(M11&lt;5,0,-MIN(G11:K11))</f>
        <v>0</v>
      </c>
      <c r="M11" s="59">
        <f>COUNTA(G11:K11)</f>
        <v>4</v>
      </c>
      <c r="N11" s="13"/>
      <c r="O11" s="13"/>
      <c r="P11" s="13"/>
      <c r="Q11" s="13"/>
      <c r="R11" s="13"/>
      <c r="S11" s="13"/>
    </row>
    <row r="12" spans="1:19" ht="15.75">
      <c r="A12" s="74">
        <v>9</v>
      </c>
      <c r="B12" s="285" t="s">
        <v>373</v>
      </c>
      <c r="C12" s="285" t="s">
        <v>121</v>
      </c>
      <c r="D12" s="285" t="s">
        <v>71</v>
      </c>
      <c r="E12" s="85">
        <v>2002</v>
      </c>
      <c r="F12" s="50">
        <f>SUM(G12:L12)</f>
        <v>40</v>
      </c>
      <c r="G12" s="56"/>
      <c r="H12" s="56">
        <v>4</v>
      </c>
      <c r="I12" s="52">
        <v>14</v>
      </c>
      <c r="J12" s="53">
        <v>12</v>
      </c>
      <c r="K12" s="53">
        <v>10</v>
      </c>
      <c r="L12" s="59">
        <f>IF(M12&lt;5,0,-MIN(G12:K12))</f>
        <v>0</v>
      </c>
      <c r="M12" s="59">
        <f>COUNTA(G12:K12)</f>
        <v>4</v>
      </c>
      <c r="N12" s="13"/>
      <c r="O12" s="13"/>
      <c r="P12" s="13"/>
      <c r="Q12" s="13"/>
      <c r="R12" s="13"/>
      <c r="S12" s="13"/>
    </row>
    <row r="13" spans="1:19" ht="15.75">
      <c r="A13" s="74">
        <v>10</v>
      </c>
      <c r="B13" s="285" t="s">
        <v>636</v>
      </c>
      <c r="C13" s="285" t="s">
        <v>77</v>
      </c>
      <c r="D13" s="285" t="s">
        <v>271</v>
      </c>
      <c r="E13" s="85">
        <v>2002</v>
      </c>
      <c r="F13" s="50">
        <f>SUM(G13:L13)</f>
        <v>35</v>
      </c>
      <c r="G13" s="56"/>
      <c r="H13" s="52">
        <v>13</v>
      </c>
      <c r="I13" s="52">
        <v>7</v>
      </c>
      <c r="J13" s="53">
        <v>10</v>
      </c>
      <c r="K13" s="53">
        <v>5</v>
      </c>
      <c r="L13" s="59">
        <f>IF(M13&lt;5,0,-MIN(G13:K13))</f>
        <v>0</v>
      </c>
      <c r="M13" s="59">
        <f>COUNTA(G13:K13)</f>
        <v>4</v>
      </c>
      <c r="N13" s="13"/>
      <c r="O13" s="13"/>
      <c r="P13" s="13"/>
      <c r="Q13" s="13"/>
      <c r="R13" s="13"/>
      <c r="S13" s="13"/>
    </row>
    <row r="14" spans="1:19" ht="15.75">
      <c r="A14" s="74">
        <v>11</v>
      </c>
      <c r="B14" s="285" t="s">
        <v>324</v>
      </c>
      <c r="C14" s="285" t="s">
        <v>125</v>
      </c>
      <c r="D14" s="285" t="s">
        <v>71</v>
      </c>
      <c r="E14" s="287">
        <v>2002</v>
      </c>
      <c r="F14" s="50">
        <f>SUM(G14:L14)</f>
        <v>28</v>
      </c>
      <c r="G14" s="51">
        <v>12</v>
      </c>
      <c r="H14" s="56">
        <v>6</v>
      </c>
      <c r="I14" s="52">
        <v>9</v>
      </c>
      <c r="J14" s="53"/>
      <c r="K14" s="53">
        <v>1</v>
      </c>
      <c r="L14" s="59">
        <f>IF(M14&lt;5,0,-MIN(G14:K14))</f>
        <v>0</v>
      </c>
      <c r="M14" s="59">
        <f>COUNTA(G14:K14)</f>
        <v>4</v>
      </c>
      <c r="N14" s="13"/>
      <c r="O14" s="13"/>
      <c r="P14" s="13"/>
      <c r="Q14" s="13"/>
      <c r="R14" s="13"/>
      <c r="S14" s="13"/>
    </row>
    <row r="15" spans="1:19" ht="15.75">
      <c r="A15" s="74">
        <v>12</v>
      </c>
      <c r="B15" s="285" t="s">
        <v>538</v>
      </c>
      <c r="C15" s="285" t="s">
        <v>142</v>
      </c>
      <c r="D15" s="285" t="s">
        <v>60</v>
      </c>
      <c r="E15" s="85">
        <v>2002</v>
      </c>
      <c r="F15" s="50">
        <f>SUM(G15:L15)</f>
        <v>23</v>
      </c>
      <c r="G15" s="51"/>
      <c r="H15" s="56">
        <v>8</v>
      </c>
      <c r="I15" s="52">
        <v>6</v>
      </c>
      <c r="J15" s="53">
        <v>7</v>
      </c>
      <c r="K15" s="53">
        <v>2</v>
      </c>
      <c r="L15" s="59">
        <f>IF(M15&lt;5,0,-MIN(G15:K15))</f>
        <v>0</v>
      </c>
      <c r="M15" s="59">
        <f>COUNTA(G15:K15)</f>
        <v>4</v>
      </c>
      <c r="N15" s="13"/>
      <c r="O15" s="13"/>
      <c r="P15" s="13"/>
      <c r="Q15" s="13"/>
      <c r="R15" s="13"/>
      <c r="S15" s="13"/>
    </row>
    <row r="16" spans="1:19" ht="15.75">
      <c r="A16" s="74">
        <v>13</v>
      </c>
      <c r="B16" s="285" t="s">
        <v>364</v>
      </c>
      <c r="C16" s="285" t="s">
        <v>210</v>
      </c>
      <c r="D16" s="285" t="s">
        <v>78</v>
      </c>
      <c r="E16" s="287">
        <v>2001</v>
      </c>
      <c r="F16" s="50">
        <f>SUM(G16:L16)</f>
        <v>19</v>
      </c>
      <c r="G16" s="51">
        <v>6</v>
      </c>
      <c r="H16" s="51"/>
      <c r="I16" s="52">
        <v>3</v>
      </c>
      <c r="J16" s="53">
        <v>4</v>
      </c>
      <c r="K16" s="53">
        <v>6</v>
      </c>
      <c r="L16" s="59">
        <f>IF(M16&lt;5,0,-MIN(G16:K16))</f>
        <v>0</v>
      </c>
      <c r="M16" s="59">
        <f>COUNTA(G16:K16)</f>
        <v>4</v>
      </c>
      <c r="N16" s="13"/>
      <c r="O16" s="13"/>
      <c r="P16" s="13"/>
      <c r="Q16" s="13"/>
      <c r="R16" s="13"/>
      <c r="S16" s="13"/>
    </row>
    <row r="17" spans="1:13" ht="15.75">
      <c r="A17" s="74">
        <v>13</v>
      </c>
      <c r="B17" s="285" t="s">
        <v>640</v>
      </c>
      <c r="C17" s="285" t="s">
        <v>82</v>
      </c>
      <c r="D17" s="285" t="s">
        <v>276</v>
      </c>
      <c r="E17" s="85">
        <v>2002</v>
      </c>
      <c r="F17" s="50">
        <f>SUM(G17:L17)</f>
        <v>19</v>
      </c>
      <c r="G17" s="56"/>
      <c r="H17" s="52">
        <v>9</v>
      </c>
      <c r="I17" s="52">
        <v>8</v>
      </c>
      <c r="J17" s="53">
        <v>1</v>
      </c>
      <c r="K17" s="53">
        <v>1</v>
      </c>
      <c r="L17" s="59">
        <f>IF(M17&lt;5,0,-MIN(G17:K17))</f>
        <v>0</v>
      </c>
      <c r="M17" s="59">
        <f>COUNTA(G17:K17)</f>
        <v>4</v>
      </c>
    </row>
    <row r="18" spans="1:19" ht="15.75">
      <c r="A18" s="74">
        <v>15</v>
      </c>
      <c r="B18" s="285" t="s">
        <v>362</v>
      </c>
      <c r="C18" s="285" t="s">
        <v>86</v>
      </c>
      <c r="D18" s="285" t="s">
        <v>271</v>
      </c>
      <c r="E18" s="287">
        <v>2002</v>
      </c>
      <c r="F18" s="50">
        <f>SUM(G18:L18)</f>
        <v>12</v>
      </c>
      <c r="G18" s="51">
        <v>9</v>
      </c>
      <c r="H18" s="52">
        <v>1</v>
      </c>
      <c r="I18" s="52">
        <v>1</v>
      </c>
      <c r="J18" s="53">
        <v>1</v>
      </c>
      <c r="K18" s="53">
        <v>1</v>
      </c>
      <c r="L18" s="59">
        <f>IF(M18&lt;5,0,-MIN(G18:K18))</f>
        <v>-1</v>
      </c>
      <c r="M18" s="59">
        <f>COUNTA(G18:K18)</f>
        <v>5</v>
      </c>
      <c r="N18" s="13"/>
      <c r="O18" s="13"/>
      <c r="P18" s="13"/>
      <c r="Q18" s="13"/>
      <c r="R18" s="13"/>
      <c r="S18" s="13"/>
    </row>
    <row r="19" spans="1:19" ht="15.75">
      <c r="A19" s="74">
        <v>15</v>
      </c>
      <c r="B19" s="285" t="s">
        <v>176</v>
      </c>
      <c r="C19" s="285" t="s">
        <v>64</v>
      </c>
      <c r="D19" s="285" t="s">
        <v>78</v>
      </c>
      <c r="E19" s="85">
        <v>2002</v>
      </c>
      <c r="F19" s="50">
        <f>SUM(G19:L19)</f>
        <v>12</v>
      </c>
      <c r="G19" s="51"/>
      <c r="H19" s="52">
        <v>1</v>
      </c>
      <c r="I19" s="52">
        <v>5</v>
      </c>
      <c r="J19" s="53">
        <v>2</v>
      </c>
      <c r="K19" s="53">
        <v>4</v>
      </c>
      <c r="L19" s="59">
        <f>IF(M19&lt;5,0,-MIN(G19:K19))</f>
        <v>0</v>
      </c>
      <c r="M19" s="59">
        <f>COUNTA(G19:K19)</f>
        <v>4</v>
      </c>
      <c r="N19" s="13"/>
      <c r="O19" s="13"/>
      <c r="P19" s="13"/>
      <c r="Q19" s="13"/>
      <c r="R19" s="13"/>
      <c r="S19" s="13"/>
    </row>
    <row r="20" spans="1:19" ht="15.75">
      <c r="A20" s="74">
        <v>17</v>
      </c>
      <c r="B20" s="285" t="s">
        <v>104</v>
      </c>
      <c r="C20" s="285" t="s">
        <v>204</v>
      </c>
      <c r="D20" s="285" t="s">
        <v>71</v>
      </c>
      <c r="E20" s="90">
        <v>2002</v>
      </c>
      <c r="F20" s="50">
        <f>SUM(G20:L20)</f>
        <v>11</v>
      </c>
      <c r="G20" s="51">
        <v>5</v>
      </c>
      <c r="H20" s="51"/>
      <c r="I20" s="52">
        <v>4</v>
      </c>
      <c r="J20" s="53">
        <v>1</v>
      </c>
      <c r="K20" s="53">
        <v>1</v>
      </c>
      <c r="L20" s="59">
        <f>IF(M20&lt;5,0,-MIN(G20:K20))</f>
        <v>0</v>
      </c>
      <c r="M20" s="59">
        <f>COUNTA(G20:K20)</f>
        <v>4</v>
      </c>
      <c r="N20" s="13"/>
      <c r="O20" s="13"/>
      <c r="P20" s="13"/>
      <c r="Q20" s="13"/>
      <c r="R20" s="13"/>
      <c r="S20" s="13"/>
    </row>
    <row r="21" spans="1:19" ht="15.75">
      <c r="A21" s="74">
        <v>18</v>
      </c>
      <c r="B21" s="285" t="s">
        <v>363</v>
      </c>
      <c r="C21" s="285" t="s">
        <v>114</v>
      </c>
      <c r="D21" s="285" t="s">
        <v>88</v>
      </c>
      <c r="E21" s="85">
        <v>2001</v>
      </c>
      <c r="F21" s="50">
        <f>SUM(G21:L21)</f>
        <v>10</v>
      </c>
      <c r="G21" s="51">
        <v>7</v>
      </c>
      <c r="H21" s="52">
        <v>1</v>
      </c>
      <c r="I21" s="52">
        <v>1</v>
      </c>
      <c r="J21" s="53">
        <v>1</v>
      </c>
      <c r="K21" s="53">
        <v>1</v>
      </c>
      <c r="L21" s="59">
        <f>IF(M21&lt;5,0,-MIN(G21:K21))</f>
        <v>-1</v>
      </c>
      <c r="M21" s="59">
        <f>COUNTA(G21:K21)</f>
        <v>5</v>
      </c>
      <c r="N21" s="13"/>
      <c r="O21" s="13"/>
      <c r="P21" s="13"/>
      <c r="Q21" s="13"/>
      <c r="R21" s="13"/>
      <c r="S21" s="13"/>
    </row>
    <row r="22" spans="1:13" ht="15.75">
      <c r="A22" s="74">
        <v>19</v>
      </c>
      <c r="B22" s="285" t="s">
        <v>620</v>
      </c>
      <c r="C22" s="285" t="s">
        <v>146</v>
      </c>
      <c r="D22" s="285" t="s">
        <v>358</v>
      </c>
      <c r="E22" s="85">
        <v>2001</v>
      </c>
      <c r="F22" s="50">
        <f>SUM(G22:L22)</f>
        <v>8</v>
      </c>
      <c r="G22" s="52"/>
      <c r="H22" s="56">
        <v>2</v>
      </c>
      <c r="I22" s="52">
        <v>2</v>
      </c>
      <c r="J22" s="53">
        <v>1</v>
      </c>
      <c r="K22" s="53">
        <v>3</v>
      </c>
      <c r="L22" s="59">
        <f>IF(M22&lt;5,0,-MIN(G22:K22))</f>
        <v>0</v>
      </c>
      <c r="M22" s="59">
        <f>COUNTA(G22:K22)</f>
        <v>4</v>
      </c>
    </row>
    <row r="23" spans="1:19" ht="15.75">
      <c r="A23" s="74">
        <v>20</v>
      </c>
      <c r="B23" s="285" t="s">
        <v>215</v>
      </c>
      <c r="C23" s="285" t="s">
        <v>72</v>
      </c>
      <c r="D23" s="285" t="s">
        <v>132</v>
      </c>
      <c r="E23" s="287">
        <v>2002</v>
      </c>
      <c r="F23" s="50">
        <f>SUM(G23:L23)</f>
        <v>7</v>
      </c>
      <c r="G23" s="51">
        <v>4</v>
      </c>
      <c r="H23" s="52">
        <v>1</v>
      </c>
      <c r="I23" s="52">
        <v>1</v>
      </c>
      <c r="J23" s="53">
        <v>1</v>
      </c>
      <c r="K23" s="53">
        <v>1</v>
      </c>
      <c r="L23" s="59">
        <f>IF(M23&lt;5,0,-MIN(G23:K23))</f>
        <v>-1</v>
      </c>
      <c r="M23" s="59">
        <f>COUNTA(G23:K23)</f>
        <v>5</v>
      </c>
      <c r="N23" s="13"/>
      <c r="O23" s="13"/>
      <c r="P23" s="13"/>
      <c r="Q23" s="13"/>
      <c r="R23" s="13"/>
      <c r="S23" s="13"/>
    </row>
    <row r="24" spans="1:19" ht="15.75">
      <c r="A24" s="74">
        <v>21</v>
      </c>
      <c r="B24" s="285" t="s">
        <v>302</v>
      </c>
      <c r="C24" s="285" t="s">
        <v>220</v>
      </c>
      <c r="D24" s="285" t="s">
        <v>271</v>
      </c>
      <c r="E24" s="90">
        <v>2001</v>
      </c>
      <c r="F24" s="50">
        <f>SUM(G24:L24)</f>
        <v>6</v>
      </c>
      <c r="G24" s="51">
        <v>3</v>
      </c>
      <c r="H24" s="52">
        <v>1</v>
      </c>
      <c r="I24" s="52">
        <v>1</v>
      </c>
      <c r="J24" s="53">
        <v>1</v>
      </c>
      <c r="K24" s="53">
        <v>1</v>
      </c>
      <c r="L24" s="59">
        <f>IF(M24&lt;5,0,-MIN(G24:K24))</f>
        <v>-1</v>
      </c>
      <c r="M24" s="59">
        <f>COUNTA(G24:K24)</f>
        <v>5</v>
      </c>
      <c r="N24" s="13"/>
      <c r="O24" s="13"/>
      <c r="P24" s="13"/>
      <c r="Q24" s="13"/>
      <c r="R24" s="13"/>
      <c r="S24" s="13"/>
    </row>
    <row r="25" spans="1:19" ht="15.75">
      <c r="A25" s="74">
        <v>22</v>
      </c>
      <c r="B25" s="285" t="s">
        <v>107</v>
      </c>
      <c r="C25" s="285" t="s">
        <v>80</v>
      </c>
      <c r="D25" s="285" t="s">
        <v>88</v>
      </c>
      <c r="E25" s="287">
        <v>2002</v>
      </c>
      <c r="F25" s="50">
        <f>SUM(G25:L25)</f>
        <v>5</v>
      </c>
      <c r="G25" s="51">
        <v>2</v>
      </c>
      <c r="H25" s="52">
        <v>1</v>
      </c>
      <c r="I25" s="52"/>
      <c r="J25" s="53">
        <v>1</v>
      </c>
      <c r="K25" s="53">
        <v>1</v>
      </c>
      <c r="L25" s="59">
        <f>IF(M25&lt;5,0,-MIN(G25:K25))</f>
        <v>0</v>
      </c>
      <c r="M25" s="59">
        <f>COUNTA(G25:K25)</f>
        <v>4</v>
      </c>
      <c r="N25" s="13"/>
      <c r="O25" s="13"/>
      <c r="P25" s="13"/>
      <c r="Q25" s="13"/>
      <c r="R25" s="13"/>
      <c r="S25" s="13"/>
    </row>
    <row r="26" spans="1:19" ht="15.75">
      <c r="A26" s="74">
        <v>23</v>
      </c>
      <c r="B26" s="285" t="s">
        <v>365</v>
      </c>
      <c r="C26" s="285" t="s">
        <v>79</v>
      </c>
      <c r="D26" s="285" t="s">
        <v>78</v>
      </c>
      <c r="E26" s="90">
        <v>2002</v>
      </c>
      <c r="F26" s="50">
        <f>SUM(G26:L26)</f>
        <v>4</v>
      </c>
      <c r="G26" s="51">
        <v>1</v>
      </c>
      <c r="H26" s="52">
        <v>1</v>
      </c>
      <c r="I26" s="52">
        <v>1</v>
      </c>
      <c r="J26" s="53">
        <v>1</v>
      </c>
      <c r="K26" s="53">
        <v>1</v>
      </c>
      <c r="L26" s="59">
        <f>IF(M26&lt;5,0,-MIN(G26:K26))</f>
        <v>-1</v>
      </c>
      <c r="M26" s="59">
        <f>COUNTA(G26:K26)</f>
        <v>5</v>
      </c>
      <c r="N26" s="13"/>
      <c r="O26" s="13"/>
      <c r="P26" s="13"/>
      <c r="Q26" s="13"/>
      <c r="R26" s="13"/>
      <c r="S26" s="13"/>
    </row>
    <row r="27" spans="1:19" ht="15.75">
      <c r="A27" s="74">
        <v>23</v>
      </c>
      <c r="B27" s="285" t="s">
        <v>368</v>
      </c>
      <c r="C27" s="285" t="s">
        <v>212</v>
      </c>
      <c r="D27" s="285" t="s">
        <v>78</v>
      </c>
      <c r="E27" s="90">
        <v>2002</v>
      </c>
      <c r="F27" s="50">
        <f>SUM(G27:L27)</f>
        <v>4</v>
      </c>
      <c r="G27" s="51">
        <v>1</v>
      </c>
      <c r="H27" s="52">
        <v>1</v>
      </c>
      <c r="I27" s="52">
        <v>1</v>
      </c>
      <c r="J27" s="53">
        <v>1</v>
      </c>
      <c r="K27" s="53">
        <v>1</v>
      </c>
      <c r="L27" s="59">
        <f>IF(M27&lt;5,0,-MIN(G27:K27))</f>
        <v>-1</v>
      </c>
      <c r="M27" s="59">
        <f>COUNTA(G27:K27)</f>
        <v>5</v>
      </c>
      <c r="N27" s="13"/>
      <c r="O27" s="13"/>
      <c r="P27" s="13"/>
      <c r="Q27" s="13"/>
      <c r="R27" s="13"/>
      <c r="S27" s="13"/>
    </row>
    <row r="28" spans="1:19" ht="15.75">
      <c r="A28" s="74">
        <v>23</v>
      </c>
      <c r="B28" s="285" t="s">
        <v>222</v>
      </c>
      <c r="C28" s="285" t="s">
        <v>170</v>
      </c>
      <c r="D28" s="285" t="s">
        <v>103</v>
      </c>
      <c r="E28" s="90">
        <v>2002</v>
      </c>
      <c r="F28" s="50">
        <f>SUM(G28:L28)</f>
        <v>4</v>
      </c>
      <c r="G28" s="51">
        <v>1</v>
      </c>
      <c r="H28" s="52">
        <v>1</v>
      </c>
      <c r="I28" s="52">
        <v>1</v>
      </c>
      <c r="J28" s="53">
        <v>1</v>
      </c>
      <c r="K28" s="53">
        <v>1</v>
      </c>
      <c r="L28" s="59">
        <f>IF(M28&lt;5,0,-MIN(G28:K28))</f>
        <v>-1</v>
      </c>
      <c r="M28" s="59">
        <f>COUNTA(G28:K28)</f>
        <v>5</v>
      </c>
      <c r="N28" s="13"/>
      <c r="O28" s="13"/>
      <c r="P28" s="13"/>
      <c r="Q28" s="13"/>
      <c r="R28" s="13"/>
      <c r="S28" s="13"/>
    </row>
    <row r="29" spans="1:19" ht="15.75">
      <c r="A29" s="74">
        <v>23</v>
      </c>
      <c r="B29" s="285" t="s">
        <v>799</v>
      </c>
      <c r="C29" s="285" t="s">
        <v>625</v>
      </c>
      <c r="D29" s="285" t="s">
        <v>276</v>
      </c>
      <c r="E29" s="85">
        <v>2002</v>
      </c>
      <c r="F29" s="50">
        <f>SUM(G29:L29)</f>
        <v>4</v>
      </c>
      <c r="G29" s="51"/>
      <c r="H29" s="52">
        <v>1</v>
      </c>
      <c r="I29" s="52">
        <v>1</v>
      </c>
      <c r="J29" s="53">
        <v>1</v>
      </c>
      <c r="K29" s="53">
        <v>1</v>
      </c>
      <c r="L29" s="59">
        <f>IF(M29&lt;5,0,-MIN(G29:K29))</f>
        <v>0</v>
      </c>
      <c r="M29" s="59">
        <f>COUNTA(G29:K29)</f>
        <v>4</v>
      </c>
      <c r="N29" s="13"/>
      <c r="O29" s="13"/>
      <c r="P29" s="13"/>
      <c r="Q29" s="13"/>
      <c r="R29" s="13"/>
      <c r="S29" s="13"/>
    </row>
    <row r="30" spans="1:19" ht="15.75">
      <c r="A30" s="74">
        <v>23</v>
      </c>
      <c r="B30" s="285" t="s">
        <v>129</v>
      </c>
      <c r="C30" s="285" t="s">
        <v>213</v>
      </c>
      <c r="D30" s="285" t="s">
        <v>271</v>
      </c>
      <c r="E30" s="287">
        <v>2002</v>
      </c>
      <c r="F30" s="50">
        <f>SUM(G30:L30)</f>
        <v>4</v>
      </c>
      <c r="G30" s="51">
        <v>1</v>
      </c>
      <c r="H30" s="52">
        <v>1</v>
      </c>
      <c r="I30" s="52">
        <v>1</v>
      </c>
      <c r="J30" s="53"/>
      <c r="K30" s="53">
        <v>1</v>
      </c>
      <c r="L30" s="59">
        <f>IF(M30&lt;5,0,-MIN(G30:K30))</f>
        <v>0</v>
      </c>
      <c r="M30" s="59">
        <f>COUNTA(G30:K30)</f>
        <v>4</v>
      </c>
      <c r="N30" s="13"/>
      <c r="O30" s="13"/>
      <c r="P30" s="13"/>
      <c r="Q30" s="13"/>
      <c r="R30" s="13"/>
      <c r="S30" s="13"/>
    </row>
    <row r="31" spans="1:19" ht="15.75">
      <c r="A31" s="74">
        <v>23</v>
      </c>
      <c r="B31" s="285" t="s">
        <v>367</v>
      </c>
      <c r="C31" s="285" t="s">
        <v>230</v>
      </c>
      <c r="D31" s="285" t="s">
        <v>78</v>
      </c>
      <c r="E31" s="287">
        <v>2001</v>
      </c>
      <c r="F31" s="50">
        <f>SUM(G31:L31)</f>
        <v>4</v>
      </c>
      <c r="G31" s="51">
        <v>1</v>
      </c>
      <c r="H31" s="52">
        <v>1</v>
      </c>
      <c r="I31" s="52"/>
      <c r="J31" s="53">
        <v>1</v>
      </c>
      <c r="K31" s="53">
        <v>1</v>
      </c>
      <c r="L31" s="59">
        <f>IF(M31&lt;5,0,-MIN(G31:K31))</f>
        <v>0</v>
      </c>
      <c r="M31" s="59">
        <f>COUNTA(G31:K31)</f>
        <v>4</v>
      </c>
      <c r="N31" s="13"/>
      <c r="O31" s="13"/>
      <c r="P31" s="13"/>
      <c r="Q31" s="13"/>
      <c r="R31" s="13"/>
      <c r="S31" s="13"/>
    </row>
    <row r="32" spans="1:19" ht="15.75">
      <c r="A32" s="74">
        <v>23</v>
      </c>
      <c r="B32" s="285" t="s">
        <v>320</v>
      </c>
      <c r="C32" s="285" t="s">
        <v>624</v>
      </c>
      <c r="D32" s="285" t="s">
        <v>88</v>
      </c>
      <c r="E32" s="85">
        <v>2002</v>
      </c>
      <c r="F32" s="50">
        <f>SUM(G32:L32)</f>
        <v>4</v>
      </c>
      <c r="G32" s="51"/>
      <c r="H32" s="52">
        <v>1</v>
      </c>
      <c r="I32" s="52">
        <v>1</v>
      </c>
      <c r="J32" s="53">
        <v>1</v>
      </c>
      <c r="K32" s="53">
        <v>1</v>
      </c>
      <c r="L32" s="59">
        <f>IF(M32&lt;5,0,-MIN(G32:K32))</f>
        <v>0</v>
      </c>
      <c r="M32" s="59">
        <f>COUNTA(G32:K32)</f>
        <v>4</v>
      </c>
      <c r="N32" s="13"/>
      <c r="O32" s="13"/>
      <c r="P32" s="13"/>
      <c r="Q32" s="13"/>
      <c r="R32" s="13"/>
      <c r="S32" s="13"/>
    </row>
    <row r="33" spans="1:19" ht="15.75">
      <c r="A33" s="74">
        <v>23</v>
      </c>
      <c r="B33" s="285" t="s">
        <v>366</v>
      </c>
      <c r="C33" s="285" t="s">
        <v>157</v>
      </c>
      <c r="D33" s="285" t="s">
        <v>88</v>
      </c>
      <c r="E33" s="287">
        <v>2002</v>
      </c>
      <c r="F33" s="50">
        <f>SUM(G33:L33)</f>
        <v>4</v>
      </c>
      <c r="G33" s="51">
        <v>1</v>
      </c>
      <c r="H33" s="52">
        <v>1</v>
      </c>
      <c r="I33" s="52"/>
      <c r="J33" s="53">
        <v>1</v>
      </c>
      <c r="K33" s="53">
        <v>1</v>
      </c>
      <c r="L33" s="59">
        <f>IF(M33&lt;5,0,-MIN(G33:K33))</f>
        <v>0</v>
      </c>
      <c r="M33" s="59">
        <f>COUNTA(G33:K33)</f>
        <v>4</v>
      </c>
      <c r="N33" s="13"/>
      <c r="O33" s="13"/>
      <c r="P33" s="13"/>
      <c r="Q33" s="13"/>
      <c r="R33" s="13"/>
      <c r="S33" s="13"/>
    </row>
    <row r="34" spans="1:19" ht="30">
      <c r="A34" s="358" t="s">
        <v>853</v>
      </c>
      <c r="B34" s="358"/>
      <c r="C34" s="358"/>
      <c r="D34" s="358"/>
      <c r="E34" s="358"/>
      <c r="F34" s="358"/>
      <c r="G34" s="358"/>
      <c r="H34" s="358"/>
      <c r="I34" s="358"/>
      <c r="J34" s="358"/>
      <c r="K34" s="358"/>
      <c r="L34" s="358"/>
      <c r="M34" s="358"/>
      <c r="N34" s="13"/>
      <c r="O34" s="13"/>
      <c r="P34" s="13"/>
      <c r="Q34" s="13"/>
      <c r="R34" s="13"/>
      <c r="S34" s="13"/>
    </row>
    <row r="35" spans="1:19" ht="15.75">
      <c r="A35" s="12"/>
      <c r="B35" s="12"/>
      <c r="C35" s="12"/>
      <c r="D35" s="12"/>
      <c r="E35" s="12"/>
      <c r="F35" s="12"/>
      <c r="G35" s="357" t="s">
        <v>51</v>
      </c>
      <c r="H35" s="357"/>
      <c r="I35" s="357"/>
      <c r="J35" s="357"/>
      <c r="K35" s="357"/>
      <c r="L35" s="13"/>
      <c r="M35" s="13"/>
      <c r="N35" s="13"/>
      <c r="O35" s="13"/>
      <c r="P35" s="13"/>
      <c r="Q35" s="13"/>
      <c r="R35" s="13"/>
      <c r="S35" s="13"/>
    </row>
    <row r="36" spans="1:19" ht="47.25">
      <c r="A36" s="46" t="s">
        <v>27</v>
      </c>
      <c r="B36" s="45" t="s">
        <v>28</v>
      </c>
      <c r="C36" s="45" t="s">
        <v>29</v>
      </c>
      <c r="D36" s="45" t="s">
        <v>30</v>
      </c>
      <c r="E36" s="46" t="s">
        <v>31</v>
      </c>
      <c r="F36" s="46" t="s">
        <v>32</v>
      </c>
      <c r="G36" s="46" t="s">
        <v>33</v>
      </c>
      <c r="H36" s="46" t="s">
        <v>34</v>
      </c>
      <c r="I36" s="46" t="s">
        <v>35</v>
      </c>
      <c r="J36" s="47" t="s">
        <v>36</v>
      </c>
      <c r="K36" s="47" t="s">
        <v>37</v>
      </c>
      <c r="L36" s="46" t="s">
        <v>50</v>
      </c>
      <c r="M36" s="46" t="s">
        <v>38</v>
      </c>
      <c r="N36" s="13"/>
      <c r="O36" s="13"/>
      <c r="P36" s="13"/>
      <c r="Q36" s="13"/>
      <c r="R36" s="13"/>
      <c r="S36" s="13"/>
    </row>
    <row r="37" spans="1:19" ht="15.75">
      <c r="A37" s="74">
        <v>23</v>
      </c>
      <c r="B37" s="285" t="s">
        <v>631</v>
      </c>
      <c r="C37" s="285" t="s">
        <v>125</v>
      </c>
      <c r="D37" s="285" t="s">
        <v>88</v>
      </c>
      <c r="E37" s="85">
        <v>2001</v>
      </c>
      <c r="F37" s="50">
        <f>SUM(G37:L37)</f>
        <v>4</v>
      </c>
      <c r="G37" s="51"/>
      <c r="H37" s="52">
        <v>1</v>
      </c>
      <c r="I37" s="52">
        <v>1</v>
      </c>
      <c r="J37" s="53">
        <v>1</v>
      </c>
      <c r="K37" s="53">
        <v>1</v>
      </c>
      <c r="L37" s="59">
        <f>IF(M37&lt;5,0,-MIN(G37:K37))</f>
        <v>0</v>
      </c>
      <c r="M37" s="59">
        <f>COUNTA(G37:K37)</f>
        <v>4</v>
      </c>
      <c r="N37" s="13"/>
      <c r="O37" s="13"/>
      <c r="P37" s="13"/>
      <c r="Q37" s="13"/>
      <c r="R37" s="13"/>
      <c r="S37" s="13"/>
    </row>
    <row r="38" spans="1:19" ht="15.75">
      <c r="A38" s="74" t="s">
        <v>840</v>
      </c>
      <c r="B38" s="285" t="s">
        <v>759</v>
      </c>
      <c r="C38" s="285" t="s">
        <v>80</v>
      </c>
      <c r="D38" s="285" t="s">
        <v>88</v>
      </c>
      <c r="E38" s="85">
        <v>2001</v>
      </c>
      <c r="F38" s="50">
        <f>SUM(G38:L38)</f>
        <v>27</v>
      </c>
      <c r="G38" s="56"/>
      <c r="H38" s="52"/>
      <c r="I38" s="52">
        <v>10</v>
      </c>
      <c r="J38" s="53">
        <v>6</v>
      </c>
      <c r="K38" s="53">
        <v>11</v>
      </c>
      <c r="L38" s="59">
        <f>IF(M38&lt;5,0,-MIN(G38:K38))</f>
        <v>0</v>
      </c>
      <c r="M38" s="59">
        <f>COUNTA(G38:K38)</f>
        <v>3</v>
      </c>
      <c r="N38" s="13"/>
      <c r="O38" s="13"/>
      <c r="P38" s="13"/>
      <c r="Q38" s="13"/>
      <c r="R38" s="13"/>
      <c r="S38" s="13"/>
    </row>
    <row r="39" spans="1:19" ht="15.75">
      <c r="A39" s="74" t="s">
        <v>840</v>
      </c>
      <c r="B39" s="285" t="s">
        <v>441</v>
      </c>
      <c r="C39" s="285" t="s">
        <v>159</v>
      </c>
      <c r="D39" s="285" t="s">
        <v>358</v>
      </c>
      <c r="E39" s="85">
        <v>2001</v>
      </c>
      <c r="F39" s="50">
        <f>SUM(G39:L39)</f>
        <v>21</v>
      </c>
      <c r="G39" s="51"/>
      <c r="H39" s="52">
        <v>5</v>
      </c>
      <c r="I39" s="52"/>
      <c r="J39" s="53">
        <v>9</v>
      </c>
      <c r="K39" s="53">
        <v>7</v>
      </c>
      <c r="L39" s="59">
        <f>IF(M39&lt;5,0,-MIN(G39:K39))</f>
        <v>0</v>
      </c>
      <c r="M39" s="59">
        <f>COUNTA(G39:K39)</f>
        <v>3</v>
      </c>
      <c r="N39" s="13"/>
      <c r="O39" s="13"/>
      <c r="P39" s="13"/>
      <c r="Q39" s="13"/>
      <c r="R39" s="13"/>
      <c r="S39" s="13"/>
    </row>
    <row r="40" spans="1:19" ht="15.75">
      <c r="A40" s="74" t="s">
        <v>840</v>
      </c>
      <c r="B40" s="285" t="s">
        <v>634</v>
      </c>
      <c r="C40" s="285" t="s">
        <v>635</v>
      </c>
      <c r="D40" s="285" t="s">
        <v>71</v>
      </c>
      <c r="E40" s="85">
        <v>2002</v>
      </c>
      <c r="F40" s="50">
        <f>SUM(G40:L40)</f>
        <v>20</v>
      </c>
      <c r="G40" s="51"/>
      <c r="H40" s="52">
        <v>3</v>
      </c>
      <c r="I40" s="52"/>
      <c r="J40" s="53">
        <v>8</v>
      </c>
      <c r="K40" s="53">
        <v>9</v>
      </c>
      <c r="L40" s="59">
        <f>IF(M40&lt;5,0,-MIN(G40:K40))</f>
        <v>0</v>
      </c>
      <c r="M40" s="59">
        <f>COUNTA(G40:K40)</f>
        <v>3</v>
      </c>
      <c r="N40" s="13"/>
      <c r="O40" s="13"/>
      <c r="P40" s="13"/>
      <c r="Q40" s="13"/>
      <c r="R40" s="13"/>
      <c r="S40" s="13"/>
    </row>
    <row r="41" spans="1:19" ht="15.75">
      <c r="A41" s="74" t="s">
        <v>840</v>
      </c>
      <c r="B41" s="285" t="s">
        <v>639</v>
      </c>
      <c r="C41" s="285" t="s">
        <v>210</v>
      </c>
      <c r="D41" s="285" t="s">
        <v>71</v>
      </c>
      <c r="E41" s="85">
        <v>2001</v>
      </c>
      <c r="F41" s="50">
        <f>SUM(G41:L41)</f>
        <v>16</v>
      </c>
      <c r="G41" s="56"/>
      <c r="H41" s="56">
        <v>16</v>
      </c>
      <c r="I41" s="52"/>
      <c r="J41" s="53"/>
      <c r="K41" s="53"/>
      <c r="L41" s="59">
        <f>IF(M41&lt;5,0,-MIN(G41:K41))</f>
        <v>0</v>
      </c>
      <c r="M41" s="59">
        <f>COUNTA(G41:K41)</f>
        <v>1</v>
      </c>
      <c r="N41" s="13"/>
      <c r="O41" s="13"/>
      <c r="P41" s="13"/>
      <c r="Q41" s="13"/>
      <c r="R41" s="13"/>
      <c r="S41" s="13"/>
    </row>
    <row r="42" spans="1:19" ht="15.75">
      <c r="A42" s="74" t="s">
        <v>840</v>
      </c>
      <c r="B42" s="285" t="s">
        <v>361</v>
      </c>
      <c r="C42" s="285" t="s">
        <v>86</v>
      </c>
      <c r="D42" s="285" t="s">
        <v>60</v>
      </c>
      <c r="E42" s="90">
        <v>2002</v>
      </c>
      <c r="F42" s="50">
        <f>SUM(G42:L42)</f>
        <v>13</v>
      </c>
      <c r="G42" s="51">
        <v>11</v>
      </c>
      <c r="H42" s="52">
        <v>1</v>
      </c>
      <c r="I42" s="52">
        <v>1</v>
      </c>
      <c r="J42" s="53"/>
      <c r="K42" s="53"/>
      <c r="L42" s="59">
        <f>IF(M42&lt;5,0,-MIN(G42:K42))</f>
        <v>0</v>
      </c>
      <c r="M42" s="59">
        <f>COUNTA(G42:K42)</f>
        <v>3</v>
      </c>
      <c r="N42" s="13"/>
      <c r="O42" s="13"/>
      <c r="P42" s="13"/>
      <c r="Q42" s="13"/>
      <c r="R42" s="13"/>
      <c r="S42" s="13"/>
    </row>
    <row r="43" spans="1:19" ht="15.75">
      <c r="A43" s="74" t="s">
        <v>840</v>
      </c>
      <c r="B43" s="285" t="s">
        <v>637</v>
      </c>
      <c r="C43" s="285" t="s">
        <v>638</v>
      </c>
      <c r="D43" s="285" t="s">
        <v>358</v>
      </c>
      <c r="E43" s="85">
        <v>2001</v>
      </c>
      <c r="F43" s="50">
        <f>SUM(G43:L43)</f>
        <v>11</v>
      </c>
      <c r="G43" s="51"/>
      <c r="H43" s="52">
        <v>7</v>
      </c>
      <c r="I43" s="52">
        <v>1</v>
      </c>
      <c r="J43" s="53">
        <v>3</v>
      </c>
      <c r="K43" s="53"/>
      <c r="L43" s="59">
        <f>IF(M43&lt;5,0,-MIN(G43:K43))</f>
        <v>0</v>
      </c>
      <c r="M43" s="59">
        <f>COUNTA(G43:K43)</f>
        <v>3</v>
      </c>
      <c r="N43" s="13"/>
      <c r="O43" s="13"/>
      <c r="P43" s="13"/>
      <c r="Q43" s="13"/>
      <c r="R43" s="13"/>
      <c r="S43" s="13"/>
    </row>
    <row r="44" spans="1:19" ht="15.75">
      <c r="A44" s="74" t="s">
        <v>840</v>
      </c>
      <c r="B44" s="285" t="s">
        <v>607</v>
      </c>
      <c r="C44" s="285" t="s">
        <v>214</v>
      </c>
      <c r="D44" s="285" t="s">
        <v>271</v>
      </c>
      <c r="E44" s="85">
        <v>2002</v>
      </c>
      <c r="F44" s="50">
        <f>SUM(G44:L44)</f>
        <v>10</v>
      </c>
      <c r="G44" s="51"/>
      <c r="H44" s="52">
        <v>1</v>
      </c>
      <c r="I44" s="52"/>
      <c r="J44" s="53">
        <v>1</v>
      </c>
      <c r="K44" s="53">
        <v>8</v>
      </c>
      <c r="L44" s="59">
        <f>IF(M44&lt;5,0,-MIN(G44:K44))</f>
        <v>0</v>
      </c>
      <c r="M44" s="59">
        <f>COUNTA(G44:K44)</f>
        <v>3</v>
      </c>
      <c r="N44" s="13"/>
      <c r="O44" s="13"/>
      <c r="P44" s="13"/>
      <c r="Q44" s="13"/>
      <c r="R44" s="13"/>
      <c r="S44" s="13"/>
    </row>
    <row r="45" spans="1:19" ht="15.75">
      <c r="A45" s="74" t="s">
        <v>840</v>
      </c>
      <c r="B45" s="285" t="s">
        <v>226</v>
      </c>
      <c r="C45" s="285" t="s">
        <v>80</v>
      </c>
      <c r="D45" s="285" t="s">
        <v>252</v>
      </c>
      <c r="E45" s="90">
        <v>2001</v>
      </c>
      <c r="F45" s="50">
        <f>SUM(G45:L45)</f>
        <v>8</v>
      </c>
      <c r="G45" s="51">
        <v>8</v>
      </c>
      <c r="H45" s="52"/>
      <c r="I45" s="52"/>
      <c r="J45" s="53"/>
      <c r="K45" s="53"/>
      <c r="L45" s="59">
        <f>IF(M45&lt;5,0,-MIN(G45:K45))</f>
        <v>0</v>
      </c>
      <c r="M45" s="59">
        <f>COUNTA(G45:K45)</f>
        <v>1</v>
      </c>
      <c r="N45" s="13"/>
      <c r="O45" s="13"/>
      <c r="P45" s="13"/>
      <c r="Q45" s="13"/>
      <c r="R45" s="13"/>
      <c r="S45" s="13"/>
    </row>
    <row r="46" spans="1:19" ht="15.75">
      <c r="A46" s="74" t="s">
        <v>840</v>
      </c>
      <c r="B46" s="285" t="s">
        <v>627</v>
      </c>
      <c r="C46" s="285" t="s">
        <v>86</v>
      </c>
      <c r="D46" s="285" t="s">
        <v>276</v>
      </c>
      <c r="E46" s="85">
        <v>2001</v>
      </c>
      <c r="F46" s="50">
        <f>SUM(G46:L46)</f>
        <v>3</v>
      </c>
      <c r="G46" s="51"/>
      <c r="H46" s="52">
        <v>1</v>
      </c>
      <c r="I46" s="52"/>
      <c r="J46" s="53">
        <v>1</v>
      </c>
      <c r="K46" s="53">
        <v>1</v>
      </c>
      <c r="L46" s="59">
        <f>IF(M46&lt;5,0,-MIN(G46:K46))</f>
        <v>0</v>
      </c>
      <c r="M46" s="59">
        <f>COUNTA(G46:K46)</f>
        <v>3</v>
      </c>
      <c r="N46" s="13"/>
      <c r="O46" s="13"/>
      <c r="P46" s="13"/>
      <c r="Q46" s="13"/>
      <c r="R46" s="13"/>
      <c r="S46" s="13"/>
    </row>
    <row r="47" spans="1:19" ht="15.75">
      <c r="A47" s="74" t="s">
        <v>840</v>
      </c>
      <c r="B47" s="285" t="s">
        <v>629</v>
      </c>
      <c r="C47" s="285" t="s">
        <v>630</v>
      </c>
      <c r="D47" s="285" t="s">
        <v>276</v>
      </c>
      <c r="E47" s="85">
        <v>2002</v>
      </c>
      <c r="F47" s="50">
        <f>SUM(G47:L47)</f>
        <v>3</v>
      </c>
      <c r="G47" s="51"/>
      <c r="H47" s="52">
        <v>1</v>
      </c>
      <c r="I47" s="52">
        <v>1</v>
      </c>
      <c r="J47" s="53"/>
      <c r="K47" s="53">
        <v>1</v>
      </c>
      <c r="L47" s="59">
        <f>IF(M47&lt;5,0,-MIN(G47:K47))</f>
        <v>0</v>
      </c>
      <c r="M47" s="59">
        <f>COUNTA(G47:K47)</f>
        <v>3</v>
      </c>
      <c r="N47" s="13"/>
      <c r="O47" s="13"/>
      <c r="P47" s="13"/>
      <c r="Q47" s="13"/>
      <c r="R47" s="13"/>
      <c r="S47" s="13"/>
    </row>
    <row r="48" spans="1:19" ht="15.75">
      <c r="A48" s="74" t="s">
        <v>840</v>
      </c>
      <c r="B48" s="285" t="s">
        <v>628</v>
      </c>
      <c r="C48" s="285" t="s">
        <v>211</v>
      </c>
      <c r="D48" s="285" t="s">
        <v>78</v>
      </c>
      <c r="E48" s="85">
        <v>2002</v>
      </c>
      <c r="F48" s="50">
        <f>SUM(G48:L48)</f>
        <v>3</v>
      </c>
      <c r="G48" s="51"/>
      <c r="H48" s="52">
        <v>1</v>
      </c>
      <c r="I48" s="52"/>
      <c r="J48" s="53">
        <v>1</v>
      </c>
      <c r="K48" s="53">
        <v>1</v>
      </c>
      <c r="L48" s="59">
        <f>IF(M48&lt;5,0,-MIN(G48:K48))</f>
        <v>0</v>
      </c>
      <c r="M48" s="59">
        <f>COUNTA(G48:K48)</f>
        <v>3</v>
      </c>
      <c r="N48" s="13"/>
      <c r="O48" s="13"/>
      <c r="P48" s="13"/>
      <c r="Q48" s="13"/>
      <c r="R48" s="13"/>
      <c r="S48" s="13"/>
    </row>
    <row r="49" spans="1:19" ht="15.75">
      <c r="A49" s="74" t="s">
        <v>840</v>
      </c>
      <c r="B49" s="285" t="s">
        <v>626</v>
      </c>
      <c r="C49" s="285" t="s">
        <v>114</v>
      </c>
      <c r="D49" s="285" t="s">
        <v>71</v>
      </c>
      <c r="E49" s="85">
        <v>2002</v>
      </c>
      <c r="F49" s="50">
        <f>SUM(G49:L49)</f>
        <v>3</v>
      </c>
      <c r="G49" s="51"/>
      <c r="H49" s="52">
        <v>1</v>
      </c>
      <c r="I49" s="52"/>
      <c r="J49" s="53">
        <v>1</v>
      </c>
      <c r="K49" s="53">
        <v>1</v>
      </c>
      <c r="L49" s="59">
        <f>IF(M49&lt;5,0,-MIN(G49:K49))</f>
        <v>0</v>
      </c>
      <c r="M49" s="59">
        <f>COUNTA(G49:K49)</f>
        <v>3</v>
      </c>
      <c r="N49" s="13"/>
      <c r="O49" s="13"/>
      <c r="P49" s="13"/>
      <c r="Q49" s="13"/>
      <c r="R49" s="13"/>
      <c r="S49" s="13"/>
    </row>
    <row r="50" spans="1:19" ht="15.75">
      <c r="A50" s="74" t="s">
        <v>840</v>
      </c>
      <c r="B50" s="285" t="s">
        <v>565</v>
      </c>
      <c r="C50" s="285" t="s">
        <v>206</v>
      </c>
      <c r="D50" s="285" t="s">
        <v>623</v>
      </c>
      <c r="E50" s="85">
        <v>2002</v>
      </c>
      <c r="F50" s="50">
        <f>SUM(G50:L50)</f>
        <v>3</v>
      </c>
      <c r="G50" s="51"/>
      <c r="H50" s="52">
        <v>1</v>
      </c>
      <c r="I50" s="52"/>
      <c r="J50" s="53">
        <v>1</v>
      </c>
      <c r="K50" s="53">
        <v>1</v>
      </c>
      <c r="L50" s="59">
        <f>IF(M50&lt;5,0,-MIN(G50:K50))</f>
        <v>0</v>
      </c>
      <c r="M50" s="59">
        <f>COUNTA(G50:K50)</f>
        <v>3</v>
      </c>
      <c r="N50" s="13"/>
      <c r="O50" s="13"/>
      <c r="P50" s="13"/>
      <c r="Q50" s="13"/>
      <c r="R50" s="13"/>
      <c r="S50" s="13"/>
    </row>
    <row r="51" spans="1:19" ht="15.75">
      <c r="A51" s="74" t="s">
        <v>840</v>
      </c>
      <c r="B51" s="285" t="s">
        <v>632</v>
      </c>
      <c r="C51" s="285" t="s">
        <v>633</v>
      </c>
      <c r="D51" s="285" t="s">
        <v>88</v>
      </c>
      <c r="E51" s="85">
        <v>2002</v>
      </c>
      <c r="F51" s="50">
        <f>SUM(G51:L51)</f>
        <v>3</v>
      </c>
      <c r="G51" s="51"/>
      <c r="H51" s="52">
        <v>1</v>
      </c>
      <c r="I51" s="52"/>
      <c r="J51" s="53">
        <v>1</v>
      </c>
      <c r="K51" s="53">
        <v>1</v>
      </c>
      <c r="L51" s="59">
        <f>IF(M51&lt;5,0,-MIN(G51:K51))</f>
        <v>0</v>
      </c>
      <c r="M51" s="59">
        <f>COUNTA(G51:K51)</f>
        <v>3</v>
      </c>
      <c r="N51" s="13"/>
      <c r="O51" s="13"/>
      <c r="P51" s="13"/>
      <c r="Q51" s="13"/>
      <c r="R51" s="13"/>
      <c r="S51" s="13"/>
    </row>
    <row r="52" spans="1:19" ht="15.75">
      <c r="A52" s="74" t="s">
        <v>840</v>
      </c>
      <c r="B52" s="285" t="s">
        <v>369</v>
      </c>
      <c r="C52" s="285" t="s">
        <v>64</v>
      </c>
      <c r="D52" s="285" t="s">
        <v>88</v>
      </c>
      <c r="E52" s="90">
        <v>2002</v>
      </c>
      <c r="F52" s="50">
        <f>SUM(G52:L52)</f>
        <v>3</v>
      </c>
      <c r="G52" s="51">
        <v>1</v>
      </c>
      <c r="H52" s="52">
        <v>1</v>
      </c>
      <c r="I52" s="52">
        <v>1</v>
      </c>
      <c r="J52" s="52"/>
      <c r="K52" s="53"/>
      <c r="L52" s="59">
        <f>IF(M52&lt;5,0,-MIN(G52:K52))</f>
        <v>0</v>
      </c>
      <c r="M52" s="59">
        <f>COUNTA(G52:K52)</f>
        <v>3</v>
      </c>
      <c r="N52" s="13"/>
      <c r="O52" s="13"/>
      <c r="P52" s="13"/>
      <c r="Q52" s="13"/>
      <c r="R52" s="13"/>
      <c r="S52" s="13"/>
    </row>
    <row r="53" spans="1:19" ht="15.75">
      <c r="A53" s="74" t="s">
        <v>840</v>
      </c>
      <c r="B53" s="285" t="s">
        <v>801</v>
      </c>
      <c r="C53" s="285" t="s">
        <v>114</v>
      </c>
      <c r="D53" s="285" t="s">
        <v>271</v>
      </c>
      <c r="E53" s="85">
        <v>20002</v>
      </c>
      <c r="F53" s="50">
        <f>SUM(G53:L53)</f>
        <v>2</v>
      </c>
      <c r="G53" s="51"/>
      <c r="H53" s="52"/>
      <c r="I53" s="52"/>
      <c r="J53" s="53">
        <v>1</v>
      </c>
      <c r="K53" s="53">
        <v>1</v>
      </c>
      <c r="L53" s="59">
        <f>IF(M53&lt;5,0,-MIN(G53:K53))</f>
        <v>0</v>
      </c>
      <c r="M53" s="59">
        <f>COUNTA(G53:K53)</f>
        <v>2</v>
      </c>
      <c r="N53" s="13"/>
      <c r="O53" s="13"/>
      <c r="P53" s="13"/>
      <c r="Q53" s="13"/>
      <c r="R53" s="13"/>
      <c r="S53" s="13"/>
    </row>
    <row r="54" spans="1:19" ht="15.75">
      <c r="A54" s="74" t="s">
        <v>840</v>
      </c>
      <c r="B54" s="285" t="s">
        <v>798</v>
      </c>
      <c r="C54" s="285" t="s">
        <v>66</v>
      </c>
      <c r="D54" s="285" t="s">
        <v>358</v>
      </c>
      <c r="E54" s="85">
        <v>2001</v>
      </c>
      <c r="F54" s="50">
        <f>SUM(G54:L54)</f>
        <v>2</v>
      </c>
      <c r="G54" s="56"/>
      <c r="H54" s="52"/>
      <c r="I54" s="52"/>
      <c r="J54" s="53">
        <v>1</v>
      </c>
      <c r="K54" s="53">
        <v>1</v>
      </c>
      <c r="L54" s="59">
        <f>IF(M54&lt;5,0,-MIN(G54:K54))</f>
        <v>0</v>
      </c>
      <c r="M54" s="59">
        <f>COUNTA(G54:K54)</f>
        <v>2</v>
      </c>
      <c r="N54" s="13"/>
      <c r="O54" s="13"/>
      <c r="P54" s="13"/>
      <c r="Q54" s="13"/>
      <c r="R54" s="13"/>
      <c r="S54" s="13"/>
    </row>
    <row r="55" spans="1:19" ht="15.75">
      <c r="A55" s="74" t="s">
        <v>840</v>
      </c>
      <c r="B55" s="285" t="s">
        <v>237</v>
      </c>
      <c r="C55" s="285" t="s">
        <v>68</v>
      </c>
      <c r="D55" s="285" t="s">
        <v>276</v>
      </c>
      <c r="E55" s="85">
        <v>2001</v>
      </c>
      <c r="F55" s="50">
        <f>SUM(G55:L55)</f>
        <v>2</v>
      </c>
      <c r="G55" s="51"/>
      <c r="H55" s="52">
        <v>1</v>
      </c>
      <c r="I55" s="52"/>
      <c r="J55" s="53">
        <v>1</v>
      </c>
      <c r="K55" s="53"/>
      <c r="L55" s="59">
        <f>IF(M55&lt;5,0,-MIN(G55:K55))</f>
        <v>0</v>
      </c>
      <c r="M55" s="59">
        <f>COUNTA(G55:K55)</f>
        <v>2</v>
      </c>
      <c r="N55" s="13"/>
      <c r="O55" s="13"/>
      <c r="P55" s="13"/>
      <c r="Q55" s="13"/>
      <c r="R55" s="13"/>
      <c r="S55" s="13"/>
    </row>
    <row r="56" spans="1:19" ht="15.75">
      <c r="A56" s="74" t="s">
        <v>840</v>
      </c>
      <c r="B56" s="285" t="s">
        <v>370</v>
      </c>
      <c r="C56" s="285" t="s">
        <v>140</v>
      </c>
      <c r="D56" s="285" t="s">
        <v>71</v>
      </c>
      <c r="E56" s="163">
        <v>2002</v>
      </c>
      <c r="F56" s="50">
        <f>SUM(G56:L56)</f>
        <v>2</v>
      </c>
      <c r="G56" s="51">
        <v>1</v>
      </c>
      <c r="H56" s="52">
        <v>1</v>
      </c>
      <c r="I56" s="52"/>
      <c r="J56" s="53"/>
      <c r="K56" s="53"/>
      <c r="L56" s="59">
        <f>IF(M56&lt;5,0,-MIN(G56:K56))</f>
        <v>0</v>
      </c>
      <c r="M56" s="59">
        <f>COUNTA(G56:K56)</f>
        <v>2</v>
      </c>
      <c r="N56" s="13"/>
      <c r="O56" s="13"/>
      <c r="P56" s="13"/>
      <c r="Q56" s="13"/>
      <c r="R56" s="13"/>
      <c r="S56" s="13"/>
    </row>
    <row r="57" spans="1:19" ht="15.75">
      <c r="A57" s="74" t="s">
        <v>840</v>
      </c>
      <c r="B57" s="285" t="s">
        <v>589</v>
      </c>
      <c r="C57" s="285" t="s">
        <v>206</v>
      </c>
      <c r="D57" s="285" t="s">
        <v>76</v>
      </c>
      <c r="E57" s="69">
        <v>2001</v>
      </c>
      <c r="F57" s="50">
        <f>SUM(G57:L57)</f>
        <v>1</v>
      </c>
      <c r="G57" s="56"/>
      <c r="H57" s="52"/>
      <c r="I57" s="52"/>
      <c r="J57" s="53"/>
      <c r="K57" s="53">
        <v>1</v>
      </c>
      <c r="L57" s="59">
        <f>IF(M57&lt;5,0,-MIN(G57:K57))</f>
        <v>0</v>
      </c>
      <c r="M57" s="59">
        <f>COUNTA(G57:K57)</f>
        <v>1</v>
      </c>
      <c r="N57" s="13"/>
      <c r="O57" s="13"/>
      <c r="P57" s="13"/>
      <c r="Q57" s="13"/>
      <c r="R57" s="13"/>
      <c r="S57" s="13"/>
    </row>
    <row r="58" spans="1:19" ht="15.75">
      <c r="A58" s="74" t="s">
        <v>840</v>
      </c>
      <c r="B58" s="285" t="s">
        <v>800</v>
      </c>
      <c r="C58" s="285" t="s">
        <v>68</v>
      </c>
      <c r="D58" s="285" t="s">
        <v>60</v>
      </c>
      <c r="E58" s="85">
        <v>2001</v>
      </c>
      <c r="F58" s="50">
        <f>SUM(G58:L58)</f>
        <v>1</v>
      </c>
      <c r="G58" s="51"/>
      <c r="H58" s="52"/>
      <c r="I58" s="52"/>
      <c r="J58" s="53">
        <v>1</v>
      </c>
      <c r="K58" s="53"/>
      <c r="L58" s="59">
        <f>IF(M58&lt;5,0,-MIN(G58:K58))</f>
        <v>0</v>
      </c>
      <c r="M58" s="59">
        <f>COUNTA(G58:K58)</f>
        <v>1</v>
      </c>
      <c r="N58" s="13"/>
      <c r="O58" s="13"/>
      <c r="P58" s="13"/>
      <c r="Q58" s="13"/>
      <c r="R58" s="13"/>
      <c r="S58" s="13"/>
    </row>
    <row r="59" spans="1:19" ht="15.75">
      <c r="A59" s="74"/>
      <c r="B59" s="285"/>
      <c r="C59" s="285"/>
      <c r="D59" s="285"/>
      <c r="F59" s="50">
        <f>SUM(G59:L59)</f>
        <v>0</v>
      </c>
      <c r="G59" s="51"/>
      <c r="H59" s="52"/>
      <c r="I59" s="52"/>
      <c r="J59" s="53"/>
      <c r="K59" s="53"/>
      <c r="L59" s="59">
        <f>IF(M59&lt;5,0,-MIN(G59:K59))</f>
        <v>0</v>
      </c>
      <c r="M59" s="59">
        <f>COUNTA(G59:K59)</f>
        <v>0</v>
      </c>
      <c r="N59" s="13"/>
      <c r="O59" s="13"/>
      <c r="P59" s="13"/>
      <c r="Q59" s="13"/>
      <c r="R59" s="13"/>
      <c r="S59" s="13"/>
    </row>
    <row r="60" spans="1:19" ht="15.75">
      <c r="A60" s="74"/>
      <c r="B60" s="285"/>
      <c r="C60" s="285"/>
      <c r="D60" s="285"/>
      <c r="F60" s="50">
        <f>SUM(G60:L60)</f>
        <v>0</v>
      </c>
      <c r="G60" s="52"/>
      <c r="H60" s="52"/>
      <c r="I60" s="52"/>
      <c r="J60" s="53"/>
      <c r="K60" s="53"/>
      <c r="L60" s="59">
        <f>IF(M60&lt;5,0,-MIN(G60:K60))</f>
        <v>0</v>
      </c>
      <c r="M60" s="59">
        <f>COUNTA(G60:K60)</f>
        <v>0</v>
      </c>
      <c r="N60" s="13"/>
      <c r="O60" s="13"/>
      <c r="P60" s="13"/>
      <c r="Q60" s="13"/>
      <c r="R60" s="13"/>
      <c r="S60" s="13"/>
    </row>
    <row r="61" spans="1:19" ht="15.75">
      <c r="A61" s="74"/>
      <c r="B61" s="285"/>
      <c r="C61" s="285"/>
      <c r="D61" s="285"/>
      <c r="F61" s="50">
        <f>SUM(G61:L61)</f>
        <v>0</v>
      </c>
      <c r="G61" s="51"/>
      <c r="H61" s="51"/>
      <c r="I61" s="52"/>
      <c r="J61" s="53"/>
      <c r="K61" s="53"/>
      <c r="L61" s="59">
        <f>IF(M61&lt;5,0,-MIN(G61:K61))</f>
        <v>0</v>
      </c>
      <c r="M61" s="59">
        <f>COUNTA(G61:K61)</f>
        <v>0</v>
      </c>
      <c r="N61" s="13"/>
      <c r="O61" s="13"/>
      <c r="P61" s="13"/>
      <c r="Q61" s="13"/>
      <c r="R61" s="13"/>
      <c r="S61" s="13"/>
    </row>
    <row r="62" spans="1:19" ht="15.75">
      <c r="A62" s="74"/>
      <c r="B62" s="285"/>
      <c r="C62" s="285"/>
      <c r="D62" s="285"/>
      <c r="F62" s="50">
        <f>SUM(G62:L62)</f>
        <v>0</v>
      </c>
      <c r="G62" s="51"/>
      <c r="H62" s="52"/>
      <c r="I62" s="52"/>
      <c r="J62" s="53"/>
      <c r="K62" s="53"/>
      <c r="L62" s="59">
        <f>IF(M62&lt;5,0,-MIN(G62:K62))</f>
        <v>0</v>
      </c>
      <c r="M62" s="59">
        <f>COUNTA(G62:K62)</f>
        <v>0</v>
      </c>
      <c r="N62" s="13"/>
      <c r="O62" s="13"/>
      <c r="P62" s="13"/>
      <c r="Q62" s="13"/>
      <c r="R62" s="13"/>
      <c r="S62" s="13"/>
    </row>
    <row r="63" spans="1:19" ht="15.75">
      <c r="A63" s="74"/>
      <c r="B63" s="285"/>
      <c r="C63" s="285"/>
      <c r="D63" s="285"/>
      <c r="F63" s="50">
        <f>SUM(G63:L63)</f>
        <v>0</v>
      </c>
      <c r="G63" s="59"/>
      <c r="H63" s="52"/>
      <c r="I63" s="52"/>
      <c r="J63" s="53"/>
      <c r="K63" s="53"/>
      <c r="L63" s="59">
        <f>IF(M63&lt;5,0,-MIN(G63:K63))</f>
        <v>0</v>
      </c>
      <c r="M63" s="59">
        <f>COUNTA(G63:K63)</f>
        <v>0</v>
      </c>
      <c r="N63" s="5"/>
      <c r="O63" s="5"/>
      <c r="P63" s="5"/>
      <c r="Q63" s="5"/>
      <c r="R63" s="5"/>
      <c r="S63" s="13"/>
    </row>
    <row r="64" spans="1:19" ht="15.75">
      <c r="A64" s="74"/>
      <c r="B64" s="285"/>
      <c r="C64" s="285"/>
      <c r="D64" s="285"/>
      <c r="F64" s="50">
        <f>SUM(G64:L64)</f>
        <v>0</v>
      </c>
      <c r="G64" s="52"/>
      <c r="H64" s="52"/>
      <c r="I64" s="52"/>
      <c r="J64" s="53"/>
      <c r="K64" s="53"/>
      <c r="L64" s="59">
        <f>IF(M64&lt;5,0,-MIN(G64:K64))</f>
        <v>0</v>
      </c>
      <c r="M64" s="59">
        <f>COUNTA(G64:K64)</f>
        <v>0</v>
      </c>
      <c r="N64" s="13"/>
      <c r="O64" s="13"/>
      <c r="P64" s="13"/>
      <c r="Q64" s="13"/>
      <c r="R64" s="13"/>
      <c r="S64" s="13"/>
    </row>
    <row r="65" spans="1:13" ht="15.75">
      <c r="A65" s="74"/>
      <c r="B65" s="285"/>
      <c r="C65" s="285"/>
      <c r="D65" s="285"/>
      <c r="F65" s="61">
        <f>SUM(G65:L65)</f>
        <v>0</v>
      </c>
      <c r="G65" s="60"/>
      <c r="H65" s="60"/>
      <c r="I65" s="60"/>
      <c r="J65" s="63"/>
      <c r="K65" s="63"/>
      <c r="L65" s="59">
        <f>IF(M65&lt;5,0,-MIN(G65:K65))</f>
        <v>0</v>
      </c>
      <c r="M65" s="66">
        <f>COUNTA(G65:K65)</f>
        <v>0</v>
      </c>
    </row>
    <row r="66" spans="1:13" ht="15.75">
      <c r="A66" s="74"/>
      <c r="B66" s="285"/>
      <c r="C66" s="285"/>
      <c r="D66" s="285"/>
      <c r="F66" s="61">
        <f>SUM(G66:L66)</f>
        <v>0</v>
      </c>
      <c r="G66" s="67"/>
      <c r="H66" s="60"/>
      <c r="I66" s="60"/>
      <c r="J66" s="65"/>
      <c r="K66" s="65"/>
      <c r="L66" s="59">
        <f>IF(M66&lt;5,0,-MIN(G66:K66))</f>
        <v>0</v>
      </c>
      <c r="M66" s="66">
        <f>COUNTA(G66:K66)</f>
        <v>0</v>
      </c>
    </row>
    <row r="67" spans="1:13" ht="15.75">
      <c r="A67" s="74"/>
      <c r="F67" s="61">
        <f>SUM(G67:L67)</f>
        <v>0</v>
      </c>
      <c r="G67" s="67"/>
      <c r="H67" s="60"/>
      <c r="I67" s="60"/>
      <c r="J67" s="65"/>
      <c r="K67" s="65"/>
      <c r="L67" s="59">
        <f>IF(M67&lt;5,0,-MIN(G67:K67))</f>
        <v>0</v>
      </c>
      <c r="M67" s="66">
        <f>COUNTA(G67:K67)</f>
        <v>0</v>
      </c>
    </row>
    <row r="68" spans="1:13" ht="15.75">
      <c r="A68" s="74"/>
      <c r="F68" s="61">
        <f>SUM(G68:L68)</f>
        <v>0</v>
      </c>
      <c r="G68" s="60"/>
      <c r="H68" s="60"/>
      <c r="I68" s="60"/>
      <c r="J68" s="63"/>
      <c r="K68" s="63"/>
      <c r="L68" s="59">
        <f>IF(M68&lt;5,0,-MIN(G68:K68))</f>
        <v>0</v>
      </c>
      <c r="M68" s="66">
        <f>COUNTA(G68:K68)</f>
        <v>0</v>
      </c>
    </row>
    <row r="69" spans="1:13" ht="15.75">
      <c r="A69" s="74"/>
      <c r="F69" s="61">
        <f>SUM(G69:L69)</f>
        <v>0</v>
      </c>
      <c r="G69" s="62"/>
      <c r="H69" s="60"/>
      <c r="I69" s="60"/>
      <c r="J69" s="63"/>
      <c r="K69" s="63"/>
      <c r="L69" s="59">
        <f>IF(M69&lt;5,0,-MIN(G69:K69))</f>
        <v>0</v>
      </c>
      <c r="M69" s="66">
        <f>COUNTA(G69:K69)</f>
        <v>0</v>
      </c>
    </row>
    <row r="70" spans="6:13" ht="15">
      <c r="F70" s="61">
        <f>SUM(G70:L70)</f>
        <v>0</v>
      </c>
      <c r="G70" s="67"/>
      <c r="H70" s="60"/>
      <c r="I70" s="60"/>
      <c r="J70" s="65"/>
      <c r="K70" s="65"/>
      <c r="L70" s="59">
        <f>IF(M70&lt;5,0,-MIN(G70:K70))</f>
        <v>0</v>
      </c>
      <c r="M70" s="66">
        <f>COUNTA(G70:K70)</f>
        <v>0</v>
      </c>
    </row>
    <row r="71" spans="6:13" ht="15">
      <c r="F71" s="61">
        <f>SUM(G71:L71)</f>
        <v>0</v>
      </c>
      <c r="G71" s="67"/>
      <c r="H71" s="60"/>
      <c r="I71" s="60"/>
      <c r="J71" s="65"/>
      <c r="K71" s="65"/>
      <c r="L71" s="59">
        <f>IF(M71&lt;5,0,-MIN(G71:K71))</f>
        <v>0</v>
      </c>
      <c r="M71" s="66">
        <f>COUNTA(G71:K71)</f>
        <v>0</v>
      </c>
    </row>
    <row r="72" spans="6:13" ht="15">
      <c r="F72" s="61">
        <f>SUM(G72:L72)</f>
        <v>0</v>
      </c>
      <c r="G72" s="60"/>
      <c r="H72" s="60"/>
      <c r="I72" s="60"/>
      <c r="J72" s="63"/>
      <c r="K72" s="63"/>
      <c r="L72" s="59">
        <f>IF(M72&lt;5,0,-MIN(G72:K72))</f>
        <v>0</v>
      </c>
      <c r="M72" s="66">
        <f>COUNTA(G72:K72)</f>
        <v>0</v>
      </c>
    </row>
    <row r="73" spans="6:13" ht="15">
      <c r="F73" s="61">
        <f>SUM(G73:L73)</f>
        <v>0</v>
      </c>
      <c r="G73" s="62"/>
      <c r="H73" s="60"/>
      <c r="I73" s="60"/>
      <c r="J73" s="65"/>
      <c r="K73" s="65"/>
      <c r="L73" s="59">
        <f>IF(M73&lt;5,0,-MIN(G73:K73))</f>
        <v>0</v>
      </c>
      <c r="M73" s="66">
        <f>COUNTA(G73:K73)</f>
        <v>0</v>
      </c>
    </row>
    <row r="74" spans="6:13" ht="15">
      <c r="F74" s="61">
        <f>SUM(G74:L74)</f>
        <v>0</v>
      </c>
      <c r="G74" s="62"/>
      <c r="H74" s="60"/>
      <c r="I74" s="60"/>
      <c r="J74" s="63"/>
      <c r="K74" s="63"/>
      <c r="L74" s="59">
        <f>IF(M74&lt;5,0,-MIN(G74:K74))</f>
        <v>0</v>
      </c>
      <c r="M74" s="66">
        <f>COUNTA(G74:K74)</f>
        <v>0</v>
      </c>
    </row>
    <row r="75" ht="12.75">
      <c r="H75" s="69"/>
    </row>
    <row r="76" ht="12.75">
      <c r="H76" s="69"/>
    </row>
    <row r="77" ht="12.75">
      <c r="H77" s="69"/>
    </row>
    <row r="78" ht="12.75">
      <c r="H78" s="69"/>
    </row>
    <row r="79" ht="12.75">
      <c r="H79" s="69"/>
    </row>
    <row r="111" ht="12.75">
      <c r="I111" s="69"/>
    </row>
    <row r="112" ht="12.75">
      <c r="I112" s="69"/>
    </row>
    <row r="113" ht="12.75">
      <c r="I113" s="69"/>
    </row>
    <row r="114" ht="12.75">
      <c r="I114" s="69"/>
    </row>
    <row r="115" ht="12.75">
      <c r="I115" s="69"/>
    </row>
    <row r="116" ht="12.75">
      <c r="I116" s="69"/>
    </row>
    <row r="117" ht="12.75">
      <c r="I117" s="69"/>
    </row>
    <row r="118" ht="12.75">
      <c r="I118" s="69"/>
    </row>
    <row r="65514" spans="1:13" s="13" customFormat="1" ht="15.75">
      <c r="A65514" s="74"/>
      <c r="B65514" s="59"/>
      <c r="C65514" s="59"/>
      <c r="D65514" s="70"/>
      <c r="E65514" s="59"/>
      <c r="F65514" s="59"/>
      <c r="G65514" s="59"/>
      <c r="H65514" s="70"/>
      <c r="I65514" s="70"/>
      <c r="J65514" s="70"/>
      <c r="K65514" s="70"/>
      <c r="L65514" s="70"/>
      <c r="M65514" s="70"/>
    </row>
  </sheetData>
  <sheetProtection/>
  <autoFilter ref="A3:M3">
    <sortState ref="A4:M65514">
      <sortCondition descending="1" sortBy="value" ref="M4:M65514"/>
    </sortState>
  </autoFilter>
  <mergeCells count="4">
    <mergeCell ref="A1:M1"/>
    <mergeCell ref="G2:K2"/>
    <mergeCell ref="A34:M34"/>
    <mergeCell ref="G35:K35"/>
  </mergeCells>
  <printOptions/>
  <pageMargins left="0.19652777777777777" right="0.19652777777777777" top="0.19652777777777777" bottom="0.19652777777777777" header="0.5118055555555556" footer="0.5118055555555556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07"/>
  <sheetViews>
    <sheetView zoomScalePageLayoutView="0" workbookViewId="0" topLeftCell="A49">
      <selection activeCell="A34" sqref="A34"/>
    </sheetView>
  </sheetViews>
  <sheetFormatPr defaultColWidth="9.140625" defaultRowHeight="12.75"/>
  <cols>
    <col min="1" max="1" width="6.57421875" style="7" customWidth="1"/>
    <col min="2" max="2" width="22.421875" style="210" customWidth="1"/>
    <col min="3" max="3" width="17.140625" style="210" customWidth="1"/>
    <col min="4" max="4" width="33.00390625" style="210" customWidth="1"/>
    <col min="5" max="5" width="7.57421875" style="0" customWidth="1"/>
    <col min="6" max="6" width="7.57421875" style="6" customWidth="1"/>
    <col min="7" max="8" width="4.00390625" style="6" customWidth="1"/>
    <col min="9" max="10" width="4.00390625" style="0" customWidth="1"/>
    <col min="11" max="11" width="4.00390625" style="38" customWidth="1"/>
    <col min="12" max="13" width="7.57421875" style="0" customWidth="1"/>
    <col min="14" max="18" width="6.140625" style="0" customWidth="1"/>
  </cols>
  <sheetData>
    <row r="1" spans="1:13" ht="30">
      <c r="A1" s="358" t="s">
        <v>11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</row>
    <row r="2" spans="1:20" ht="30.75">
      <c r="A2" s="12"/>
      <c r="B2" s="12"/>
      <c r="C2" s="12"/>
      <c r="D2" s="12"/>
      <c r="E2" s="12"/>
      <c r="F2" s="12"/>
      <c r="G2" s="357" t="s">
        <v>51</v>
      </c>
      <c r="H2" s="357"/>
      <c r="I2" s="357"/>
      <c r="J2" s="357"/>
      <c r="K2" s="357"/>
      <c r="L2" s="13"/>
      <c r="M2" s="13"/>
      <c r="N2" s="13" t="s">
        <v>26</v>
      </c>
      <c r="O2" s="2" t="s">
        <v>1</v>
      </c>
      <c r="P2" s="2" t="s">
        <v>2</v>
      </c>
      <c r="Q2" s="2" t="s">
        <v>3</v>
      </c>
      <c r="R2" s="2" t="s">
        <v>4</v>
      </c>
      <c r="S2" s="2" t="s">
        <v>5</v>
      </c>
      <c r="T2" s="13"/>
    </row>
    <row r="3" spans="1:20" ht="47.25">
      <c r="A3" s="46" t="s">
        <v>27</v>
      </c>
      <c r="B3" s="45" t="s">
        <v>28</v>
      </c>
      <c r="C3" s="45" t="s">
        <v>29</v>
      </c>
      <c r="D3" s="45" t="s">
        <v>30</v>
      </c>
      <c r="E3" s="46" t="s">
        <v>31</v>
      </c>
      <c r="F3" s="46" t="s">
        <v>32</v>
      </c>
      <c r="G3" s="46" t="s">
        <v>33</v>
      </c>
      <c r="H3" s="46" t="s">
        <v>34</v>
      </c>
      <c r="I3" s="46" t="s">
        <v>35</v>
      </c>
      <c r="J3" s="47" t="s">
        <v>36</v>
      </c>
      <c r="K3" s="47" t="s">
        <v>37</v>
      </c>
      <c r="L3" s="46" t="s">
        <v>50</v>
      </c>
      <c r="M3" s="46" t="s">
        <v>38</v>
      </c>
      <c r="N3" s="5">
        <f>COUNTIF(M4:M80,6)</f>
        <v>0</v>
      </c>
      <c r="O3" s="5">
        <f>COUNTIF(M4:M80,5)</f>
        <v>19</v>
      </c>
      <c r="P3" s="5">
        <f>COUNTIF(M4:M80,4)</f>
        <v>18</v>
      </c>
      <c r="Q3" s="5">
        <f>COUNTIF(M4:M80,3)</f>
        <v>6</v>
      </c>
      <c r="R3" s="5">
        <f>COUNTIF(M4:M80,2)</f>
        <v>6</v>
      </c>
      <c r="S3" s="5">
        <f>COUNTIF(M4:M80,1)</f>
        <v>7</v>
      </c>
      <c r="T3" s="13"/>
    </row>
    <row r="4" spans="1:20" ht="15.75">
      <c r="A4" s="74">
        <v>1</v>
      </c>
      <c r="B4" s="76" t="s">
        <v>321</v>
      </c>
      <c r="C4" s="76" t="s">
        <v>371</v>
      </c>
      <c r="D4" s="76" t="s">
        <v>60</v>
      </c>
      <c r="E4" s="90">
        <v>2001</v>
      </c>
      <c r="F4" s="50">
        <f>SUM(G4:L4)</f>
        <v>80</v>
      </c>
      <c r="G4" s="56">
        <v>20</v>
      </c>
      <c r="H4" s="51">
        <v>20</v>
      </c>
      <c r="I4" s="52">
        <v>18</v>
      </c>
      <c r="J4" s="59">
        <v>20</v>
      </c>
      <c r="K4" s="59">
        <v>20</v>
      </c>
      <c r="L4" s="59">
        <f>IF(M4&lt;5,0,-MIN(G4:K4))</f>
        <v>-18</v>
      </c>
      <c r="M4" s="59">
        <f>COUNTA(G4:K4)</f>
        <v>5</v>
      </c>
      <c r="T4" s="13"/>
    </row>
    <row r="5" spans="1:20" ht="15.75">
      <c r="A5" s="74">
        <v>2</v>
      </c>
      <c r="B5" s="76" t="s">
        <v>253</v>
      </c>
      <c r="C5" s="76" t="s">
        <v>372</v>
      </c>
      <c r="D5" s="76" t="s">
        <v>78</v>
      </c>
      <c r="E5" s="90">
        <v>2001</v>
      </c>
      <c r="F5" s="50">
        <f>SUM(G5:L5)</f>
        <v>74</v>
      </c>
      <c r="G5" s="59">
        <v>18</v>
      </c>
      <c r="H5" s="51">
        <v>18</v>
      </c>
      <c r="I5" s="52">
        <v>20</v>
      </c>
      <c r="J5" s="59">
        <v>18</v>
      </c>
      <c r="K5" s="53">
        <v>18</v>
      </c>
      <c r="L5" s="59">
        <f>IF(M5&lt;5,0,-MIN(G5:K5))</f>
        <v>-18</v>
      </c>
      <c r="M5" s="59">
        <f>COUNTA(G5:K5)</f>
        <v>5</v>
      </c>
      <c r="N5" s="13"/>
      <c r="O5" s="13"/>
      <c r="P5" s="13"/>
      <c r="Q5" s="13"/>
      <c r="R5" s="13"/>
      <c r="S5" s="13"/>
      <c r="T5" s="13"/>
    </row>
    <row r="6" spans="1:20" ht="15.75">
      <c r="A6" s="74">
        <v>3</v>
      </c>
      <c r="B6" s="76" t="s">
        <v>375</v>
      </c>
      <c r="C6" s="76" t="s">
        <v>300</v>
      </c>
      <c r="D6" s="76" t="s">
        <v>276</v>
      </c>
      <c r="E6" s="90">
        <v>2001</v>
      </c>
      <c r="F6" s="50">
        <f>SUM(G6:L6)</f>
        <v>62</v>
      </c>
      <c r="G6" s="51">
        <v>14</v>
      </c>
      <c r="H6" s="52">
        <v>13</v>
      </c>
      <c r="I6" s="59">
        <v>16</v>
      </c>
      <c r="J6" s="53">
        <v>16</v>
      </c>
      <c r="K6" s="53">
        <v>16</v>
      </c>
      <c r="L6" s="59">
        <f>IF(M6&lt;5,0,-MIN(G6:K6))</f>
        <v>-13</v>
      </c>
      <c r="M6" s="59">
        <f>COUNTA(G6:K6)</f>
        <v>5</v>
      </c>
      <c r="N6" s="13"/>
      <c r="O6" s="13"/>
      <c r="P6" s="13"/>
      <c r="Q6" s="13"/>
      <c r="R6" s="13"/>
      <c r="S6" s="13"/>
      <c r="T6" s="13"/>
    </row>
    <row r="7" spans="1:20" ht="15.75">
      <c r="A7" s="74">
        <v>4</v>
      </c>
      <c r="B7" s="76" t="s">
        <v>373</v>
      </c>
      <c r="C7" s="76" t="s">
        <v>356</v>
      </c>
      <c r="D7" s="76" t="s">
        <v>78</v>
      </c>
      <c r="E7" s="290">
        <v>2001</v>
      </c>
      <c r="F7" s="50">
        <f>SUM(G7:L7)</f>
        <v>58</v>
      </c>
      <c r="G7" s="51">
        <v>16</v>
      </c>
      <c r="H7" s="51">
        <v>12</v>
      </c>
      <c r="I7" s="59">
        <v>15</v>
      </c>
      <c r="J7" s="53">
        <v>12</v>
      </c>
      <c r="K7" s="53">
        <v>15</v>
      </c>
      <c r="L7" s="59">
        <f>IF(M7&lt;5,0,-MIN(G7:K7))</f>
        <v>-12</v>
      </c>
      <c r="M7" s="59">
        <f>COUNTA(G7:K7)</f>
        <v>5</v>
      </c>
      <c r="N7" s="13"/>
      <c r="O7" s="13"/>
      <c r="P7" s="13"/>
      <c r="Q7" s="13"/>
      <c r="R7" s="13"/>
      <c r="S7" s="13"/>
      <c r="T7" s="13"/>
    </row>
    <row r="8" spans="1:20" ht="15.75">
      <c r="A8" s="74">
        <v>5</v>
      </c>
      <c r="B8" s="76" t="s">
        <v>89</v>
      </c>
      <c r="C8" s="76" t="s">
        <v>374</v>
      </c>
      <c r="D8" s="76" t="s">
        <v>252</v>
      </c>
      <c r="E8" s="90">
        <v>2002</v>
      </c>
      <c r="F8" s="50">
        <f>SUM(G8:L8)</f>
        <v>53</v>
      </c>
      <c r="G8" s="51">
        <v>15</v>
      </c>
      <c r="H8" s="52">
        <v>11</v>
      </c>
      <c r="I8" s="59">
        <v>13</v>
      </c>
      <c r="J8" s="53">
        <v>14</v>
      </c>
      <c r="K8" s="53">
        <v>8</v>
      </c>
      <c r="L8" s="59">
        <f>IF(M8&lt;5,0,-MIN(G8:K8))</f>
        <v>-8</v>
      </c>
      <c r="M8" s="59">
        <f>COUNTA(G8:K8)</f>
        <v>5</v>
      </c>
      <c r="N8" s="13"/>
      <c r="O8" s="13"/>
      <c r="P8" s="13"/>
      <c r="Q8" s="13"/>
      <c r="R8" s="13"/>
      <c r="S8" s="13"/>
      <c r="T8" s="13"/>
    </row>
    <row r="9" spans="1:20" ht="15.75">
      <c r="A9" s="74">
        <v>5</v>
      </c>
      <c r="B9" s="76" t="s">
        <v>381</v>
      </c>
      <c r="C9" s="76" t="s">
        <v>382</v>
      </c>
      <c r="D9" s="76" t="s">
        <v>76</v>
      </c>
      <c r="E9" s="287">
        <v>2001</v>
      </c>
      <c r="F9" s="50">
        <f>SUM(G9:L9)</f>
        <v>53</v>
      </c>
      <c r="G9" s="51">
        <v>10</v>
      </c>
      <c r="H9" s="51">
        <v>14</v>
      </c>
      <c r="I9" s="59">
        <v>12</v>
      </c>
      <c r="J9" s="53">
        <v>13</v>
      </c>
      <c r="K9" s="53">
        <v>14</v>
      </c>
      <c r="L9" s="59">
        <f>IF(M9&lt;5,0,-MIN(G9:K9))</f>
        <v>-10</v>
      </c>
      <c r="M9" s="59">
        <f>COUNTA(G9:K9)</f>
        <v>5</v>
      </c>
      <c r="N9" s="13"/>
      <c r="O9" s="13"/>
      <c r="P9" s="13"/>
      <c r="Q9" s="13"/>
      <c r="R9" s="13"/>
      <c r="S9" s="13"/>
      <c r="T9" s="13"/>
    </row>
    <row r="10" spans="1:20" ht="15.75">
      <c r="A10" s="74">
        <v>7</v>
      </c>
      <c r="B10" s="76" t="s">
        <v>642</v>
      </c>
      <c r="C10" s="76" t="s">
        <v>520</v>
      </c>
      <c r="D10" s="76" t="s">
        <v>60</v>
      </c>
      <c r="E10" s="90">
        <v>2002</v>
      </c>
      <c r="F10" s="50">
        <f>SUM(G10:L10)</f>
        <v>51</v>
      </c>
      <c r="G10" s="51"/>
      <c r="H10" s="52">
        <v>15</v>
      </c>
      <c r="I10" s="59">
        <v>14</v>
      </c>
      <c r="J10" s="53">
        <v>11</v>
      </c>
      <c r="K10" s="53">
        <v>11</v>
      </c>
      <c r="L10" s="59">
        <f>IF(M10&lt;5,0,-MIN(G10:K10))</f>
        <v>0</v>
      </c>
      <c r="M10" s="59">
        <f>COUNTA(G10:K10)</f>
        <v>4</v>
      </c>
      <c r="N10" s="13"/>
      <c r="O10" s="13"/>
      <c r="P10" s="13"/>
      <c r="Q10" s="13"/>
      <c r="R10" s="13"/>
      <c r="S10" s="13"/>
      <c r="T10" s="13"/>
    </row>
    <row r="11" spans="1:20" ht="13.5" customHeight="1">
      <c r="A11" s="74">
        <v>8</v>
      </c>
      <c r="B11" s="76" t="s">
        <v>377</v>
      </c>
      <c r="C11" s="76" t="s">
        <v>344</v>
      </c>
      <c r="D11" s="76" t="s">
        <v>378</v>
      </c>
      <c r="E11" s="90">
        <v>2002</v>
      </c>
      <c r="F11" s="50">
        <f>SUM(G11:L11)</f>
        <v>41</v>
      </c>
      <c r="G11" s="51">
        <v>12</v>
      </c>
      <c r="H11" s="52">
        <v>9</v>
      </c>
      <c r="I11" s="59">
        <v>11</v>
      </c>
      <c r="J11" s="53">
        <v>9</v>
      </c>
      <c r="K11" s="53">
        <v>5</v>
      </c>
      <c r="L11" s="59">
        <f>IF(M11&lt;5,0,-MIN(G11:K11))</f>
        <v>-5</v>
      </c>
      <c r="M11" s="59">
        <f>COUNTA(G11:K11)</f>
        <v>5</v>
      </c>
      <c r="N11" s="13"/>
      <c r="O11" s="13"/>
      <c r="P11" s="13"/>
      <c r="Q11" s="13"/>
      <c r="R11" s="13"/>
      <c r="S11" s="13"/>
      <c r="T11" s="13"/>
    </row>
    <row r="12" spans="1:20" ht="15.75">
      <c r="A12" s="74">
        <v>9</v>
      </c>
      <c r="B12" s="76" t="s">
        <v>629</v>
      </c>
      <c r="C12" s="76" t="s">
        <v>643</v>
      </c>
      <c r="D12" s="76" t="s">
        <v>276</v>
      </c>
      <c r="E12" s="192">
        <v>2001</v>
      </c>
      <c r="F12" s="50">
        <f>SUM(G12:L12)</f>
        <v>39</v>
      </c>
      <c r="G12" s="59"/>
      <c r="H12" s="51">
        <v>10</v>
      </c>
      <c r="I12" s="59">
        <v>10</v>
      </c>
      <c r="J12" s="53">
        <v>7</v>
      </c>
      <c r="K12" s="53">
        <v>12</v>
      </c>
      <c r="L12" s="59">
        <f>IF(M12&lt;5,0,-MIN(G12:K12))</f>
        <v>0</v>
      </c>
      <c r="M12" s="59">
        <f>COUNTA(G12:K12)</f>
        <v>4</v>
      </c>
      <c r="N12" s="13"/>
      <c r="O12" s="13"/>
      <c r="P12" s="13"/>
      <c r="Q12" s="13"/>
      <c r="R12" s="13"/>
      <c r="S12" s="13"/>
      <c r="T12" s="13"/>
    </row>
    <row r="13" spans="1:20" ht="15.75">
      <c r="A13" s="74">
        <v>10</v>
      </c>
      <c r="B13" s="76" t="s">
        <v>130</v>
      </c>
      <c r="C13" s="76" t="s">
        <v>268</v>
      </c>
      <c r="D13" s="76" t="s">
        <v>78</v>
      </c>
      <c r="E13" s="287">
        <v>2001</v>
      </c>
      <c r="F13" s="50">
        <f>SUM(G13:L13)</f>
        <v>30</v>
      </c>
      <c r="G13" s="56">
        <v>7</v>
      </c>
      <c r="H13" s="51"/>
      <c r="I13" s="59">
        <v>9</v>
      </c>
      <c r="J13" s="53">
        <v>4</v>
      </c>
      <c r="K13" s="53">
        <v>10</v>
      </c>
      <c r="L13" s="59">
        <f>IF(M13&lt;5,0,-MIN(G13:K13))</f>
        <v>0</v>
      </c>
      <c r="M13" s="59">
        <f>COUNTA(G13:K13)</f>
        <v>4</v>
      </c>
      <c r="N13" s="13"/>
      <c r="O13" s="13"/>
      <c r="P13" s="13"/>
      <c r="Q13" s="13"/>
      <c r="R13" s="13"/>
      <c r="S13" s="13"/>
      <c r="T13" s="13"/>
    </row>
    <row r="14" spans="1:20" ht="15.75">
      <c r="A14" s="74">
        <v>11</v>
      </c>
      <c r="B14" s="76" t="s">
        <v>644</v>
      </c>
      <c r="C14" s="76" t="s">
        <v>645</v>
      </c>
      <c r="D14" s="76" t="s">
        <v>76</v>
      </c>
      <c r="E14" s="287">
        <v>2001</v>
      </c>
      <c r="F14" s="50">
        <f>SUM(G14:L14)</f>
        <v>29</v>
      </c>
      <c r="G14" s="59"/>
      <c r="H14" s="51">
        <v>8</v>
      </c>
      <c r="I14" s="59">
        <v>6</v>
      </c>
      <c r="J14" s="53">
        <v>8</v>
      </c>
      <c r="K14" s="53">
        <v>7</v>
      </c>
      <c r="L14" s="59">
        <f>IF(M14&lt;5,0,-MIN(G14:K14))</f>
        <v>0</v>
      </c>
      <c r="M14" s="59">
        <f>COUNTA(G14:K14)</f>
        <v>4</v>
      </c>
      <c r="N14" s="13"/>
      <c r="O14" s="13"/>
      <c r="P14" s="13"/>
      <c r="Q14" s="13"/>
      <c r="R14" s="13"/>
      <c r="S14" s="13"/>
      <c r="T14" s="13"/>
    </row>
    <row r="15" spans="1:20" ht="15.75">
      <c r="A15" s="74">
        <v>12</v>
      </c>
      <c r="B15" s="76" t="s">
        <v>379</v>
      </c>
      <c r="C15" s="76" t="s">
        <v>380</v>
      </c>
      <c r="D15" s="76" t="s">
        <v>88</v>
      </c>
      <c r="E15" s="90">
        <v>2001</v>
      </c>
      <c r="F15" s="50">
        <f>SUM(G15:L15)</f>
        <v>21</v>
      </c>
      <c r="G15" s="56">
        <v>11</v>
      </c>
      <c r="H15" s="52">
        <v>1</v>
      </c>
      <c r="I15" s="59">
        <v>8</v>
      </c>
      <c r="J15" s="53">
        <v>1</v>
      </c>
      <c r="K15" s="53">
        <v>1</v>
      </c>
      <c r="L15" s="59">
        <f>IF(M15&lt;5,0,-MIN(G15:K15))</f>
        <v>-1</v>
      </c>
      <c r="M15" s="59">
        <f>COUNTA(G15:K15)</f>
        <v>5</v>
      </c>
      <c r="N15" s="13"/>
      <c r="O15" s="13"/>
      <c r="P15" s="13"/>
      <c r="Q15" s="13"/>
      <c r="R15" s="13"/>
      <c r="S15" s="13"/>
      <c r="T15" s="13"/>
    </row>
    <row r="16" spans="1:20" ht="15.75">
      <c r="A16" s="74">
        <v>13</v>
      </c>
      <c r="B16" s="76" t="s">
        <v>647</v>
      </c>
      <c r="C16" s="76" t="s">
        <v>391</v>
      </c>
      <c r="D16" s="76" t="s">
        <v>71</v>
      </c>
      <c r="E16" s="287">
        <v>2001</v>
      </c>
      <c r="F16" s="50">
        <f>SUM(G16:L16)</f>
        <v>18</v>
      </c>
      <c r="G16" s="51"/>
      <c r="H16" s="52">
        <v>4</v>
      </c>
      <c r="I16" s="59">
        <v>7</v>
      </c>
      <c r="J16" s="53">
        <v>6</v>
      </c>
      <c r="K16" s="53">
        <v>1</v>
      </c>
      <c r="L16" s="59">
        <f>IF(M16&lt;5,0,-MIN(G16:K16))</f>
        <v>0</v>
      </c>
      <c r="M16" s="59">
        <f>COUNTA(G16:K16)</f>
        <v>4</v>
      </c>
      <c r="N16" s="13"/>
      <c r="O16" s="13"/>
      <c r="P16" s="13"/>
      <c r="Q16" s="13"/>
      <c r="R16" s="13"/>
      <c r="S16" s="13"/>
      <c r="T16" s="13"/>
    </row>
    <row r="17" spans="1:20" ht="15.75">
      <c r="A17" s="74">
        <v>14</v>
      </c>
      <c r="B17" s="76" t="s">
        <v>176</v>
      </c>
      <c r="C17" s="76" t="s">
        <v>376</v>
      </c>
      <c r="D17" s="76" t="s">
        <v>78</v>
      </c>
      <c r="E17" s="90">
        <v>2002</v>
      </c>
      <c r="F17" s="50">
        <f>SUM(G17:L17)</f>
        <v>17</v>
      </c>
      <c r="G17" s="51">
        <v>13</v>
      </c>
      <c r="H17" s="52">
        <v>1</v>
      </c>
      <c r="I17" s="59">
        <v>1</v>
      </c>
      <c r="J17" s="53">
        <v>1</v>
      </c>
      <c r="K17" s="53">
        <v>2</v>
      </c>
      <c r="L17" s="59">
        <f>IF(M17&lt;5,0,-MIN(G17:K17))</f>
        <v>-1</v>
      </c>
      <c r="M17" s="59">
        <f>COUNTA(G17:K17)</f>
        <v>5</v>
      </c>
      <c r="N17" s="13"/>
      <c r="O17" s="13"/>
      <c r="P17" s="13"/>
      <c r="Q17" s="13"/>
      <c r="R17" s="13"/>
      <c r="S17" s="13"/>
      <c r="T17" s="13"/>
    </row>
    <row r="18" spans="1:20" ht="15.75">
      <c r="A18" s="74">
        <v>14</v>
      </c>
      <c r="B18" s="76" t="s">
        <v>386</v>
      </c>
      <c r="C18" s="76" t="s">
        <v>387</v>
      </c>
      <c r="D18" s="76" t="s">
        <v>76</v>
      </c>
      <c r="E18" s="287">
        <v>2001</v>
      </c>
      <c r="F18" s="50">
        <f>SUM(G18:L18)</f>
        <v>17</v>
      </c>
      <c r="G18" s="51">
        <v>4</v>
      </c>
      <c r="H18" s="52">
        <v>1</v>
      </c>
      <c r="I18" s="59">
        <v>5</v>
      </c>
      <c r="J18" s="53">
        <v>2</v>
      </c>
      <c r="K18" s="53">
        <v>6</v>
      </c>
      <c r="L18" s="59">
        <f>IF(M18&lt;5,0,-MIN(G18:K18))</f>
        <v>-1</v>
      </c>
      <c r="M18" s="59">
        <f>COUNTA(G18:K18)</f>
        <v>5</v>
      </c>
      <c r="N18" s="13"/>
      <c r="O18" s="13"/>
      <c r="P18" s="13"/>
      <c r="Q18" s="13"/>
      <c r="R18" s="13"/>
      <c r="S18" s="13"/>
      <c r="T18" s="13"/>
    </row>
    <row r="19" spans="1:20" ht="15.75">
      <c r="A19" s="74">
        <v>16</v>
      </c>
      <c r="B19" s="76" t="s">
        <v>176</v>
      </c>
      <c r="C19" s="76" t="s">
        <v>322</v>
      </c>
      <c r="D19" s="76" t="s">
        <v>78</v>
      </c>
      <c r="E19" s="90">
        <v>2002</v>
      </c>
      <c r="F19" s="50">
        <f>SUM(G19:L19)</f>
        <v>16</v>
      </c>
      <c r="G19" s="51">
        <v>6</v>
      </c>
      <c r="H19" s="52">
        <v>5</v>
      </c>
      <c r="I19" s="59">
        <v>2</v>
      </c>
      <c r="J19" s="53">
        <v>3</v>
      </c>
      <c r="K19" s="53">
        <v>1</v>
      </c>
      <c r="L19" s="59">
        <f>IF(M19&lt;5,0,-MIN(G19:K19))</f>
        <v>-1</v>
      </c>
      <c r="M19" s="59">
        <f>COUNTA(G19:K19)</f>
        <v>5</v>
      </c>
      <c r="N19" s="13"/>
      <c r="O19" s="13"/>
      <c r="P19" s="13"/>
      <c r="Q19" s="13"/>
      <c r="R19" s="13"/>
      <c r="S19" s="13"/>
      <c r="T19" s="13"/>
    </row>
    <row r="20" spans="1:13" ht="15.75">
      <c r="A20" s="74">
        <v>17</v>
      </c>
      <c r="B20" s="76" t="s">
        <v>96</v>
      </c>
      <c r="C20" s="76" t="s">
        <v>300</v>
      </c>
      <c r="D20" s="76" t="s">
        <v>276</v>
      </c>
      <c r="E20" s="192">
        <v>2002</v>
      </c>
      <c r="F20" s="50">
        <f>SUM(G20:L20)</f>
        <v>14</v>
      </c>
      <c r="G20" s="56">
        <v>9</v>
      </c>
      <c r="H20" s="52"/>
      <c r="I20" s="59">
        <v>1</v>
      </c>
      <c r="J20" s="53">
        <v>1</v>
      </c>
      <c r="K20" s="53">
        <v>3</v>
      </c>
      <c r="L20" s="59">
        <f>IF(M20&lt;5,0,-MIN(G20:K20))</f>
        <v>0</v>
      </c>
      <c r="M20" s="59">
        <f>COUNTA(G20:K20)</f>
        <v>4</v>
      </c>
    </row>
    <row r="21" spans="1:13" ht="15.75">
      <c r="A21" s="74">
        <v>18</v>
      </c>
      <c r="B21" s="76" t="s">
        <v>388</v>
      </c>
      <c r="C21" s="76" t="s">
        <v>389</v>
      </c>
      <c r="D21" s="76" t="s">
        <v>271</v>
      </c>
      <c r="E21" s="287">
        <v>2001</v>
      </c>
      <c r="F21" s="50">
        <f>SUM(G21:L21)</f>
        <v>12</v>
      </c>
      <c r="G21" s="51">
        <v>2</v>
      </c>
      <c r="H21" s="51">
        <v>6</v>
      </c>
      <c r="I21" s="59">
        <v>3</v>
      </c>
      <c r="J21" s="53">
        <v>1</v>
      </c>
      <c r="K21" s="53">
        <v>1</v>
      </c>
      <c r="L21" s="59">
        <f>IF(M21&lt;5,0,-MIN(G21:K21))</f>
        <v>-1</v>
      </c>
      <c r="M21" s="59">
        <f>COUNTA(G21:K21)</f>
        <v>5</v>
      </c>
    </row>
    <row r="22" spans="1:13" ht="15.75">
      <c r="A22" s="74">
        <v>19</v>
      </c>
      <c r="B22" s="76" t="s">
        <v>383</v>
      </c>
      <c r="C22" s="76" t="s">
        <v>384</v>
      </c>
      <c r="D22" s="76" t="s">
        <v>252</v>
      </c>
      <c r="E22" s="192">
        <v>2002</v>
      </c>
      <c r="F22" s="50">
        <f>SUM(G22:L22)</f>
        <v>11</v>
      </c>
      <c r="G22" s="51">
        <v>8</v>
      </c>
      <c r="H22" s="52">
        <v>1</v>
      </c>
      <c r="I22" s="59"/>
      <c r="J22" s="53">
        <v>1</v>
      </c>
      <c r="K22" s="53">
        <v>1</v>
      </c>
      <c r="L22" s="59">
        <f>IF(M22&lt;5,0,-MIN(G22:K22))</f>
        <v>0</v>
      </c>
      <c r="M22" s="59">
        <f>COUNTA(G22:K22)</f>
        <v>4</v>
      </c>
    </row>
    <row r="23" spans="1:13" ht="15.75">
      <c r="A23" s="74">
        <v>20</v>
      </c>
      <c r="B23" s="76" t="s">
        <v>98</v>
      </c>
      <c r="C23" s="76" t="s">
        <v>385</v>
      </c>
      <c r="D23" s="76" t="s">
        <v>78</v>
      </c>
      <c r="E23" s="90">
        <v>2002</v>
      </c>
      <c r="F23" s="50">
        <f>SUM(G23:L23)</f>
        <v>9</v>
      </c>
      <c r="G23" s="51">
        <v>5</v>
      </c>
      <c r="H23" s="52">
        <v>2</v>
      </c>
      <c r="I23" s="59">
        <v>1</v>
      </c>
      <c r="J23" s="53">
        <v>1</v>
      </c>
      <c r="K23" s="53">
        <v>1</v>
      </c>
      <c r="L23" s="59">
        <f>IF(M23&lt;5,0,-MIN(G23:K23))</f>
        <v>-1</v>
      </c>
      <c r="M23" s="59">
        <f>COUNTA(G23:K23)</f>
        <v>5</v>
      </c>
    </row>
    <row r="24" spans="1:13" ht="15.75">
      <c r="A24" s="74">
        <v>20</v>
      </c>
      <c r="B24" s="76" t="s">
        <v>129</v>
      </c>
      <c r="C24" s="76" t="s">
        <v>341</v>
      </c>
      <c r="D24" s="76" t="s">
        <v>271</v>
      </c>
      <c r="E24" s="287">
        <v>2001</v>
      </c>
      <c r="F24" s="50">
        <f>SUM(G24:L24)</f>
        <v>9</v>
      </c>
      <c r="G24" s="56">
        <v>3</v>
      </c>
      <c r="H24" s="52">
        <v>1</v>
      </c>
      <c r="I24" s="59">
        <v>4</v>
      </c>
      <c r="J24" s="53">
        <v>1</v>
      </c>
      <c r="K24" s="53">
        <v>1</v>
      </c>
      <c r="L24" s="59">
        <f>IF(M24&lt;5,0,-MIN(G24:K24))</f>
        <v>-1</v>
      </c>
      <c r="M24" s="59">
        <f>COUNTA(G24:K24)</f>
        <v>5</v>
      </c>
    </row>
    <row r="25" spans="1:13" ht="15.75">
      <c r="A25" s="74">
        <v>22</v>
      </c>
      <c r="B25" s="76" t="s">
        <v>649</v>
      </c>
      <c r="C25" s="76" t="s">
        <v>396</v>
      </c>
      <c r="D25" s="76" t="s">
        <v>71</v>
      </c>
      <c r="E25" s="287">
        <v>2001</v>
      </c>
      <c r="F25" s="50">
        <f>SUM(G25:L25)</f>
        <v>7</v>
      </c>
      <c r="G25" s="59"/>
      <c r="H25" s="52">
        <v>1</v>
      </c>
      <c r="I25" s="59">
        <v>1</v>
      </c>
      <c r="J25" s="53">
        <v>1</v>
      </c>
      <c r="K25" s="53">
        <v>4</v>
      </c>
      <c r="L25" s="59">
        <f>IF(M25&lt;5,0,-MIN(G25:K25))</f>
        <v>0</v>
      </c>
      <c r="M25" s="59">
        <f>COUNTA(G25:K25)</f>
        <v>4</v>
      </c>
    </row>
    <row r="26" spans="1:13" ht="15.75">
      <c r="A26" s="74">
        <v>23</v>
      </c>
      <c r="B26" s="76" t="s">
        <v>395</v>
      </c>
      <c r="C26" s="76" t="s">
        <v>277</v>
      </c>
      <c r="D26" s="76" t="s">
        <v>78</v>
      </c>
      <c r="E26" s="90">
        <v>2002</v>
      </c>
      <c r="F26" s="50">
        <f>SUM(G26:L26)</f>
        <v>4</v>
      </c>
      <c r="G26" s="51">
        <v>1</v>
      </c>
      <c r="H26" s="52">
        <v>1</v>
      </c>
      <c r="I26" s="59">
        <v>1</v>
      </c>
      <c r="J26" s="53">
        <v>1</v>
      </c>
      <c r="K26" s="53">
        <v>1</v>
      </c>
      <c r="L26" s="59">
        <f>IF(M26&lt;5,0,-MIN(G26:K26))</f>
        <v>-1</v>
      </c>
      <c r="M26" s="59">
        <f>COUNTA(G26:K26)</f>
        <v>5</v>
      </c>
    </row>
    <row r="27" spans="1:13" ht="15.75">
      <c r="A27" s="74">
        <v>23</v>
      </c>
      <c r="B27" s="76" t="s">
        <v>101</v>
      </c>
      <c r="C27" s="76" t="s">
        <v>396</v>
      </c>
      <c r="D27" s="76" t="s">
        <v>78</v>
      </c>
      <c r="E27" s="90">
        <v>2002</v>
      </c>
      <c r="F27" s="50">
        <f>SUM(G27:L27)</f>
        <v>4</v>
      </c>
      <c r="G27" s="51">
        <v>1</v>
      </c>
      <c r="H27" s="52">
        <v>1</v>
      </c>
      <c r="I27" s="59">
        <v>1</v>
      </c>
      <c r="J27" s="53">
        <v>1</v>
      </c>
      <c r="K27" s="53">
        <v>1</v>
      </c>
      <c r="L27" s="59">
        <f>IF(M27&lt;5,0,-MIN(G27:K27))</f>
        <v>-1</v>
      </c>
      <c r="M27" s="59">
        <f>COUNTA(G27:K27)</f>
        <v>5</v>
      </c>
    </row>
    <row r="28" spans="1:13" ht="15.75">
      <c r="A28" s="74">
        <v>23</v>
      </c>
      <c r="B28" s="76" t="s">
        <v>397</v>
      </c>
      <c r="C28" s="76" t="s">
        <v>398</v>
      </c>
      <c r="D28" s="76" t="s">
        <v>276</v>
      </c>
      <c r="E28" s="192">
        <v>2002</v>
      </c>
      <c r="F28" s="50">
        <f>SUM(G28:L28)</f>
        <v>4</v>
      </c>
      <c r="G28" s="51">
        <v>1</v>
      </c>
      <c r="H28" s="52">
        <v>1</v>
      </c>
      <c r="I28" s="59">
        <v>1</v>
      </c>
      <c r="J28" s="53">
        <v>1</v>
      </c>
      <c r="K28" s="53">
        <v>1</v>
      </c>
      <c r="L28" s="59">
        <f>IF(M28&lt;5,0,-MIN(G28:K28))</f>
        <v>-1</v>
      </c>
      <c r="M28" s="59">
        <f>COUNTA(G28:K28)</f>
        <v>5</v>
      </c>
    </row>
    <row r="29" spans="1:13" ht="15.75">
      <c r="A29" s="74">
        <v>23</v>
      </c>
      <c r="B29" s="76" t="s">
        <v>473</v>
      </c>
      <c r="C29" s="76" t="s">
        <v>653</v>
      </c>
      <c r="D29" s="76" t="s">
        <v>276</v>
      </c>
      <c r="E29" s="90">
        <v>2002</v>
      </c>
      <c r="F29" s="50">
        <f>SUM(G29:L29)</f>
        <v>4</v>
      </c>
      <c r="G29" s="59"/>
      <c r="H29" s="52">
        <v>1</v>
      </c>
      <c r="I29" s="59">
        <v>1</v>
      </c>
      <c r="J29" s="53">
        <v>1</v>
      </c>
      <c r="K29" s="53">
        <v>1</v>
      </c>
      <c r="L29" s="59">
        <f>IF(M29&lt;5,0,-MIN(G29:K29))</f>
        <v>0</v>
      </c>
      <c r="M29" s="59">
        <f>COUNTA(G29:K29)</f>
        <v>4</v>
      </c>
    </row>
    <row r="30" spans="1:13" ht="15.75">
      <c r="A30" s="74">
        <v>23</v>
      </c>
      <c r="B30" s="76" t="s">
        <v>392</v>
      </c>
      <c r="C30" s="76" t="s">
        <v>330</v>
      </c>
      <c r="D30" s="76" t="s">
        <v>78</v>
      </c>
      <c r="E30" s="90">
        <v>2002</v>
      </c>
      <c r="F30" s="50">
        <f>SUM(G30:L30)</f>
        <v>4</v>
      </c>
      <c r="G30" s="51">
        <v>1</v>
      </c>
      <c r="H30" s="52">
        <v>1</v>
      </c>
      <c r="I30" s="52"/>
      <c r="J30" s="53">
        <v>1</v>
      </c>
      <c r="K30" s="53">
        <v>1</v>
      </c>
      <c r="L30" s="59">
        <f>IF(M30&lt;5,0,-MIN(G30:K30))</f>
        <v>0</v>
      </c>
      <c r="M30" s="59">
        <f>COUNTA(G30:K30)</f>
        <v>4</v>
      </c>
    </row>
    <row r="31" spans="1:13" ht="15.75">
      <c r="A31" s="74">
        <v>23</v>
      </c>
      <c r="B31" s="76" t="s">
        <v>390</v>
      </c>
      <c r="C31" s="76" t="s">
        <v>391</v>
      </c>
      <c r="D31" s="76" t="s">
        <v>71</v>
      </c>
      <c r="E31" s="90">
        <v>2002</v>
      </c>
      <c r="F31" s="50">
        <f>SUM(G31:L31)</f>
        <v>4</v>
      </c>
      <c r="G31" s="51">
        <v>1</v>
      </c>
      <c r="H31" s="52">
        <v>1</v>
      </c>
      <c r="I31" s="59"/>
      <c r="J31" s="53">
        <v>1</v>
      </c>
      <c r="K31" s="53">
        <v>1</v>
      </c>
      <c r="L31" s="59">
        <f>IF(M31&lt;5,0,-MIN(G31:K31))</f>
        <v>0</v>
      </c>
      <c r="M31" s="59">
        <f>COUNTA(G31:K31)</f>
        <v>4</v>
      </c>
    </row>
    <row r="32" spans="1:13" ht="15.75">
      <c r="A32" s="74">
        <v>23</v>
      </c>
      <c r="B32" s="76" t="s">
        <v>99</v>
      </c>
      <c r="C32" s="76" t="s">
        <v>344</v>
      </c>
      <c r="D32" s="76" t="s">
        <v>78</v>
      </c>
      <c r="E32" s="90">
        <v>2002</v>
      </c>
      <c r="F32" s="50">
        <f>SUM(G32:L32)</f>
        <v>4</v>
      </c>
      <c r="G32" s="51">
        <v>1</v>
      </c>
      <c r="H32" s="52"/>
      <c r="I32" s="59">
        <v>1</v>
      </c>
      <c r="J32" s="53">
        <v>1</v>
      </c>
      <c r="K32" s="53">
        <v>1</v>
      </c>
      <c r="L32" s="59">
        <f>IF(M32&lt;5,0,-MIN(G32:K32))</f>
        <v>0</v>
      </c>
      <c r="M32" s="59">
        <f>COUNTA(G32:K32)</f>
        <v>4</v>
      </c>
    </row>
    <row r="33" spans="1:13" ht="30">
      <c r="A33" s="358" t="s">
        <v>852</v>
      </c>
      <c r="B33" s="358"/>
      <c r="C33" s="358"/>
      <c r="D33" s="358"/>
      <c r="E33" s="358"/>
      <c r="F33" s="358"/>
      <c r="G33" s="358"/>
      <c r="H33" s="358"/>
      <c r="I33" s="358"/>
      <c r="J33" s="358"/>
      <c r="K33" s="358"/>
      <c r="L33" s="358"/>
      <c r="M33" s="358"/>
    </row>
    <row r="34" spans="1:13" ht="15.75">
      <c r="A34" s="12"/>
      <c r="B34" s="12"/>
      <c r="C34" s="12"/>
      <c r="D34" s="12"/>
      <c r="E34" s="12"/>
      <c r="F34" s="12"/>
      <c r="G34" s="357" t="s">
        <v>51</v>
      </c>
      <c r="H34" s="357"/>
      <c r="I34" s="357"/>
      <c r="J34" s="357"/>
      <c r="K34" s="357"/>
      <c r="L34" s="13"/>
      <c r="M34" s="13"/>
    </row>
    <row r="35" spans="1:13" ht="47.25">
      <c r="A35" s="46" t="s">
        <v>27</v>
      </c>
      <c r="B35" s="45" t="s">
        <v>28</v>
      </c>
      <c r="C35" s="45" t="s">
        <v>29</v>
      </c>
      <c r="D35" s="45" t="s">
        <v>30</v>
      </c>
      <c r="E35" s="46" t="s">
        <v>31</v>
      </c>
      <c r="F35" s="46" t="s">
        <v>32</v>
      </c>
      <c r="G35" s="46" t="s">
        <v>33</v>
      </c>
      <c r="H35" s="46" t="s">
        <v>34</v>
      </c>
      <c r="I35" s="46" t="s">
        <v>35</v>
      </c>
      <c r="J35" s="47" t="s">
        <v>36</v>
      </c>
      <c r="K35" s="47" t="s">
        <v>37</v>
      </c>
      <c r="L35" s="46" t="s">
        <v>50</v>
      </c>
      <c r="M35" s="46" t="s">
        <v>38</v>
      </c>
    </row>
    <row r="36" spans="1:13" ht="15.75">
      <c r="A36" s="74">
        <v>23</v>
      </c>
      <c r="B36" s="76" t="s">
        <v>319</v>
      </c>
      <c r="C36" s="76" t="s">
        <v>344</v>
      </c>
      <c r="D36" s="76" t="s">
        <v>109</v>
      </c>
      <c r="E36" s="90">
        <v>2002</v>
      </c>
      <c r="F36" s="50">
        <f>SUM(G36:L36)</f>
        <v>4</v>
      </c>
      <c r="G36" s="51">
        <v>1</v>
      </c>
      <c r="H36" s="52"/>
      <c r="I36" s="59">
        <v>1</v>
      </c>
      <c r="J36" s="53">
        <v>1</v>
      </c>
      <c r="K36" s="53">
        <v>1</v>
      </c>
      <c r="L36" s="59">
        <f>IF(M36&lt;5,0,-MIN(G36:K36))</f>
        <v>0</v>
      </c>
      <c r="M36" s="59">
        <f>COUNTA(G36:K36)</f>
        <v>4</v>
      </c>
    </row>
    <row r="37" spans="1:13" ht="15.75">
      <c r="A37" s="74">
        <v>23</v>
      </c>
      <c r="B37" s="76" t="s">
        <v>246</v>
      </c>
      <c r="C37" s="76" t="s">
        <v>330</v>
      </c>
      <c r="D37" s="76" t="s">
        <v>88</v>
      </c>
      <c r="E37" s="90">
        <v>2002</v>
      </c>
      <c r="F37" s="50">
        <f>SUM(G37:L37)</f>
        <v>4</v>
      </c>
      <c r="G37" s="51">
        <v>1</v>
      </c>
      <c r="H37" s="52"/>
      <c r="I37" s="59">
        <v>1</v>
      </c>
      <c r="J37" s="53">
        <v>1</v>
      </c>
      <c r="K37" s="53">
        <v>1</v>
      </c>
      <c r="L37" s="59">
        <f>IF(M37&lt;5,0,-MIN(G37:K37))</f>
        <v>0</v>
      </c>
      <c r="M37" s="59">
        <f>COUNTA(G37:K37)</f>
        <v>4</v>
      </c>
    </row>
    <row r="38" spans="1:13" ht="15.75">
      <c r="A38" s="74">
        <v>23</v>
      </c>
      <c r="B38" s="76" t="s">
        <v>363</v>
      </c>
      <c r="C38" s="76" t="s">
        <v>391</v>
      </c>
      <c r="D38" s="76" t="s">
        <v>252</v>
      </c>
      <c r="E38" s="90">
        <v>2002</v>
      </c>
      <c r="F38" s="50">
        <f>SUM(G38:L38)</f>
        <v>4</v>
      </c>
      <c r="G38" s="51">
        <v>1</v>
      </c>
      <c r="H38" s="52">
        <v>1</v>
      </c>
      <c r="I38" s="59">
        <v>1</v>
      </c>
      <c r="J38" s="53">
        <v>1</v>
      </c>
      <c r="K38" s="59"/>
      <c r="L38" s="59">
        <f>IF(M38&lt;5,0,-MIN(G38:K38))</f>
        <v>0</v>
      </c>
      <c r="M38" s="59">
        <f>COUNTA(G38:K38)</f>
        <v>4</v>
      </c>
    </row>
    <row r="39" spans="1:13" ht="15.75">
      <c r="A39" s="74">
        <v>23</v>
      </c>
      <c r="B39" s="76" t="s">
        <v>306</v>
      </c>
      <c r="C39" s="76" t="s">
        <v>394</v>
      </c>
      <c r="D39" s="76" t="s">
        <v>76</v>
      </c>
      <c r="E39" s="69">
        <v>2001</v>
      </c>
      <c r="F39" s="50">
        <f>SUM(G39:L39)</f>
        <v>4</v>
      </c>
      <c r="G39" s="51">
        <v>1</v>
      </c>
      <c r="H39" s="52">
        <v>1</v>
      </c>
      <c r="I39" s="59">
        <v>1</v>
      </c>
      <c r="J39" s="53">
        <v>1</v>
      </c>
      <c r="K39" s="53">
        <v>1</v>
      </c>
      <c r="L39" s="59">
        <f>IF(M39&lt;5,0,-MIN(G39:K39))</f>
        <v>-1</v>
      </c>
      <c r="M39" s="59">
        <f>COUNTA(G39:K39)</f>
        <v>5</v>
      </c>
    </row>
    <row r="40" spans="1:13" ht="15.75">
      <c r="A40" s="74">
        <v>23</v>
      </c>
      <c r="B40" s="76" t="s">
        <v>343</v>
      </c>
      <c r="C40" s="76" t="s">
        <v>393</v>
      </c>
      <c r="D40" s="76" t="s">
        <v>60</v>
      </c>
      <c r="E40" s="90">
        <v>2001</v>
      </c>
      <c r="F40" s="50">
        <f>SUM(G40:L40)</f>
        <v>4</v>
      </c>
      <c r="G40" s="51">
        <v>1</v>
      </c>
      <c r="H40" s="52">
        <v>1</v>
      </c>
      <c r="I40" s="59">
        <v>1</v>
      </c>
      <c r="J40" s="53">
        <v>1</v>
      </c>
      <c r="K40" s="53">
        <v>1</v>
      </c>
      <c r="L40" s="59">
        <f>IF(M40&lt;5,0,-MIN(G40:K40))</f>
        <v>-1</v>
      </c>
      <c r="M40" s="59">
        <f>COUNTA(G40:K40)</f>
        <v>5</v>
      </c>
    </row>
    <row r="41" spans="1:13" ht="15.75">
      <c r="A41" s="74">
        <v>23</v>
      </c>
      <c r="B41" s="76" t="s">
        <v>650</v>
      </c>
      <c r="C41" s="76" t="s">
        <v>341</v>
      </c>
      <c r="D41" s="76" t="s">
        <v>71</v>
      </c>
      <c r="E41" s="90">
        <v>2001</v>
      </c>
      <c r="F41" s="50">
        <f>SUM(G41:L41)</f>
        <v>4</v>
      </c>
      <c r="G41" s="51"/>
      <c r="H41" s="52">
        <v>1</v>
      </c>
      <c r="I41" s="59">
        <v>1</v>
      </c>
      <c r="J41" s="53">
        <v>1</v>
      </c>
      <c r="K41" s="53">
        <v>1</v>
      </c>
      <c r="L41" s="59">
        <f>IF(M41&lt;5,0,-MIN(G41:K41))</f>
        <v>0</v>
      </c>
      <c r="M41" s="59">
        <f>COUNTA(G41:K41)</f>
        <v>4</v>
      </c>
    </row>
    <row r="42" spans="1:13" ht="15.75">
      <c r="A42" s="74">
        <v>23</v>
      </c>
      <c r="B42" s="76" t="s">
        <v>487</v>
      </c>
      <c r="C42" s="76" t="s">
        <v>337</v>
      </c>
      <c r="D42" s="76" t="s">
        <v>78</v>
      </c>
      <c r="E42" s="287">
        <v>2001</v>
      </c>
      <c r="F42" s="50">
        <f>SUM(G42:L42)</f>
        <v>4</v>
      </c>
      <c r="G42" s="69"/>
      <c r="H42" s="52">
        <v>1</v>
      </c>
      <c r="I42" s="59">
        <v>1</v>
      </c>
      <c r="J42" s="53">
        <v>1</v>
      </c>
      <c r="K42" s="53">
        <v>1</v>
      </c>
      <c r="L42" s="59">
        <f>IF(M42&lt;5,0,-MIN(G42:K42))</f>
        <v>0</v>
      </c>
      <c r="M42" s="59">
        <f>COUNTA(G42:K42)</f>
        <v>4</v>
      </c>
    </row>
    <row r="43" spans="1:13" ht="15.75">
      <c r="A43" s="74">
        <v>23</v>
      </c>
      <c r="B43" s="76" t="s">
        <v>658</v>
      </c>
      <c r="C43" s="76" t="s">
        <v>335</v>
      </c>
      <c r="D43" s="76" t="s">
        <v>103</v>
      </c>
      <c r="E43" s="90">
        <v>2001</v>
      </c>
      <c r="F43" s="50">
        <f>SUM(G43:L43)</f>
        <v>4</v>
      </c>
      <c r="G43" s="69"/>
      <c r="H43" s="52">
        <v>1</v>
      </c>
      <c r="I43" s="59">
        <v>1</v>
      </c>
      <c r="J43" s="53">
        <v>1</v>
      </c>
      <c r="K43" s="53">
        <v>1</v>
      </c>
      <c r="L43" s="59">
        <f>IF(M43&lt;5,0,-MIN(G43:K43))</f>
        <v>0</v>
      </c>
      <c r="M43" s="59">
        <f>COUNTA(G43:K43)</f>
        <v>4</v>
      </c>
    </row>
    <row r="44" spans="1:13" ht="15.75">
      <c r="A44" s="74" t="s">
        <v>840</v>
      </c>
      <c r="B44" s="76" t="s">
        <v>641</v>
      </c>
      <c r="C44" s="76" t="s">
        <v>342</v>
      </c>
      <c r="D44" s="76" t="s">
        <v>271</v>
      </c>
      <c r="E44" s="287">
        <v>2001</v>
      </c>
      <c r="F44" s="50">
        <f>SUM(G44:L44)</f>
        <v>44</v>
      </c>
      <c r="G44" s="51"/>
      <c r="H44" s="51">
        <v>16</v>
      </c>
      <c r="I44" s="52"/>
      <c r="J44" s="53">
        <v>15</v>
      </c>
      <c r="K44" s="53">
        <v>13</v>
      </c>
      <c r="L44" s="59">
        <f>IF(M44&lt;5,0,-MIN(G44:K44))</f>
        <v>0</v>
      </c>
      <c r="M44" s="59">
        <f>COUNTA(G44:K44)</f>
        <v>3</v>
      </c>
    </row>
    <row r="45" spans="1:13" ht="15.75">
      <c r="A45" s="74" t="s">
        <v>840</v>
      </c>
      <c r="B45" s="76" t="s">
        <v>85</v>
      </c>
      <c r="C45" s="76" t="s">
        <v>289</v>
      </c>
      <c r="D45" s="76" t="s">
        <v>276</v>
      </c>
      <c r="E45" s="90">
        <v>2002</v>
      </c>
      <c r="F45" s="50">
        <f>SUM(G45:L45)</f>
        <v>19</v>
      </c>
      <c r="G45" s="51"/>
      <c r="H45" s="52"/>
      <c r="I45" s="59"/>
      <c r="J45" s="53">
        <v>10</v>
      </c>
      <c r="K45" s="53">
        <v>9</v>
      </c>
      <c r="L45" s="59">
        <f>IF(M45&lt;5,0,-MIN(G45:K45))</f>
        <v>0</v>
      </c>
      <c r="M45" s="59">
        <f>COUNTA(G45:K45)</f>
        <v>2</v>
      </c>
    </row>
    <row r="46" spans="1:13" ht="15.75">
      <c r="A46" s="74" t="s">
        <v>840</v>
      </c>
      <c r="B46" s="76" t="s">
        <v>565</v>
      </c>
      <c r="C46" s="76" t="s">
        <v>646</v>
      </c>
      <c r="D46" s="76" t="s">
        <v>276</v>
      </c>
      <c r="E46" s="192">
        <v>2001</v>
      </c>
      <c r="F46" s="50">
        <f>SUM(G46:L46)</f>
        <v>7</v>
      </c>
      <c r="G46" s="59"/>
      <c r="H46" s="52">
        <v>7</v>
      </c>
      <c r="I46" s="52"/>
      <c r="J46" s="52"/>
      <c r="K46" s="53"/>
      <c r="L46" s="59">
        <f>IF(M46&lt;5,0,-MIN(G46:K46))</f>
        <v>0</v>
      </c>
      <c r="M46" s="59">
        <f>COUNTA(G46:K46)</f>
        <v>1</v>
      </c>
    </row>
    <row r="47" spans="1:13" ht="15.75">
      <c r="A47" s="74" t="s">
        <v>840</v>
      </c>
      <c r="B47" s="76" t="s">
        <v>648</v>
      </c>
      <c r="C47" s="76" t="s">
        <v>330</v>
      </c>
      <c r="D47" s="76" t="s">
        <v>358</v>
      </c>
      <c r="E47" s="192">
        <v>2001</v>
      </c>
      <c r="F47" s="50">
        <f>SUM(G47:L47)</f>
        <v>5</v>
      </c>
      <c r="G47" s="59"/>
      <c r="H47" s="52">
        <v>3</v>
      </c>
      <c r="I47" s="51"/>
      <c r="J47" s="53">
        <v>1</v>
      </c>
      <c r="K47" s="53">
        <v>1</v>
      </c>
      <c r="L47" s="59">
        <f>IF(M47&lt;5,0,-MIN(G47:K47))</f>
        <v>0</v>
      </c>
      <c r="M47" s="59">
        <f>COUNTA(G47:K47)</f>
        <v>3</v>
      </c>
    </row>
    <row r="48" spans="1:13" ht="15.75">
      <c r="A48" s="74" t="s">
        <v>840</v>
      </c>
      <c r="B48" s="76" t="s">
        <v>176</v>
      </c>
      <c r="C48" s="76" t="s">
        <v>359</v>
      </c>
      <c r="D48" s="76" t="s">
        <v>358</v>
      </c>
      <c r="E48" s="90">
        <v>2001</v>
      </c>
      <c r="F48" s="50">
        <f>SUM(G48:L48)</f>
        <v>5</v>
      </c>
      <c r="G48" s="51"/>
      <c r="H48" s="52"/>
      <c r="I48" s="59"/>
      <c r="J48" s="53">
        <v>5</v>
      </c>
      <c r="K48" s="59"/>
      <c r="L48" s="59">
        <f>IF(M48&lt;5,0,-MIN(G48:K48))</f>
        <v>0</v>
      </c>
      <c r="M48" s="59">
        <f>COUNTA(G48:K48)</f>
        <v>1</v>
      </c>
    </row>
    <row r="49" spans="1:13" ht="15.75">
      <c r="A49" s="74" t="s">
        <v>840</v>
      </c>
      <c r="B49" s="76" t="s">
        <v>761</v>
      </c>
      <c r="C49" s="76" t="s">
        <v>380</v>
      </c>
      <c r="D49" s="76" t="s">
        <v>276</v>
      </c>
      <c r="E49" s="90">
        <v>2002</v>
      </c>
      <c r="F49" s="50">
        <f>SUM(G49:L49)</f>
        <v>3</v>
      </c>
      <c r="G49" s="51"/>
      <c r="H49" s="52"/>
      <c r="I49" s="59">
        <v>1</v>
      </c>
      <c r="J49" s="53">
        <v>1</v>
      </c>
      <c r="K49" s="53">
        <v>1</v>
      </c>
      <c r="L49" s="59">
        <f>IF(M49&lt;5,0,-MIN(G49:K49))</f>
        <v>0</v>
      </c>
      <c r="M49" s="59">
        <f>COUNTA(G49:K49)</f>
        <v>3</v>
      </c>
    </row>
    <row r="50" spans="1:13" ht="15.75">
      <c r="A50" s="74" t="s">
        <v>840</v>
      </c>
      <c r="B50" s="76" t="s">
        <v>660</v>
      </c>
      <c r="C50" s="76" t="s">
        <v>540</v>
      </c>
      <c r="D50" s="76" t="s">
        <v>271</v>
      </c>
      <c r="E50" s="90">
        <v>2001</v>
      </c>
      <c r="F50" s="50">
        <f>SUM(G50:L50)</f>
        <v>3</v>
      </c>
      <c r="G50" s="69"/>
      <c r="H50" s="52">
        <v>1</v>
      </c>
      <c r="I50" s="55"/>
      <c r="J50" s="53">
        <v>1</v>
      </c>
      <c r="K50" s="53">
        <v>1</v>
      </c>
      <c r="L50" s="59">
        <f>IF(M50&lt;5,0,-MIN(G50:K50))</f>
        <v>0</v>
      </c>
      <c r="M50" s="59">
        <f>COUNTA(G50:K50)</f>
        <v>3</v>
      </c>
    </row>
    <row r="51" spans="1:13" ht="15.75">
      <c r="A51" s="74" t="s">
        <v>840</v>
      </c>
      <c r="B51" s="76" t="s">
        <v>439</v>
      </c>
      <c r="C51" s="76" t="s">
        <v>289</v>
      </c>
      <c r="D51" s="76" t="s">
        <v>276</v>
      </c>
      <c r="E51" s="192">
        <v>2002</v>
      </c>
      <c r="F51" s="50">
        <f>SUM(G51:L51)</f>
        <v>3</v>
      </c>
      <c r="G51" s="69"/>
      <c r="H51" s="52">
        <v>1</v>
      </c>
      <c r="I51" s="55"/>
      <c r="J51" s="53">
        <v>1</v>
      </c>
      <c r="K51" s="53">
        <v>1</v>
      </c>
      <c r="L51" s="59">
        <f>IF(M51&lt;5,0,-MIN(G51:K51))</f>
        <v>0</v>
      </c>
      <c r="M51" s="59">
        <f>COUNTA(G51:K51)</f>
        <v>3</v>
      </c>
    </row>
    <row r="52" spans="1:13" ht="15.75">
      <c r="A52" s="74" t="s">
        <v>840</v>
      </c>
      <c r="B52" s="76" t="s">
        <v>659</v>
      </c>
      <c r="C52" s="76" t="s">
        <v>330</v>
      </c>
      <c r="D52" s="76" t="s">
        <v>276</v>
      </c>
      <c r="E52" s="192">
        <v>2002</v>
      </c>
      <c r="F52" s="50">
        <f>SUM(G52:L52)</f>
        <v>3</v>
      </c>
      <c r="G52" s="51"/>
      <c r="H52" s="52">
        <v>1</v>
      </c>
      <c r="I52" s="59"/>
      <c r="J52" s="53">
        <v>1</v>
      </c>
      <c r="K52" s="53">
        <v>1</v>
      </c>
      <c r="L52" s="59">
        <f>IF(M52&lt;5,0,-MIN(G52:K52))</f>
        <v>0</v>
      </c>
      <c r="M52" s="59">
        <f>COUNTA(G52:K52)</f>
        <v>3</v>
      </c>
    </row>
    <row r="53" spans="1:13" ht="15.75">
      <c r="A53" s="74" t="s">
        <v>840</v>
      </c>
      <c r="B53" s="76" t="s">
        <v>804</v>
      </c>
      <c r="C53" s="76" t="s">
        <v>330</v>
      </c>
      <c r="D53" s="76" t="s">
        <v>276</v>
      </c>
      <c r="E53" s="90">
        <v>2002</v>
      </c>
      <c r="F53" s="50">
        <f>SUM(G53:L53)</f>
        <v>2</v>
      </c>
      <c r="G53" s="51"/>
      <c r="H53" s="52"/>
      <c r="I53" s="59"/>
      <c r="J53" s="53">
        <v>1</v>
      </c>
      <c r="K53" s="53">
        <v>1</v>
      </c>
      <c r="L53" s="59">
        <f>IF(M53&lt;5,0,-MIN(G53:K53))</f>
        <v>0</v>
      </c>
      <c r="M53" s="59">
        <f>COUNTA(G53:K53)</f>
        <v>2</v>
      </c>
    </row>
    <row r="54" spans="1:13" ht="15.75">
      <c r="A54" s="74" t="s">
        <v>840</v>
      </c>
      <c r="B54" s="76" t="s">
        <v>609</v>
      </c>
      <c r="C54" s="76" t="s">
        <v>341</v>
      </c>
      <c r="D54" s="76" t="s">
        <v>276</v>
      </c>
      <c r="E54" s="192">
        <v>2002</v>
      </c>
      <c r="F54" s="50">
        <f>SUM(G54:L54)</f>
        <v>2</v>
      </c>
      <c r="G54" s="69"/>
      <c r="H54" s="52">
        <v>1</v>
      </c>
      <c r="I54" s="55"/>
      <c r="J54" s="55"/>
      <c r="K54" s="53">
        <v>1</v>
      </c>
      <c r="L54" s="59">
        <f>IF(M54&lt;5,0,-MIN(G54:K54))</f>
        <v>0</v>
      </c>
      <c r="M54" s="59">
        <f>COUNTA(G54:K54)</f>
        <v>2</v>
      </c>
    </row>
    <row r="55" spans="1:13" ht="15.75">
      <c r="A55" s="74" t="s">
        <v>840</v>
      </c>
      <c r="B55" s="76" t="s">
        <v>651</v>
      </c>
      <c r="C55" s="76" t="s">
        <v>802</v>
      </c>
      <c r="D55" s="76" t="s">
        <v>276</v>
      </c>
      <c r="E55" s="90">
        <v>2001</v>
      </c>
      <c r="F55" s="50">
        <f>SUM(G55:L55)</f>
        <v>2</v>
      </c>
      <c r="G55" s="59"/>
      <c r="H55" s="52">
        <v>1</v>
      </c>
      <c r="I55" s="52"/>
      <c r="J55" s="53">
        <v>1</v>
      </c>
      <c r="K55" s="53"/>
      <c r="L55" s="59">
        <f>IF(M55&lt;5,0,-MIN(G55:K55))</f>
        <v>0</v>
      </c>
      <c r="M55" s="59">
        <f>COUNTA(G55:K55)</f>
        <v>2</v>
      </c>
    </row>
    <row r="56" spans="1:13" ht="15.75">
      <c r="A56" s="74" t="s">
        <v>840</v>
      </c>
      <c r="B56" s="76" t="s">
        <v>655</v>
      </c>
      <c r="C56" s="76" t="s">
        <v>656</v>
      </c>
      <c r="D56" s="76" t="s">
        <v>358</v>
      </c>
      <c r="E56" s="69">
        <v>2002</v>
      </c>
      <c r="F56" s="50">
        <f>SUM(G56:L56)</f>
        <v>2</v>
      </c>
      <c r="G56" s="69"/>
      <c r="H56" s="52">
        <v>1</v>
      </c>
      <c r="I56" s="55"/>
      <c r="J56" s="53">
        <v>1</v>
      </c>
      <c r="K56" s="291"/>
      <c r="L56" s="59">
        <f>IF(M56&lt;5,0,-MIN(G56:K56))</f>
        <v>0</v>
      </c>
      <c r="M56" s="59">
        <f>COUNTA(G56:K56)</f>
        <v>2</v>
      </c>
    </row>
    <row r="57" spans="1:13" ht="15.75">
      <c r="A57" s="74" t="s">
        <v>840</v>
      </c>
      <c r="B57" s="76" t="s">
        <v>654</v>
      </c>
      <c r="C57" s="76" t="s">
        <v>335</v>
      </c>
      <c r="D57" s="76" t="s">
        <v>358</v>
      </c>
      <c r="E57" s="90">
        <v>2001</v>
      </c>
      <c r="F57" s="50">
        <f>SUM(G57:L57)</f>
        <v>2</v>
      </c>
      <c r="G57" s="51"/>
      <c r="H57" s="52">
        <v>1</v>
      </c>
      <c r="I57" s="59"/>
      <c r="J57" s="53">
        <v>1</v>
      </c>
      <c r="K57" s="59"/>
      <c r="L57" s="59">
        <f>IF(M57&lt;5,0,-MIN(G57:K57))</f>
        <v>0</v>
      </c>
      <c r="M57" s="59">
        <f>COUNTA(G57:K57)</f>
        <v>2</v>
      </c>
    </row>
    <row r="58" spans="1:13" ht="15.75">
      <c r="A58" s="74" t="s">
        <v>840</v>
      </c>
      <c r="B58" s="76" t="s">
        <v>657</v>
      </c>
      <c r="C58" s="76" t="s">
        <v>341</v>
      </c>
      <c r="D58" s="76" t="s">
        <v>276</v>
      </c>
      <c r="E58" s="90">
        <v>2001</v>
      </c>
      <c r="F58" s="50">
        <f>SUM(G58:L58)</f>
        <v>1</v>
      </c>
      <c r="G58" s="69"/>
      <c r="H58" s="52">
        <v>1</v>
      </c>
      <c r="I58" s="55"/>
      <c r="J58" s="55"/>
      <c r="K58" s="291"/>
      <c r="L58" s="59">
        <f>IF(M58&lt;5,0,-MIN(G58:K58))</f>
        <v>0</v>
      </c>
      <c r="M58" s="59">
        <f>COUNTA(G58:K58)</f>
        <v>1</v>
      </c>
    </row>
    <row r="59" spans="1:13" ht="15.75">
      <c r="A59" s="74" t="s">
        <v>840</v>
      </c>
      <c r="B59" s="76" t="s">
        <v>760</v>
      </c>
      <c r="C59" s="76" t="s">
        <v>359</v>
      </c>
      <c r="D59" s="76" t="s">
        <v>71</v>
      </c>
      <c r="E59" s="90">
        <v>2001</v>
      </c>
      <c r="F59" s="50">
        <f>SUM(G59:L59)</f>
        <v>1</v>
      </c>
      <c r="G59" s="51"/>
      <c r="H59" s="52"/>
      <c r="I59" s="59">
        <v>1</v>
      </c>
      <c r="J59" s="59"/>
      <c r="K59" s="59"/>
      <c r="L59" s="59">
        <f>IF(M59&lt;5,0,-MIN(G59:K59))</f>
        <v>0</v>
      </c>
      <c r="M59" s="59">
        <f>COUNTA(G59:K59)</f>
        <v>1</v>
      </c>
    </row>
    <row r="60" spans="1:13" ht="15.75">
      <c r="A60" s="74" t="s">
        <v>840</v>
      </c>
      <c r="B60" s="76" t="s">
        <v>803</v>
      </c>
      <c r="C60" s="76" t="s">
        <v>391</v>
      </c>
      <c r="D60" s="76" t="s">
        <v>271</v>
      </c>
      <c r="E60" s="90">
        <v>2001</v>
      </c>
      <c r="F60" s="50">
        <f>SUM(G60:L60)</f>
        <v>1</v>
      </c>
      <c r="G60" s="51"/>
      <c r="H60" s="52"/>
      <c r="I60" s="59"/>
      <c r="J60" s="53">
        <v>1</v>
      </c>
      <c r="K60" s="59"/>
      <c r="L60" s="59">
        <f>IF(M60&lt;5,0,-MIN(G60:K60))</f>
        <v>0</v>
      </c>
      <c r="M60" s="59">
        <f>COUNTA(G60:K60)</f>
        <v>1</v>
      </c>
    </row>
    <row r="61" spans="1:13" ht="15.75">
      <c r="A61" s="74" t="s">
        <v>840</v>
      </c>
      <c r="B61" s="76" t="s">
        <v>227</v>
      </c>
      <c r="C61" s="76" t="s">
        <v>335</v>
      </c>
      <c r="D61" s="76" t="s">
        <v>287</v>
      </c>
      <c r="E61" s="90">
        <v>2002</v>
      </c>
      <c r="F61" s="50">
        <f>SUM(G61:L61)</f>
        <v>1</v>
      </c>
      <c r="G61" s="51">
        <v>1</v>
      </c>
      <c r="H61" s="51"/>
      <c r="I61" s="52"/>
      <c r="J61" s="53"/>
      <c r="K61" s="59"/>
      <c r="L61" s="59">
        <f>IF(M61&lt;5,0,-MIN(G61:K61))</f>
        <v>0</v>
      </c>
      <c r="M61" s="59">
        <f>COUNTA(G61:K61)</f>
        <v>1</v>
      </c>
    </row>
    <row r="62" spans="1:13" ht="15.75">
      <c r="A62" s="74" t="s">
        <v>840</v>
      </c>
      <c r="B62" s="76" t="s">
        <v>652</v>
      </c>
      <c r="C62" s="76" t="s">
        <v>342</v>
      </c>
      <c r="D62" s="76" t="s">
        <v>276</v>
      </c>
      <c r="E62" s="90">
        <v>2001</v>
      </c>
      <c r="F62" s="50">
        <f>SUM(G62:L62)</f>
        <v>1</v>
      </c>
      <c r="G62" s="59"/>
      <c r="H62" s="52">
        <v>1</v>
      </c>
      <c r="I62" s="51"/>
      <c r="J62" s="59"/>
      <c r="K62" s="59"/>
      <c r="L62" s="59">
        <f>IF(M62&lt;5,0,-MIN(G62:K62))</f>
        <v>0</v>
      </c>
      <c r="M62" s="59">
        <f>COUNTA(G62:K62)</f>
        <v>1</v>
      </c>
    </row>
    <row r="63" spans="1:13" ht="15.75">
      <c r="A63" s="98"/>
      <c r="B63" s="75"/>
      <c r="C63" s="75"/>
      <c r="D63" s="75"/>
      <c r="E63" s="55"/>
      <c r="F63" s="50"/>
      <c r="G63" s="51"/>
      <c r="H63" s="52"/>
      <c r="I63" s="59"/>
      <c r="J63" s="59"/>
      <c r="K63" s="59"/>
      <c r="L63" s="59">
        <f>IF(M63&lt;5,0,-MIN(G63:K63))</f>
        <v>0</v>
      </c>
      <c r="M63" s="59">
        <f>COUNTA(G63:K63)</f>
        <v>0</v>
      </c>
    </row>
    <row r="64" spans="1:13" ht="15">
      <c r="A64" s="98"/>
      <c r="B64" s="75"/>
      <c r="C64" s="75"/>
      <c r="D64" s="75"/>
      <c r="E64" s="55"/>
      <c r="F64" s="69"/>
      <c r="G64" s="69"/>
      <c r="H64" s="69"/>
      <c r="I64" s="55"/>
      <c r="J64" s="55"/>
      <c r="K64" s="291"/>
      <c r="L64" s="59">
        <f>IF(M64&lt;5,0,-MIN(G64:K64))</f>
        <v>0</v>
      </c>
      <c r="M64" s="59">
        <f>COUNTA(G64:K64)</f>
        <v>0</v>
      </c>
    </row>
    <row r="65" spans="1:13" ht="15">
      <c r="A65" s="98"/>
      <c r="B65" s="75"/>
      <c r="C65" s="75"/>
      <c r="D65" s="75"/>
      <c r="E65" s="55"/>
      <c r="F65" s="69"/>
      <c r="G65" s="69"/>
      <c r="H65" s="69"/>
      <c r="I65" s="55"/>
      <c r="J65" s="55"/>
      <c r="K65" s="291"/>
      <c r="L65" s="59">
        <f>IF(M65&lt;5,0,-MIN(G65:K65))</f>
        <v>0</v>
      </c>
      <c r="M65" s="59">
        <f>COUNTA(G65:K65)</f>
        <v>0</v>
      </c>
    </row>
    <row r="66" spans="1:13" ht="15">
      <c r="A66" s="98"/>
      <c r="B66" s="75"/>
      <c r="C66" s="75"/>
      <c r="D66" s="75"/>
      <c r="E66" s="55"/>
      <c r="F66" s="69"/>
      <c r="G66" s="69"/>
      <c r="H66" s="69"/>
      <c r="I66" s="55"/>
      <c r="J66" s="55"/>
      <c r="K66" s="291"/>
      <c r="L66" s="59">
        <f>IF(M66&lt;5,0,-MIN(G66:K66))</f>
        <v>0</v>
      </c>
      <c r="M66" s="59">
        <f>COUNTA(G66:K66)</f>
        <v>0</v>
      </c>
    </row>
    <row r="67" spans="1:13" ht="15">
      <c r="A67" s="98"/>
      <c r="B67" s="75"/>
      <c r="C67" s="75"/>
      <c r="D67" s="75"/>
      <c r="E67" s="55"/>
      <c r="F67" s="69"/>
      <c r="G67" s="69"/>
      <c r="H67" s="69"/>
      <c r="I67" s="55"/>
      <c r="J67" s="55"/>
      <c r="K67" s="291"/>
      <c r="L67" s="59">
        <f>IF(M67&lt;5,0,-MIN(G67:K67))</f>
        <v>0</v>
      </c>
      <c r="M67" s="59">
        <f>COUNTA(G67:K67)</f>
        <v>0</v>
      </c>
    </row>
    <row r="68" spans="1:13" ht="15">
      <c r="A68" s="98"/>
      <c r="B68" s="75"/>
      <c r="C68" s="75"/>
      <c r="D68" s="75"/>
      <c r="E68" s="55"/>
      <c r="F68" s="69"/>
      <c r="G68" s="69"/>
      <c r="H68" s="69"/>
      <c r="I68" s="55"/>
      <c r="J68" s="55"/>
      <c r="K68" s="291"/>
      <c r="L68" s="59">
        <f>IF(M68&lt;5,0,-MIN(G68:K68))</f>
        <v>0</v>
      </c>
      <c r="M68" s="59">
        <f>COUNTA(G68:K68)</f>
        <v>0</v>
      </c>
    </row>
    <row r="69" spans="1:13" ht="12.75">
      <c r="A69" s="98"/>
      <c r="B69" s="75"/>
      <c r="C69" s="75"/>
      <c r="D69" s="75"/>
      <c r="E69" s="55"/>
      <c r="F69" s="69"/>
      <c r="G69" s="69"/>
      <c r="H69" s="69"/>
      <c r="I69" s="55"/>
      <c r="J69" s="55"/>
      <c r="K69" s="291"/>
      <c r="L69" s="55"/>
      <c r="M69" s="55"/>
    </row>
    <row r="70" spans="1:13" ht="12.75">
      <c r="A70" s="98"/>
      <c r="B70" s="75"/>
      <c r="C70" s="75"/>
      <c r="D70" s="75"/>
      <c r="E70" s="55"/>
      <c r="F70" s="69"/>
      <c r="G70" s="69"/>
      <c r="H70" s="69"/>
      <c r="I70" s="55"/>
      <c r="J70" s="55"/>
      <c r="K70" s="291"/>
      <c r="L70" s="55"/>
      <c r="M70" s="55"/>
    </row>
    <row r="71" spans="1:13" ht="12.75">
      <c r="A71" s="98"/>
      <c r="B71" s="75"/>
      <c r="C71" s="75"/>
      <c r="D71" s="75"/>
      <c r="E71" s="55"/>
      <c r="F71" s="69"/>
      <c r="G71" s="69"/>
      <c r="H71" s="69"/>
      <c r="I71" s="55"/>
      <c r="J71" s="55"/>
      <c r="K71" s="291"/>
      <c r="L71" s="55"/>
      <c r="M71" s="55"/>
    </row>
    <row r="72" spans="1:13" ht="12.75">
      <c r="A72" s="98"/>
      <c r="B72" s="75"/>
      <c r="C72" s="75"/>
      <c r="D72" s="75"/>
      <c r="E72" s="55"/>
      <c r="F72" s="69"/>
      <c r="G72" s="69"/>
      <c r="H72" s="69"/>
      <c r="I72" s="55"/>
      <c r="J72" s="55"/>
      <c r="K72" s="291"/>
      <c r="L72" s="55"/>
      <c r="M72" s="55"/>
    </row>
    <row r="73" spans="1:13" ht="12.75">
      <c r="A73" s="98"/>
      <c r="B73" s="75"/>
      <c r="C73" s="75"/>
      <c r="D73" s="75"/>
      <c r="E73" s="55"/>
      <c r="F73" s="69"/>
      <c r="G73" s="69"/>
      <c r="H73" s="69"/>
      <c r="I73" s="55"/>
      <c r="J73" s="55"/>
      <c r="K73" s="291"/>
      <c r="L73" s="55"/>
      <c r="M73" s="55"/>
    </row>
    <row r="74" spans="1:13" ht="12.75">
      <c r="A74" s="98"/>
      <c r="B74" s="75"/>
      <c r="C74" s="75"/>
      <c r="D74" s="75"/>
      <c r="E74" s="55"/>
      <c r="F74" s="69"/>
      <c r="G74" s="69"/>
      <c r="H74" s="69"/>
      <c r="I74" s="55"/>
      <c r="J74" s="55"/>
      <c r="K74" s="291"/>
      <c r="L74" s="55"/>
      <c r="M74" s="55"/>
    </row>
    <row r="75" spans="1:13" ht="12.75">
      <c r="A75" s="98"/>
      <c r="B75" s="75"/>
      <c r="C75" s="75"/>
      <c r="D75" s="75"/>
      <c r="E75" s="55"/>
      <c r="F75" s="69"/>
      <c r="G75" s="69"/>
      <c r="H75" s="69"/>
      <c r="I75" s="55"/>
      <c r="J75" s="55"/>
      <c r="K75" s="291"/>
      <c r="L75" s="55"/>
      <c r="M75" s="55"/>
    </row>
    <row r="76" spans="1:13" ht="12.75">
      <c r="A76" s="98"/>
      <c r="B76" s="75"/>
      <c r="C76" s="75"/>
      <c r="D76" s="75"/>
      <c r="E76" s="55"/>
      <c r="F76" s="69"/>
      <c r="G76" s="69"/>
      <c r="H76" s="69"/>
      <c r="I76" s="55"/>
      <c r="J76" s="55"/>
      <c r="K76" s="291"/>
      <c r="L76" s="55"/>
      <c r="M76" s="55"/>
    </row>
    <row r="77" spans="1:13" ht="12.75">
      <c r="A77" s="98"/>
      <c r="B77" s="75"/>
      <c r="C77" s="75"/>
      <c r="D77" s="75"/>
      <c r="E77" s="55"/>
      <c r="F77" s="69"/>
      <c r="G77" s="69"/>
      <c r="H77" s="69"/>
      <c r="I77" s="55"/>
      <c r="J77" s="55"/>
      <c r="K77" s="291"/>
      <c r="L77" s="55"/>
      <c r="M77" s="55"/>
    </row>
    <row r="78" spans="1:13" ht="12.75">
      <c r="A78" s="98"/>
      <c r="B78" s="75"/>
      <c r="C78" s="75"/>
      <c r="D78" s="75"/>
      <c r="E78" s="55"/>
      <c r="F78" s="69"/>
      <c r="G78" s="69"/>
      <c r="H78" s="69"/>
      <c r="I78" s="55"/>
      <c r="J78" s="55"/>
      <c r="K78" s="291"/>
      <c r="L78" s="55"/>
      <c r="M78" s="55"/>
    </row>
    <row r="79" spans="1:13" ht="12.75">
      <c r="A79" s="98"/>
      <c r="B79" s="75"/>
      <c r="C79" s="75"/>
      <c r="D79" s="75"/>
      <c r="E79" s="55"/>
      <c r="F79" s="69"/>
      <c r="G79" s="69"/>
      <c r="H79" s="69"/>
      <c r="I79" s="55"/>
      <c r="J79" s="55"/>
      <c r="K79" s="291"/>
      <c r="L79" s="55"/>
      <c r="M79" s="55"/>
    </row>
    <row r="80" spans="1:13" ht="12.75">
      <c r="A80" s="98"/>
      <c r="B80" s="75"/>
      <c r="C80" s="75"/>
      <c r="D80" s="75"/>
      <c r="E80" s="55"/>
      <c r="F80" s="69"/>
      <c r="G80" s="69"/>
      <c r="H80" s="69"/>
      <c r="I80" s="55"/>
      <c r="J80" s="55"/>
      <c r="K80" s="291"/>
      <c r="L80" s="55"/>
      <c r="M80" s="55"/>
    </row>
    <row r="81" spans="1:13" ht="12.75">
      <c r="A81" s="98"/>
      <c r="B81" s="75"/>
      <c r="C81" s="75"/>
      <c r="D81" s="75"/>
      <c r="E81" s="55"/>
      <c r="F81" s="69"/>
      <c r="G81" s="69"/>
      <c r="H81" s="69"/>
      <c r="I81" s="55"/>
      <c r="J81" s="55"/>
      <c r="K81" s="291"/>
      <c r="L81" s="55"/>
      <c r="M81" s="55"/>
    </row>
    <row r="82" spans="1:13" ht="12.75">
      <c r="A82" s="98"/>
      <c r="B82" s="75"/>
      <c r="C82" s="75"/>
      <c r="D82" s="75"/>
      <c r="E82" s="55"/>
      <c r="F82" s="69"/>
      <c r="G82" s="69"/>
      <c r="H82" s="69"/>
      <c r="I82" s="55"/>
      <c r="J82" s="55"/>
      <c r="K82" s="291"/>
      <c r="L82" s="55"/>
      <c r="M82" s="55"/>
    </row>
    <row r="83" spans="1:13" ht="12.75">
      <c r="A83" s="98"/>
      <c r="B83" s="75"/>
      <c r="C83" s="75"/>
      <c r="D83" s="75"/>
      <c r="E83" s="55"/>
      <c r="F83" s="69"/>
      <c r="G83" s="69"/>
      <c r="H83" s="69"/>
      <c r="I83" s="55"/>
      <c r="J83" s="55"/>
      <c r="K83" s="291"/>
      <c r="L83" s="55"/>
      <c r="M83" s="55"/>
    </row>
    <row r="84" spans="1:13" ht="12.75">
      <c r="A84" s="98"/>
      <c r="B84" s="75"/>
      <c r="C84" s="75"/>
      <c r="D84" s="75"/>
      <c r="E84" s="55"/>
      <c r="F84" s="69"/>
      <c r="G84" s="69"/>
      <c r="H84" s="69"/>
      <c r="I84" s="55"/>
      <c r="J84" s="55"/>
      <c r="K84" s="291"/>
      <c r="L84" s="55"/>
      <c r="M84" s="55"/>
    </row>
    <row r="85" spans="1:13" ht="12.75">
      <c r="A85" s="98"/>
      <c r="B85" s="75"/>
      <c r="C85" s="75"/>
      <c r="D85" s="75"/>
      <c r="E85" s="55"/>
      <c r="F85" s="69"/>
      <c r="G85" s="69"/>
      <c r="H85" s="69"/>
      <c r="I85" s="55"/>
      <c r="J85" s="55"/>
      <c r="K85" s="291"/>
      <c r="L85" s="55"/>
      <c r="M85" s="55"/>
    </row>
    <row r="86" spans="1:13" ht="12.75">
      <c r="A86" s="98"/>
      <c r="B86" s="75"/>
      <c r="C86" s="75"/>
      <c r="D86" s="75"/>
      <c r="E86" s="55"/>
      <c r="F86" s="69"/>
      <c r="G86" s="69"/>
      <c r="H86" s="69"/>
      <c r="I86" s="55"/>
      <c r="J86" s="55"/>
      <c r="K86" s="291"/>
      <c r="L86" s="55"/>
      <c r="M86" s="55"/>
    </row>
    <row r="87" spans="1:13" ht="12.75">
      <c r="A87" s="98"/>
      <c r="B87" s="75"/>
      <c r="C87" s="75"/>
      <c r="D87" s="75"/>
      <c r="E87" s="55"/>
      <c r="F87" s="69"/>
      <c r="G87" s="69"/>
      <c r="H87" s="69"/>
      <c r="I87" s="55"/>
      <c r="J87" s="55"/>
      <c r="K87" s="291"/>
      <c r="L87" s="55"/>
      <c r="M87" s="55"/>
    </row>
    <row r="88" spans="1:13" ht="12.75">
      <c r="A88" s="98"/>
      <c r="B88" s="75"/>
      <c r="C88" s="75"/>
      <c r="D88" s="75"/>
      <c r="E88" s="55"/>
      <c r="F88" s="69"/>
      <c r="G88" s="69"/>
      <c r="H88" s="69"/>
      <c r="I88" s="55"/>
      <c r="J88" s="55"/>
      <c r="K88" s="291"/>
      <c r="L88" s="55"/>
      <c r="M88" s="55"/>
    </row>
    <row r="89" spans="1:13" ht="12.75">
      <c r="A89" s="98"/>
      <c r="B89" s="75"/>
      <c r="C89" s="75"/>
      <c r="D89" s="75"/>
      <c r="E89" s="55"/>
      <c r="F89" s="69"/>
      <c r="G89" s="69"/>
      <c r="H89" s="69"/>
      <c r="I89" s="55"/>
      <c r="J89" s="55"/>
      <c r="K89" s="291"/>
      <c r="L89" s="55"/>
      <c r="M89" s="55"/>
    </row>
    <row r="90" spans="1:13" ht="12.75">
      <c r="A90" s="98"/>
      <c r="B90" s="75"/>
      <c r="C90" s="75"/>
      <c r="D90" s="75"/>
      <c r="E90" s="55"/>
      <c r="F90" s="69"/>
      <c r="G90" s="69"/>
      <c r="H90" s="69"/>
      <c r="I90" s="55"/>
      <c r="J90" s="55"/>
      <c r="K90" s="291"/>
      <c r="L90" s="55"/>
      <c r="M90" s="55"/>
    </row>
    <row r="91" spans="1:13" ht="12.75">
      <c r="A91" s="98"/>
      <c r="B91" s="75"/>
      <c r="C91" s="75"/>
      <c r="D91" s="75"/>
      <c r="E91" s="55"/>
      <c r="F91" s="69"/>
      <c r="G91" s="69"/>
      <c r="H91" s="69"/>
      <c r="I91" s="55"/>
      <c r="J91" s="55"/>
      <c r="K91" s="291"/>
      <c r="L91" s="55"/>
      <c r="M91" s="55"/>
    </row>
    <row r="92" spans="1:13" ht="12.75">
      <c r="A92" s="98"/>
      <c r="B92" s="75"/>
      <c r="C92" s="75"/>
      <c r="D92" s="75"/>
      <c r="E92" s="55"/>
      <c r="F92" s="69"/>
      <c r="G92" s="69"/>
      <c r="H92" s="69"/>
      <c r="I92" s="55"/>
      <c r="J92" s="55"/>
      <c r="K92" s="291"/>
      <c r="L92" s="55"/>
      <c r="M92" s="55"/>
    </row>
    <row r="93" spans="1:13" ht="12.75">
      <c r="A93" s="98"/>
      <c r="B93" s="75"/>
      <c r="C93" s="75"/>
      <c r="D93" s="75"/>
      <c r="E93" s="55"/>
      <c r="F93" s="69"/>
      <c r="G93" s="69"/>
      <c r="H93" s="69"/>
      <c r="I93" s="55"/>
      <c r="J93" s="55"/>
      <c r="K93" s="291"/>
      <c r="L93" s="55"/>
      <c r="M93" s="55"/>
    </row>
    <row r="94" spans="1:13" ht="12.75">
      <c r="A94" s="98"/>
      <c r="B94" s="75"/>
      <c r="C94" s="75"/>
      <c r="D94" s="75"/>
      <c r="E94" s="55"/>
      <c r="F94" s="69"/>
      <c r="G94" s="69"/>
      <c r="H94" s="69"/>
      <c r="I94" s="55"/>
      <c r="J94" s="55"/>
      <c r="K94" s="291"/>
      <c r="L94" s="55"/>
      <c r="M94" s="55"/>
    </row>
    <row r="95" spans="1:13" ht="12.75">
      <c r="A95" s="98"/>
      <c r="B95" s="75"/>
      <c r="C95" s="75"/>
      <c r="D95" s="75"/>
      <c r="E95" s="55"/>
      <c r="F95" s="69"/>
      <c r="G95" s="69"/>
      <c r="H95" s="69"/>
      <c r="I95" s="55"/>
      <c r="J95" s="55"/>
      <c r="K95" s="291"/>
      <c r="L95" s="55"/>
      <c r="M95" s="55"/>
    </row>
    <row r="96" spans="1:13" ht="12.75">
      <c r="A96" s="98"/>
      <c r="B96" s="75"/>
      <c r="C96" s="75"/>
      <c r="D96" s="75"/>
      <c r="E96" s="55"/>
      <c r="F96" s="69"/>
      <c r="G96" s="69"/>
      <c r="H96" s="69"/>
      <c r="I96" s="55"/>
      <c r="J96" s="55"/>
      <c r="K96" s="291"/>
      <c r="L96" s="55"/>
      <c r="M96" s="55"/>
    </row>
    <row r="97" spans="1:13" ht="12.75">
      <c r="A97" s="98"/>
      <c r="B97" s="75"/>
      <c r="C97" s="75"/>
      <c r="D97" s="75"/>
      <c r="E97" s="55"/>
      <c r="F97" s="69"/>
      <c r="G97" s="69"/>
      <c r="H97" s="69"/>
      <c r="I97" s="55"/>
      <c r="J97" s="55"/>
      <c r="K97" s="291"/>
      <c r="L97" s="55"/>
      <c r="M97" s="55"/>
    </row>
    <row r="98" spans="1:13" ht="12.75">
      <c r="A98" s="98"/>
      <c r="B98" s="75"/>
      <c r="C98" s="75"/>
      <c r="D98" s="75"/>
      <c r="E98" s="55"/>
      <c r="F98" s="69"/>
      <c r="G98" s="69"/>
      <c r="H98" s="69"/>
      <c r="I98" s="55"/>
      <c r="J98" s="55"/>
      <c r="K98" s="291"/>
      <c r="L98" s="55"/>
      <c r="M98" s="55"/>
    </row>
    <row r="99" spans="1:13" ht="12.75">
      <c r="A99" s="98"/>
      <c r="B99" s="75"/>
      <c r="C99" s="75"/>
      <c r="D99" s="75"/>
      <c r="E99" s="55"/>
      <c r="F99" s="69"/>
      <c r="G99" s="69"/>
      <c r="H99" s="69"/>
      <c r="I99" s="55"/>
      <c r="J99" s="55"/>
      <c r="K99" s="291"/>
      <c r="L99" s="55"/>
      <c r="M99" s="55"/>
    </row>
    <row r="100" spans="1:13" ht="12.75">
      <c r="A100" s="98"/>
      <c r="B100" s="75"/>
      <c r="C100" s="75"/>
      <c r="D100" s="75"/>
      <c r="E100" s="55"/>
      <c r="F100" s="69"/>
      <c r="G100" s="69"/>
      <c r="H100" s="69"/>
      <c r="I100" s="55"/>
      <c r="J100" s="55"/>
      <c r="K100" s="291"/>
      <c r="L100" s="55"/>
      <c r="M100" s="55"/>
    </row>
    <row r="101" spans="1:13" ht="12.75">
      <c r="A101" s="98"/>
      <c r="B101" s="75"/>
      <c r="C101" s="75"/>
      <c r="D101" s="75"/>
      <c r="E101" s="55"/>
      <c r="F101" s="69"/>
      <c r="G101" s="69"/>
      <c r="H101" s="69"/>
      <c r="I101" s="55"/>
      <c r="J101" s="55"/>
      <c r="K101" s="291"/>
      <c r="L101" s="55"/>
      <c r="M101" s="55"/>
    </row>
    <row r="102" spans="1:13" ht="12.75">
      <c r="A102" s="98"/>
      <c r="B102" s="75"/>
      <c r="C102" s="75"/>
      <c r="D102" s="75"/>
      <c r="E102" s="55"/>
      <c r="F102" s="69"/>
      <c r="G102" s="69"/>
      <c r="H102" s="69"/>
      <c r="I102" s="55"/>
      <c r="J102" s="55"/>
      <c r="K102" s="291"/>
      <c r="L102" s="55"/>
      <c r="M102" s="55"/>
    </row>
    <row r="103" spans="1:13" ht="12.75">
      <c r="A103" s="98"/>
      <c r="B103" s="75"/>
      <c r="C103" s="75"/>
      <c r="D103" s="75"/>
      <c r="E103" s="55"/>
      <c r="F103" s="69"/>
      <c r="G103" s="69"/>
      <c r="H103" s="69"/>
      <c r="I103" s="55"/>
      <c r="J103" s="55"/>
      <c r="K103" s="291"/>
      <c r="L103" s="55"/>
      <c r="M103" s="55"/>
    </row>
    <row r="104" spans="1:13" ht="12.75">
      <c r="A104" s="98"/>
      <c r="B104" s="75"/>
      <c r="C104" s="75"/>
      <c r="D104" s="75"/>
      <c r="E104" s="55"/>
      <c r="F104" s="69"/>
      <c r="G104" s="69"/>
      <c r="H104" s="69"/>
      <c r="I104" s="55"/>
      <c r="J104" s="55"/>
      <c r="K104" s="291"/>
      <c r="L104" s="55"/>
      <c r="M104" s="55"/>
    </row>
    <row r="105" spans="1:13" ht="12.75">
      <c r="A105" s="98"/>
      <c r="B105" s="75"/>
      <c r="C105" s="75"/>
      <c r="D105" s="75"/>
      <c r="E105" s="55"/>
      <c r="F105" s="69"/>
      <c r="G105" s="69"/>
      <c r="H105" s="69"/>
      <c r="I105" s="55"/>
      <c r="J105" s="55"/>
      <c r="K105" s="291"/>
      <c r="L105" s="55"/>
      <c r="M105" s="55"/>
    </row>
    <row r="106" spans="1:13" ht="12.75">
      <c r="A106" s="98"/>
      <c r="B106" s="75"/>
      <c r="C106" s="75"/>
      <c r="D106" s="75"/>
      <c r="E106" s="55"/>
      <c r="F106" s="69"/>
      <c r="G106" s="69"/>
      <c r="H106" s="69"/>
      <c r="I106" s="55"/>
      <c r="J106" s="55"/>
      <c r="K106" s="291"/>
      <c r="L106" s="55"/>
      <c r="M106" s="55"/>
    </row>
    <row r="107" spans="1:13" ht="12.75">
      <c r="A107" s="98"/>
      <c r="B107" s="75"/>
      <c r="C107" s="75"/>
      <c r="D107" s="75"/>
      <c r="E107" s="55"/>
      <c r="F107" s="69"/>
      <c r="G107" s="69"/>
      <c r="H107" s="69"/>
      <c r="I107" s="55"/>
      <c r="J107" s="55"/>
      <c r="K107" s="291"/>
      <c r="L107" s="55"/>
      <c r="M107" s="55"/>
    </row>
    <row r="108" spans="1:13" ht="12.75">
      <c r="A108" s="98"/>
      <c r="B108" s="75"/>
      <c r="C108" s="75"/>
      <c r="D108" s="75"/>
      <c r="E108" s="55"/>
      <c r="F108" s="69"/>
      <c r="G108" s="69"/>
      <c r="H108" s="69"/>
      <c r="I108" s="55"/>
      <c r="J108" s="55"/>
      <c r="K108" s="291"/>
      <c r="L108" s="55"/>
      <c r="M108" s="55"/>
    </row>
    <row r="109" spans="1:13" ht="12.75">
      <c r="A109" s="98"/>
      <c r="B109" s="75"/>
      <c r="C109" s="75"/>
      <c r="D109" s="75"/>
      <c r="E109" s="55"/>
      <c r="F109" s="69"/>
      <c r="G109" s="69"/>
      <c r="H109" s="69"/>
      <c r="I109" s="55"/>
      <c r="J109" s="55"/>
      <c r="K109" s="291"/>
      <c r="L109" s="55"/>
      <c r="M109" s="55"/>
    </row>
    <row r="110" spans="1:13" ht="12.75">
      <c r="A110" s="98"/>
      <c r="B110" s="75"/>
      <c r="C110" s="75"/>
      <c r="D110" s="75"/>
      <c r="E110" s="55"/>
      <c r="F110" s="69"/>
      <c r="G110" s="69"/>
      <c r="H110" s="69"/>
      <c r="I110" s="55"/>
      <c r="J110" s="55"/>
      <c r="K110" s="291"/>
      <c r="L110" s="55"/>
      <c r="M110" s="55"/>
    </row>
    <row r="111" spans="1:13" ht="12.75">
      <c r="A111" s="98"/>
      <c r="B111" s="75"/>
      <c r="C111" s="75"/>
      <c r="D111" s="75"/>
      <c r="E111" s="55"/>
      <c r="F111" s="69"/>
      <c r="G111" s="69"/>
      <c r="H111" s="69"/>
      <c r="I111" s="55"/>
      <c r="J111" s="55"/>
      <c r="K111" s="291"/>
      <c r="L111" s="55"/>
      <c r="M111" s="55"/>
    </row>
    <row r="112" spans="1:13" ht="12.75">
      <c r="A112" s="98"/>
      <c r="B112" s="75"/>
      <c r="C112" s="75"/>
      <c r="D112" s="75"/>
      <c r="E112" s="55"/>
      <c r="F112" s="69"/>
      <c r="G112" s="69"/>
      <c r="H112" s="69"/>
      <c r="I112" s="55"/>
      <c r="J112" s="55"/>
      <c r="K112" s="291"/>
      <c r="L112" s="55"/>
      <c r="M112" s="55"/>
    </row>
    <row r="113" spans="1:13" ht="12.75">
      <c r="A113" s="98"/>
      <c r="B113" s="75"/>
      <c r="C113" s="75"/>
      <c r="D113" s="75"/>
      <c r="E113" s="55"/>
      <c r="F113" s="69"/>
      <c r="G113" s="69"/>
      <c r="H113" s="69"/>
      <c r="I113" s="55"/>
      <c r="J113" s="55"/>
      <c r="K113" s="291"/>
      <c r="L113" s="55"/>
      <c r="M113" s="55"/>
    </row>
    <row r="114" spans="1:13" ht="12.75">
      <c r="A114" s="98"/>
      <c r="B114" s="75"/>
      <c r="C114" s="75"/>
      <c r="D114" s="75"/>
      <c r="E114" s="55"/>
      <c r="F114" s="69"/>
      <c r="G114" s="69"/>
      <c r="H114" s="69"/>
      <c r="I114" s="55"/>
      <c r="J114" s="55"/>
      <c r="K114" s="291"/>
      <c r="L114" s="55"/>
      <c r="M114" s="55"/>
    </row>
    <row r="115" spans="1:13" ht="12.75">
      <c r="A115" s="98"/>
      <c r="B115" s="75"/>
      <c r="C115" s="75"/>
      <c r="D115" s="75"/>
      <c r="E115" s="55"/>
      <c r="F115" s="69"/>
      <c r="G115" s="69"/>
      <c r="H115" s="69"/>
      <c r="I115" s="55"/>
      <c r="J115" s="55"/>
      <c r="K115" s="291"/>
      <c r="L115" s="55"/>
      <c r="M115" s="55"/>
    </row>
    <row r="116" spans="1:13" ht="12.75">
      <c r="A116" s="98"/>
      <c r="B116" s="75"/>
      <c r="C116" s="75"/>
      <c r="D116" s="75"/>
      <c r="E116" s="55"/>
      <c r="F116" s="69"/>
      <c r="G116" s="69"/>
      <c r="H116" s="69"/>
      <c r="I116" s="55"/>
      <c r="J116" s="55"/>
      <c r="K116" s="291"/>
      <c r="L116" s="55"/>
      <c r="M116" s="55"/>
    </row>
    <row r="117" spans="1:13" ht="12.75">
      <c r="A117" s="98"/>
      <c r="B117" s="75"/>
      <c r="C117" s="75"/>
      <c r="D117" s="75"/>
      <c r="E117" s="55"/>
      <c r="F117" s="69"/>
      <c r="G117" s="69"/>
      <c r="H117" s="69"/>
      <c r="I117" s="55"/>
      <c r="J117" s="55"/>
      <c r="K117" s="291"/>
      <c r="L117" s="55"/>
      <c r="M117" s="55"/>
    </row>
    <row r="118" spans="1:13" ht="12.75">
      <c r="A118" s="98"/>
      <c r="B118" s="75"/>
      <c r="C118" s="75"/>
      <c r="D118" s="75"/>
      <c r="E118" s="55"/>
      <c r="F118" s="69"/>
      <c r="G118" s="69"/>
      <c r="H118" s="69"/>
      <c r="I118" s="55"/>
      <c r="J118" s="55"/>
      <c r="K118" s="291"/>
      <c r="L118" s="55"/>
      <c r="M118" s="55"/>
    </row>
    <row r="119" spans="1:13" ht="12.75">
      <c r="A119" s="98"/>
      <c r="B119" s="75"/>
      <c r="C119" s="75"/>
      <c r="D119" s="75"/>
      <c r="E119" s="55"/>
      <c r="F119" s="69"/>
      <c r="G119" s="69"/>
      <c r="H119" s="69"/>
      <c r="I119" s="55"/>
      <c r="J119" s="55"/>
      <c r="K119" s="291"/>
      <c r="L119" s="55"/>
      <c r="M119" s="55"/>
    </row>
    <row r="120" spans="1:13" ht="12.75">
      <c r="A120" s="98"/>
      <c r="B120" s="75"/>
      <c r="C120" s="75"/>
      <c r="D120" s="75"/>
      <c r="E120" s="55"/>
      <c r="F120" s="69"/>
      <c r="G120" s="69"/>
      <c r="H120" s="69"/>
      <c r="I120" s="55"/>
      <c r="J120" s="55"/>
      <c r="K120" s="291"/>
      <c r="L120" s="55"/>
      <c r="M120" s="55"/>
    </row>
    <row r="121" spans="1:13" ht="12.75">
      <c r="A121" s="98"/>
      <c r="B121" s="75"/>
      <c r="C121" s="75"/>
      <c r="D121" s="75"/>
      <c r="E121" s="55"/>
      <c r="F121" s="69"/>
      <c r="G121" s="69"/>
      <c r="H121" s="69"/>
      <c r="I121" s="55"/>
      <c r="J121" s="55"/>
      <c r="K121" s="291"/>
      <c r="L121" s="55"/>
      <c r="M121" s="55"/>
    </row>
    <row r="122" spans="1:13" ht="12.75">
      <c r="A122" s="98"/>
      <c r="B122" s="75"/>
      <c r="C122" s="75"/>
      <c r="D122" s="75"/>
      <c r="E122" s="55"/>
      <c r="F122" s="69"/>
      <c r="G122" s="69"/>
      <c r="H122" s="69"/>
      <c r="I122" s="55"/>
      <c r="J122" s="55"/>
      <c r="K122" s="291"/>
      <c r="L122" s="55"/>
      <c r="M122" s="55"/>
    </row>
    <row r="123" spans="1:13" ht="12.75">
      <c r="A123" s="98"/>
      <c r="B123" s="75"/>
      <c r="C123" s="75"/>
      <c r="D123" s="75"/>
      <c r="E123" s="55"/>
      <c r="F123" s="69"/>
      <c r="G123" s="69"/>
      <c r="H123" s="69"/>
      <c r="I123" s="55"/>
      <c r="J123" s="55"/>
      <c r="K123" s="291"/>
      <c r="L123" s="55"/>
      <c r="M123" s="55"/>
    </row>
    <row r="124" spans="1:13" ht="12.75">
      <c r="A124" s="98"/>
      <c r="B124" s="75"/>
      <c r="C124" s="75"/>
      <c r="D124" s="75"/>
      <c r="E124" s="55"/>
      <c r="F124" s="69"/>
      <c r="G124" s="69"/>
      <c r="H124" s="69"/>
      <c r="I124" s="55"/>
      <c r="J124" s="55"/>
      <c r="K124" s="291"/>
      <c r="L124" s="55"/>
      <c r="M124" s="55"/>
    </row>
    <row r="125" spans="1:13" ht="12.75">
      <c r="A125" s="98"/>
      <c r="B125" s="75"/>
      <c r="C125" s="75"/>
      <c r="D125" s="75"/>
      <c r="E125" s="55"/>
      <c r="F125" s="69"/>
      <c r="G125" s="69"/>
      <c r="H125" s="69"/>
      <c r="I125" s="55"/>
      <c r="J125" s="55"/>
      <c r="K125" s="291"/>
      <c r="L125" s="55"/>
      <c r="M125" s="55"/>
    </row>
    <row r="126" spans="1:13" ht="12.75">
      <c r="A126" s="98"/>
      <c r="B126" s="75"/>
      <c r="C126" s="75"/>
      <c r="D126" s="75"/>
      <c r="E126" s="55"/>
      <c r="F126" s="69"/>
      <c r="G126" s="69"/>
      <c r="H126" s="69"/>
      <c r="I126" s="55"/>
      <c r="J126" s="55"/>
      <c r="K126" s="291"/>
      <c r="L126" s="55"/>
      <c r="M126" s="55"/>
    </row>
    <row r="127" spans="1:13" ht="12.75">
      <c r="A127" s="98"/>
      <c r="B127" s="75"/>
      <c r="C127" s="75"/>
      <c r="D127" s="75"/>
      <c r="E127" s="55"/>
      <c r="F127" s="69"/>
      <c r="G127" s="69"/>
      <c r="H127" s="69"/>
      <c r="I127" s="55"/>
      <c r="J127" s="55"/>
      <c r="K127" s="291"/>
      <c r="L127" s="55"/>
      <c r="M127" s="55"/>
    </row>
    <row r="128" spans="1:13" ht="12.75">
      <c r="A128" s="98"/>
      <c r="B128" s="75"/>
      <c r="C128" s="75"/>
      <c r="D128" s="75"/>
      <c r="E128" s="55"/>
      <c r="F128" s="69"/>
      <c r="G128" s="69"/>
      <c r="H128" s="69"/>
      <c r="I128" s="55"/>
      <c r="J128" s="55"/>
      <c r="K128" s="291"/>
      <c r="L128" s="55"/>
      <c r="M128" s="55"/>
    </row>
    <row r="129" spans="1:13" ht="12.75">
      <c r="A129" s="98"/>
      <c r="B129" s="75"/>
      <c r="C129" s="75"/>
      <c r="D129" s="75"/>
      <c r="E129" s="55"/>
      <c r="F129" s="69"/>
      <c r="G129" s="69"/>
      <c r="H129" s="69"/>
      <c r="I129" s="55"/>
      <c r="J129" s="55"/>
      <c r="K129" s="291"/>
      <c r="L129" s="55"/>
      <c r="M129" s="55"/>
    </row>
    <row r="130" spans="1:13" ht="12.75">
      <c r="A130" s="98"/>
      <c r="B130" s="75"/>
      <c r="C130" s="75"/>
      <c r="D130" s="75"/>
      <c r="E130" s="55"/>
      <c r="F130" s="69"/>
      <c r="G130" s="69"/>
      <c r="H130" s="69"/>
      <c r="I130" s="55"/>
      <c r="J130" s="55"/>
      <c r="K130" s="291"/>
      <c r="L130" s="55"/>
      <c r="M130" s="55"/>
    </row>
    <row r="131" spans="1:13" ht="12.75">
      <c r="A131" s="98"/>
      <c r="B131" s="75"/>
      <c r="C131" s="75"/>
      <c r="D131" s="75"/>
      <c r="E131" s="55"/>
      <c r="F131" s="69"/>
      <c r="G131" s="69"/>
      <c r="H131" s="69"/>
      <c r="I131" s="55"/>
      <c r="J131" s="55"/>
      <c r="K131" s="291"/>
      <c r="L131" s="55"/>
      <c r="M131" s="55"/>
    </row>
    <row r="132" spans="1:13" ht="12.75">
      <c r="A132" s="98"/>
      <c r="B132" s="75"/>
      <c r="C132" s="75"/>
      <c r="D132" s="75"/>
      <c r="E132" s="55"/>
      <c r="F132" s="69"/>
      <c r="G132" s="69"/>
      <c r="H132" s="69"/>
      <c r="I132" s="55"/>
      <c r="J132" s="55"/>
      <c r="K132" s="291"/>
      <c r="L132" s="55"/>
      <c r="M132" s="55"/>
    </row>
    <row r="133" spans="1:13" ht="12.75">
      <c r="A133" s="98"/>
      <c r="B133" s="75"/>
      <c r="C133" s="75"/>
      <c r="D133" s="75"/>
      <c r="E133" s="55"/>
      <c r="F133" s="69"/>
      <c r="G133" s="69"/>
      <c r="H133" s="69"/>
      <c r="I133" s="55"/>
      <c r="J133" s="55"/>
      <c r="K133" s="291"/>
      <c r="L133" s="55"/>
      <c r="M133" s="55"/>
    </row>
    <row r="134" spans="1:13" ht="12.75">
      <c r="A134" s="98"/>
      <c r="B134" s="75"/>
      <c r="C134" s="75"/>
      <c r="D134" s="75"/>
      <c r="E134" s="55"/>
      <c r="F134" s="69"/>
      <c r="G134" s="69"/>
      <c r="H134" s="69"/>
      <c r="I134" s="55"/>
      <c r="J134" s="55"/>
      <c r="K134" s="291"/>
      <c r="L134" s="55"/>
      <c r="M134" s="55"/>
    </row>
    <row r="135" spans="1:13" ht="12.75">
      <c r="A135" s="98"/>
      <c r="B135" s="75"/>
      <c r="C135" s="75"/>
      <c r="D135" s="75"/>
      <c r="E135" s="55"/>
      <c r="F135" s="69"/>
      <c r="G135" s="69"/>
      <c r="H135" s="69"/>
      <c r="I135" s="55"/>
      <c r="J135" s="55"/>
      <c r="K135" s="291"/>
      <c r="L135" s="55"/>
      <c r="M135" s="55"/>
    </row>
    <row r="136" spans="1:13" ht="12.75">
      <c r="A136" s="98"/>
      <c r="B136" s="75"/>
      <c r="C136" s="75"/>
      <c r="D136" s="75"/>
      <c r="E136" s="55"/>
      <c r="F136" s="69"/>
      <c r="G136" s="69"/>
      <c r="H136" s="69"/>
      <c r="I136" s="55"/>
      <c r="J136" s="55"/>
      <c r="K136" s="291"/>
      <c r="L136" s="55"/>
      <c r="M136" s="55"/>
    </row>
    <row r="137" spans="1:13" ht="12.75">
      <c r="A137" s="98"/>
      <c r="B137" s="75"/>
      <c r="C137" s="75"/>
      <c r="D137" s="75"/>
      <c r="E137" s="55"/>
      <c r="F137" s="69"/>
      <c r="G137" s="69"/>
      <c r="H137" s="69"/>
      <c r="I137" s="55"/>
      <c r="J137" s="55"/>
      <c r="K137" s="291"/>
      <c r="L137" s="55"/>
      <c r="M137" s="55"/>
    </row>
    <row r="138" spans="1:13" ht="12.75">
      <c r="A138" s="98"/>
      <c r="B138" s="75"/>
      <c r="C138" s="75"/>
      <c r="D138" s="75"/>
      <c r="E138" s="55"/>
      <c r="F138" s="69"/>
      <c r="G138" s="69"/>
      <c r="H138" s="69"/>
      <c r="I138" s="55"/>
      <c r="J138" s="55"/>
      <c r="K138" s="291"/>
      <c r="L138" s="55"/>
      <c r="M138" s="55"/>
    </row>
    <row r="139" spans="1:13" ht="12.75">
      <c r="A139" s="98"/>
      <c r="B139" s="75"/>
      <c r="C139" s="75"/>
      <c r="D139" s="75"/>
      <c r="E139" s="55"/>
      <c r="F139" s="69"/>
      <c r="G139" s="69"/>
      <c r="H139" s="69"/>
      <c r="I139" s="55"/>
      <c r="J139" s="55"/>
      <c r="K139" s="291"/>
      <c r="L139" s="55"/>
      <c r="M139" s="55"/>
    </row>
    <row r="140" spans="1:13" ht="12.75">
      <c r="A140" s="98"/>
      <c r="B140" s="75"/>
      <c r="C140" s="75"/>
      <c r="D140" s="75"/>
      <c r="E140" s="55"/>
      <c r="F140" s="69"/>
      <c r="G140" s="69"/>
      <c r="H140" s="69"/>
      <c r="I140" s="55"/>
      <c r="J140" s="55"/>
      <c r="K140" s="291"/>
      <c r="L140" s="55"/>
      <c r="M140" s="55"/>
    </row>
    <row r="141" spans="1:13" ht="12.75">
      <c r="A141" s="98"/>
      <c r="B141" s="75"/>
      <c r="C141" s="75"/>
      <c r="D141" s="75"/>
      <c r="E141" s="55"/>
      <c r="F141" s="69"/>
      <c r="G141" s="69"/>
      <c r="H141" s="69"/>
      <c r="I141" s="55"/>
      <c r="J141" s="55"/>
      <c r="K141" s="291"/>
      <c r="L141" s="55"/>
      <c r="M141" s="55"/>
    </row>
    <row r="142" spans="1:13" ht="12.75">
      <c r="A142" s="98"/>
      <c r="B142" s="75"/>
      <c r="C142" s="75"/>
      <c r="D142" s="75"/>
      <c r="E142" s="55"/>
      <c r="F142" s="69"/>
      <c r="G142" s="69"/>
      <c r="H142" s="69"/>
      <c r="I142" s="55"/>
      <c r="J142" s="55"/>
      <c r="K142" s="291"/>
      <c r="L142" s="55"/>
      <c r="M142" s="55"/>
    </row>
    <row r="143" spans="1:13" ht="12.75">
      <c r="A143" s="98"/>
      <c r="B143" s="75"/>
      <c r="C143" s="75"/>
      <c r="D143" s="75"/>
      <c r="E143" s="55"/>
      <c r="F143" s="69"/>
      <c r="G143" s="69"/>
      <c r="H143" s="69"/>
      <c r="I143" s="55"/>
      <c r="J143" s="55"/>
      <c r="K143" s="291"/>
      <c r="L143" s="55"/>
      <c r="M143" s="55"/>
    </row>
    <row r="144" spans="1:13" ht="12.75">
      <c r="A144" s="98"/>
      <c r="B144" s="75"/>
      <c r="C144" s="75"/>
      <c r="D144" s="75"/>
      <c r="E144" s="55"/>
      <c r="F144" s="69"/>
      <c r="G144" s="69"/>
      <c r="H144" s="69"/>
      <c r="I144" s="55"/>
      <c r="J144" s="55"/>
      <c r="K144" s="291"/>
      <c r="L144" s="55"/>
      <c r="M144" s="55"/>
    </row>
    <row r="145" spans="1:13" ht="12.75">
      <c r="A145" s="98"/>
      <c r="B145" s="75"/>
      <c r="C145" s="75"/>
      <c r="D145" s="75"/>
      <c r="E145" s="55"/>
      <c r="F145" s="69"/>
      <c r="G145" s="69"/>
      <c r="H145" s="69"/>
      <c r="I145" s="55"/>
      <c r="J145" s="55"/>
      <c r="K145" s="291"/>
      <c r="L145" s="55"/>
      <c r="M145" s="55"/>
    </row>
    <row r="146" spans="1:13" ht="12.75">
      <c r="A146" s="98"/>
      <c r="B146" s="75"/>
      <c r="C146" s="75"/>
      <c r="D146" s="75"/>
      <c r="E146" s="55"/>
      <c r="F146" s="69"/>
      <c r="G146" s="69"/>
      <c r="H146" s="69"/>
      <c r="I146" s="55"/>
      <c r="J146" s="55"/>
      <c r="K146" s="291"/>
      <c r="L146" s="55"/>
      <c r="M146" s="55"/>
    </row>
    <row r="147" spans="1:13" ht="12.75">
      <c r="A147" s="98"/>
      <c r="B147" s="75"/>
      <c r="C147" s="75"/>
      <c r="D147" s="75"/>
      <c r="E147" s="55"/>
      <c r="F147" s="69"/>
      <c r="G147" s="69"/>
      <c r="H147" s="69"/>
      <c r="I147" s="55"/>
      <c r="J147" s="55"/>
      <c r="K147" s="291"/>
      <c r="L147" s="55"/>
      <c r="M147" s="55"/>
    </row>
    <row r="148" spans="1:13" ht="12.75">
      <c r="A148" s="98"/>
      <c r="B148" s="75"/>
      <c r="C148" s="75"/>
      <c r="D148" s="75"/>
      <c r="E148" s="55"/>
      <c r="F148" s="69"/>
      <c r="G148" s="69"/>
      <c r="H148" s="69"/>
      <c r="I148" s="55"/>
      <c r="J148" s="55"/>
      <c r="K148" s="291"/>
      <c r="L148" s="55"/>
      <c r="M148" s="55"/>
    </row>
    <row r="149" spans="1:13" ht="12.75">
      <c r="A149" s="98"/>
      <c r="B149" s="75"/>
      <c r="C149" s="75"/>
      <c r="D149" s="75"/>
      <c r="E149" s="55"/>
      <c r="F149" s="69"/>
      <c r="G149" s="69"/>
      <c r="H149" s="69"/>
      <c r="I149" s="55"/>
      <c r="J149" s="55"/>
      <c r="K149" s="291"/>
      <c r="L149" s="55"/>
      <c r="M149" s="55"/>
    </row>
    <row r="150" spans="1:13" ht="12.75">
      <c r="A150" s="98"/>
      <c r="B150" s="75"/>
      <c r="C150" s="75"/>
      <c r="D150" s="75"/>
      <c r="E150" s="55"/>
      <c r="F150" s="69"/>
      <c r="G150" s="69"/>
      <c r="H150" s="69"/>
      <c r="I150" s="55"/>
      <c r="J150" s="55"/>
      <c r="K150" s="291"/>
      <c r="L150" s="55"/>
      <c r="M150" s="55"/>
    </row>
    <row r="151" spans="1:13" ht="12.75">
      <c r="A151" s="98"/>
      <c r="B151" s="75"/>
      <c r="C151" s="75"/>
      <c r="D151" s="75"/>
      <c r="E151" s="55"/>
      <c r="F151" s="69"/>
      <c r="G151" s="69"/>
      <c r="H151" s="69"/>
      <c r="I151" s="55"/>
      <c r="J151" s="55"/>
      <c r="K151" s="291"/>
      <c r="L151" s="55"/>
      <c r="M151" s="55"/>
    </row>
    <row r="152" spans="1:13" ht="12.75">
      <c r="A152" s="98"/>
      <c r="B152" s="75"/>
      <c r="C152" s="75"/>
      <c r="D152" s="75"/>
      <c r="E152" s="55"/>
      <c r="F152" s="69"/>
      <c r="G152" s="69"/>
      <c r="H152" s="69"/>
      <c r="I152" s="55"/>
      <c r="J152" s="55"/>
      <c r="K152" s="291"/>
      <c r="L152" s="55"/>
      <c r="M152" s="55"/>
    </row>
    <row r="153" spans="1:13" ht="12.75">
      <c r="A153" s="98"/>
      <c r="B153" s="75"/>
      <c r="C153" s="75"/>
      <c r="D153" s="75"/>
      <c r="E153" s="55"/>
      <c r="F153" s="69"/>
      <c r="G153" s="69"/>
      <c r="H153" s="69"/>
      <c r="I153" s="55"/>
      <c r="J153" s="55"/>
      <c r="K153" s="291"/>
      <c r="L153" s="55"/>
      <c r="M153" s="55"/>
    </row>
    <row r="154" spans="1:13" ht="12.75">
      <c r="A154" s="98"/>
      <c r="B154" s="75"/>
      <c r="C154" s="75"/>
      <c r="D154" s="75"/>
      <c r="E154" s="55"/>
      <c r="F154" s="69"/>
      <c r="G154" s="69"/>
      <c r="H154" s="69"/>
      <c r="I154" s="55"/>
      <c r="J154" s="55"/>
      <c r="K154" s="291"/>
      <c r="L154" s="55"/>
      <c r="M154" s="55"/>
    </row>
    <row r="155" spans="1:13" ht="12.75">
      <c r="A155" s="98"/>
      <c r="B155" s="75"/>
      <c r="C155" s="75"/>
      <c r="D155" s="75"/>
      <c r="E155" s="55"/>
      <c r="F155" s="69"/>
      <c r="G155" s="69"/>
      <c r="H155" s="69"/>
      <c r="I155" s="55"/>
      <c r="J155" s="55"/>
      <c r="K155" s="291"/>
      <c r="L155" s="55"/>
      <c r="M155" s="55"/>
    </row>
    <row r="156" spans="1:13" ht="12.75">
      <c r="A156" s="98"/>
      <c r="B156" s="75"/>
      <c r="C156" s="75"/>
      <c r="D156" s="75"/>
      <c r="E156" s="55"/>
      <c r="F156" s="69"/>
      <c r="G156" s="69"/>
      <c r="H156" s="69"/>
      <c r="I156" s="55"/>
      <c r="J156" s="55"/>
      <c r="K156" s="291"/>
      <c r="L156" s="55"/>
      <c r="M156" s="55"/>
    </row>
    <row r="157" spans="1:13" ht="12.75">
      <c r="A157" s="98"/>
      <c r="B157" s="75"/>
      <c r="C157" s="75"/>
      <c r="D157" s="75"/>
      <c r="E157" s="55"/>
      <c r="F157" s="69"/>
      <c r="G157" s="69"/>
      <c r="H157" s="69"/>
      <c r="I157" s="55"/>
      <c r="J157" s="55"/>
      <c r="K157" s="291"/>
      <c r="L157" s="55"/>
      <c r="M157" s="55"/>
    </row>
    <row r="158" spans="1:13" ht="12.75">
      <c r="A158" s="98"/>
      <c r="B158" s="75"/>
      <c r="C158" s="75"/>
      <c r="D158" s="75"/>
      <c r="E158" s="55"/>
      <c r="F158" s="69"/>
      <c r="G158" s="69"/>
      <c r="H158" s="69"/>
      <c r="I158" s="55"/>
      <c r="J158" s="55"/>
      <c r="K158" s="291"/>
      <c r="L158" s="55"/>
      <c r="M158" s="55"/>
    </row>
    <row r="159" spans="1:13" ht="12.75">
      <c r="A159" s="98"/>
      <c r="B159" s="75"/>
      <c r="C159" s="75"/>
      <c r="D159" s="75"/>
      <c r="E159" s="55"/>
      <c r="F159" s="69"/>
      <c r="G159" s="69"/>
      <c r="H159" s="69"/>
      <c r="I159" s="55"/>
      <c r="J159" s="55"/>
      <c r="K159" s="291"/>
      <c r="L159" s="55"/>
      <c r="M159" s="55"/>
    </row>
    <row r="160" spans="1:13" ht="12.75">
      <c r="A160" s="98"/>
      <c r="B160" s="75"/>
      <c r="C160" s="75"/>
      <c r="D160" s="75"/>
      <c r="E160" s="55"/>
      <c r="F160" s="69"/>
      <c r="G160" s="69"/>
      <c r="H160" s="69"/>
      <c r="I160" s="55"/>
      <c r="J160" s="55"/>
      <c r="K160" s="291"/>
      <c r="L160" s="55"/>
      <c r="M160" s="55"/>
    </row>
    <row r="161" spans="1:13" ht="12.75">
      <c r="A161" s="98"/>
      <c r="B161" s="75"/>
      <c r="C161" s="75"/>
      <c r="D161" s="75"/>
      <c r="E161" s="55"/>
      <c r="F161" s="69"/>
      <c r="G161" s="69"/>
      <c r="H161" s="69"/>
      <c r="I161" s="55"/>
      <c r="J161" s="55"/>
      <c r="K161" s="291"/>
      <c r="L161" s="55"/>
      <c r="M161" s="55"/>
    </row>
    <row r="162" spans="1:13" ht="12.75">
      <c r="A162" s="98"/>
      <c r="B162" s="75"/>
      <c r="C162" s="75"/>
      <c r="D162" s="75"/>
      <c r="E162" s="55"/>
      <c r="F162" s="69"/>
      <c r="G162" s="69"/>
      <c r="H162" s="69"/>
      <c r="I162" s="55"/>
      <c r="J162" s="55"/>
      <c r="K162" s="291"/>
      <c r="L162" s="55"/>
      <c r="M162" s="55"/>
    </row>
    <row r="163" spans="1:13" ht="12.75">
      <c r="A163" s="98"/>
      <c r="B163" s="75"/>
      <c r="C163" s="75"/>
      <c r="D163" s="75"/>
      <c r="E163" s="55"/>
      <c r="F163" s="69"/>
      <c r="G163" s="69"/>
      <c r="H163" s="69"/>
      <c r="I163" s="55"/>
      <c r="J163" s="55"/>
      <c r="K163" s="291"/>
      <c r="L163" s="55"/>
      <c r="M163" s="55"/>
    </row>
    <row r="164" spans="1:13" ht="12.75">
      <c r="A164" s="98"/>
      <c r="B164" s="75"/>
      <c r="C164" s="75"/>
      <c r="D164" s="75"/>
      <c r="E164" s="55"/>
      <c r="F164" s="69"/>
      <c r="G164" s="69"/>
      <c r="H164" s="69"/>
      <c r="I164" s="55"/>
      <c r="J164" s="55"/>
      <c r="K164" s="291"/>
      <c r="L164" s="55"/>
      <c r="M164" s="55"/>
    </row>
    <row r="165" spans="1:13" ht="12.75">
      <c r="A165" s="98"/>
      <c r="B165" s="75"/>
      <c r="C165" s="75"/>
      <c r="D165" s="75"/>
      <c r="E165" s="55"/>
      <c r="F165" s="69"/>
      <c r="G165" s="69"/>
      <c r="H165" s="69"/>
      <c r="I165" s="55"/>
      <c r="J165" s="55"/>
      <c r="K165" s="291"/>
      <c r="L165" s="55"/>
      <c r="M165" s="55"/>
    </row>
    <row r="166" spans="1:13" ht="12.75">
      <c r="A166" s="98"/>
      <c r="B166" s="75"/>
      <c r="C166" s="75"/>
      <c r="D166" s="75"/>
      <c r="E166" s="55"/>
      <c r="F166" s="69"/>
      <c r="G166" s="69"/>
      <c r="H166" s="69"/>
      <c r="I166" s="55"/>
      <c r="J166" s="55"/>
      <c r="K166" s="291"/>
      <c r="L166" s="55"/>
      <c r="M166" s="55"/>
    </row>
    <row r="167" spans="1:13" ht="12.75">
      <c r="A167" s="98"/>
      <c r="B167" s="75"/>
      <c r="C167" s="75"/>
      <c r="D167" s="75"/>
      <c r="E167" s="55"/>
      <c r="F167" s="69"/>
      <c r="G167" s="69"/>
      <c r="H167" s="69"/>
      <c r="I167" s="55"/>
      <c r="J167" s="55"/>
      <c r="K167" s="291"/>
      <c r="L167" s="55"/>
      <c r="M167" s="55"/>
    </row>
    <row r="168" spans="1:13" ht="12.75">
      <c r="A168" s="98"/>
      <c r="B168" s="75"/>
      <c r="C168" s="75"/>
      <c r="D168" s="75"/>
      <c r="E168" s="55"/>
      <c r="F168" s="69"/>
      <c r="G168" s="69"/>
      <c r="H168" s="69"/>
      <c r="I168" s="55"/>
      <c r="J168" s="55"/>
      <c r="K168" s="291"/>
      <c r="L168" s="55"/>
      <c r="M168" s="55"/>
    </row>
    <row r="169" spans="1:13" ht="12.75">
      <c r="A169" s="98"/>
      <c r="B169" s="75"/>
      <c r="C169" s="75"/>
      <c r="D169" s="75"/>
      <c r="E169" s="55"/>
      <c r="F169" s="69"/>
      <c r="G169" s="69"/>
      <c r="H169" s="69"/>
      <c r="I169" s="55"/>
      <c r="J169" s="55"/>
      <c r="K169" s="291"/>
      <c r="L169" s="55"/>
      <c r="M169" s="55"/>
    </row>
    <row r="170" spans="1:13" ht="12.75">
      <c r="A170" s="98"/>
      <c r="B170" s="75"/>
      <c r="C170" s="75"/>
      <c r="D170" s="75"/>
      <c r="E170" s="55"/>
      <c r="F170" s="69"/>
      <c r="G170" s="69"/>
      <c r="H170" s="69"/>
      <c r="I170" s="55"/>
      <c r="J170" s="55"/>
      <c r="K170" s="291"/>
      <c r="L170" s="55"/>
      <c r="M170" s="55"/>
    </row>
    <row r="171" spans="1:13" ht="12.75">
      <c r="A171" s="98"/>
      <c r="B171" s="75"/>
      <c r="C171" s="75"/>
      <c r="D171" s="75"/>
      <c r="E171" s="55"/>
      <c r="F171" s="69"/>
      <c r="G171" s="69"/>
      <c r="H171" s="69"/>
      <c r="I171" s="55"/>
      <c r="J171" s="55"/>
      <c r="K171" s="291"/>
      <c r="L171" s="55"/>
      <c r="M171" s="55"/>
    </row>
    <row r="172" spans="1:13" ht="12.75">
      <c r="A172" s="98"/>
      <c r="B172" s="75"/>
      <c r="C172" s="75"/>
      <c r="D172" s="75"/>
      <c r="E172" s="55"/>
      <c r="F172" s="69"/>
      <c r="G172" s="69"/>
      <c r="H172" s="69"/>
      <c r="I172" s="55"/>
      <c r="J172" s="55"/>
      <c r="K172" s="291"/>
      <c r="L172" s="55"/>
      <c r="M172" s="55"/>
    </row>
    <row r="173" spans="1:13" ht="12.75">
      <c r="A173" s="98"/>
      <c r="B173" s="75"/>
      <c r="C173" s="75"/>
      <c r="D173" s="75"/>
      <c r="E173" s="55"/>
      <c r="F173" s="69"/>
      <c r="G173" s="69"/>
      <c r="H173" s="69"/>
      <c r="I173" s="55"/>
      <c r="J173" s="55"/>
      <c r="K173" s="291"/>
      <c r="L173" s="55"/>
      <c r="M173" s="55"/>
    </row>
    <row r="174" spans="1:13" ht="12.75">
      <c r="A174" s="98"/>
      <c r="B174" s="75"/>
      <c r="C174" s="75"/>
      <c r="D174" s="75"/>
      <c r="E174" s="55"/>
      <c r="F174" s="69"/>
      <c r="G174" s="69"/>
      <c r="H174" s="69"/>
      <c r="I174" s="55"/>
      <c r="J174" s="55"/>
      <c r="K174" s="291"/>
      <c r="L174" s="55"/>
      <c r="M174" s="55"/>
    </row>
    <row r="175" spans="1:13" ht="12.75">
      <c r="A175" s="98"/>
      <c r="B175" s="75"/>
      <c r="C175" s="75"/>
      <c r="D175" s="75"/>
      <c r="E175" s="55"/>
      <c r="F175" s="69"/>
      <c r="G175" s="69"/>
      <c r="H175" s="69"/>
      <c r="I175" s="55"/>
      <c r="J175" s="55"/>
      <c r="K175" s="291"/>
      <c r="L175" s="55"/>
      <c r="M175" s="55"/>
    </row>
    <row r="176" spans="1:13" ht="12.75">
      <c r="A176" s="98"/>
      <c r="B176" s="75"/>
      <c r="C176" s="75"/>
      <c r="D176" s="75"/>
      <c r="E176" s="55"/>
      <c r="F176" s="69"/>
      <c r="G176" s="69"/>
      <c r="H176" s="69"/>
      <c r="I176" s="55"/>
      <c r="J176" s="55"/>
      <c r="K176" s="291"/>
      <c r="L176" s="55"/>
      <c r="M176" s="55"/>
    </row>
    <row r="177" spans="1:13" ht="12.75">
      <c r="A177" s="98"/>
      <c r="B177" s="75"/>
      <c r="C177" s="75"/>
      <c r="D177" s="75"/>
      <c r="E177" s="55"/>
      <c r="F177" s="69"/>
      <c r="G177" s="69"/>
      <c r="H177" s="69"/>
      <c r="I177" s="55"/>
      <c r="J177" s="55"/>
      <c r="K177" s="291"/>
      <c r="L177" s="55"/>
      <c r="M177" s="55"/>
    </row>
    <row r="178" spans="1:13" ht="12.75">
      <c r="A178" s="98"/>
      <c r="B178" s="75"/>
      <c r="C178" s="75"/>
      <c r="D178" s="75"/>
      <c r="E178" s="55"/>
      <c r="F178" s="69"/>
      <c r="G178" s="69"/>
      <c r="H178" s="69"/>
      <c r="I178" s="55"/>
      <c r="J178" s="55"/>
      <c r="K178" s="291"/>
      <c r="L178" s="55"/>
      <c r="M178" s="55"/>
    </row>
    <row r="179" spans="1:13" ht="12.75">
      <c r="A179" s="98"/>
      <c r="B179" s="75"/>
      <c r="C179" s="75"/>
      <c r="D179" s="75"/>
      <c r="E179" s="55"/>
      <c r="F179" s="69"/>
      <c r="G179" s="69"/>
      <c r="H179" s="69"/>
      <c r="I179" s="55"/>
      <c r="J179" s="55"/>
      <c r="K179" s="291"/>
      <c r="L179" s="55"/>
      <c r="M179" s="55"/>
    </row>
    <row r="180" spans="1:13" ht="12.75">
      <c r="A180" s="98"/>
      <c r="B180" s="75"/>
      <c r="C180" s="75"/>
      <c r="D180" s="75"/>
      <c r="E180" s="55"/>
      <c r="F180" s="69"/>
      <c r="G180" s="69"/>
      <c r="H180" s="69"/>
      <c r="I180" s="55"/>
      <c r="J180" s="55"/>
      <c r="K180" s="291"/>
      <c r="L180" s="55"/>
      <c r="M180" s="55"/>
    </row>
    <row r="181" spans="1:13" ht="12.75">
      <c r="A181" s="98"/>
      <c r="B181" s="75"/>
      <c r="C181" s="75"/>
      <c r="D181" s="75"/>
      <c r="E181" s="55"/>
      <c r="F181" s="69"/>
      <c r="G181" s="69"/>
      <c r="H181" s="69"/>
      <c r="I181" s="55"/>
      <c r="J181" s="55"/>
      <c r="K181" s="291"/>
      <c r="L181" s="55"/>
      <c r="M181" s="55"/>
    </row>
    <row r="182" spans="1:13" ht="12.75">
      <c r="A182" s="98"/>
      <c r="B182" s="75"/>
      <c r="C182" s="75"/>
      <c r="D182" s="75"/>
      <c r="E182" s="55"/>
      <c r="F182" s="69"/>
      <c r="G182" s="69"/>
      <c r="H182" s="69"/>
      <c r="I182" s="55"/>
      <c r="J182" s="55"/>
      <c r="K182" s="291"/>
      <c r="L182" s="55"/>
      <c r="M182" s="55"/>
    </row>
    <row r="183" spans="1:13" ht="12.75">
      <c r="A183" s="98"/>
      <c r="B183" s="75"/>
      <c r="C183" s="75"/>
      <c r="D183" s="75"/>
      <c r="E183" s="55"/>
      <c r="F183" s="69"/>
      <c r="G183" s="69"/>
      <c r="H183" s="69"/>
      <c r="I183" s="55"/>
      <c r="J183" s="55"/>
      <c r="K183" s="291"/>
      <c r="L183" s="55"/>
      <c r="M183" s="55"/>
    </row>
    <row r="184" spans="1:13" ht="12.75">
      <c r="A184" s="98"/>
      <c r="B184" s="75"/>
      <c r="C184" s="75"/>
      <c r="D184" s="75"/>
      <c r="E184" s="55"/>
      <c r="F184" s="69"/>
      <c r="G184" s="69"/>
      <c r="H184" s="69"/>
      <c r="I184" s="55"/>
      <c r="J184" s="55"/>
      <c r="K184" s="291"/>
      <c r="L184" s="55"/>
      <c r="M184" s="55"/>
    </row>
    <row r="185" spans="1:13" ht="12.75">
      <c r="A185" s="98"/>
      <c r="B185" s="75"/>
      <c r="C185" s="75"/>
      <c r="D185" s="75"/>
      <c r="E185" s="55"/>
      <c r="F185" s="69"/>
      <c r="G185" s="69"/>
      <c r="H185" s="69"/>
      <c r="I185" s="55"/>
      <c r="J185" s="55"/>
      <c r="K185" s="291"/>
      <c r="L185" s="55"/>
      <c r="M185" s="55"/>
    </row>
    <row r="186" spans="1:13" ht="12.75">
      <c r="A186" s="98"/>
      <c r="B186" s="75"/>
      <c r="C186" s="75"/>
      <c r="D186" s="75"/>
      <c r="E186" s="55"/>
      <c r="F186" s="69"/>
      <c r="G186" s="69"/>
      <c r="H186" s="69"/>
      <c r="I186" s="55"/>
      <c r="J186" s="55"/>
      <c r="K186" s="291"/>
      <c r="L186" s="55"/>
      <c r="M186" s="55"/>
    </row>
    <row r="187" spans="1:13" ht="12.75">
      <c r="A187" s="98"/>
      <c r="B187" s="75"/>
      <c r="C187" s="75"/>
      <c r="D187" s="75"/>
      <c r="E187" s="55"/>
      <c r="F187" s="69"/>
      <c r="G187" s="69"/>
      <c r="H187" s="69"/>
      <c r="I187" s="55"/>
      <c r="J187" s="55"/>
      <c r="K187" s="291"/>
      <c r="L187" s="55"/>
      <c r="M187" s="55"/>
    </row>
    <row r="188" spans="1:13" ht="12.75">
      <c r="A188" s="98"/>
      <c r="B188" s="75"/>
      <c r="C188" s="75"/>
      <c r="D188" s="75"/>
      <c r="E188" s="55"/>
      <c r="F188" s="69"/>
      <c r="G188" s="69"/>
      <c r="H188" s="69"/>
      <c r="I188" s="55"/>
      <c r="J188" s="55"/>
      <c r="K188" s="291"/>
      <c r="L188" s="55"/>
      <c r="M188" s="55"/>
    </row>
    <row r="189" spans="1:13" ht="12.75">
      <c r="A189" s="98"/>
      <c r="B189" s="75"/>
      <c r="C189" s="75"/>
      <c r="D189" s="75"/>
      <c r="E189" s="55"/>
      <c r="F189" s="69"/>
      <c r="G189" s="69"/>
      <c r="H189" s="69"/>
      <c r="I189" s="55"/>
      <c r="J189" s="55"/>
      <c r="K189" s="291"/>
      <c r="L189" s="55"/>
      <c r="M189" s="55"/>
    </row>
    <row r="190" spans="1:13" ht="12.75">
      <c r="A190" s="98"/>
      <c r="B190" s="75"/>
      <c r="C190" s="75"/>
      <c r="D190" s="75"/>
      <c r="E190" s="55"/>
      <c r="F190" s="69"/>
      <c r="G190" s="69"/>
      <c r="H190" s="69"/>
      <c r="I190" s="55"/>
      <c r="J190" s="55"/>
      <c r="K190" s="291"/>
      <c r="L190" s="55"/>
      <c r="M190" s="55"/>
    </row>
    <row r="191" spans="1:13" ht="12.75">
      <c r="A191" s="98"/>
      <c r="B191" s="75"/>
      <c r="C191" s="75"/>
      <c r="D191" s="75"/>
      <c r="E191" s="55"/>
      <c r="F191" s="69"/>
      <c r="G191" s="69"/>
      <c r="H191" s="69"/>
      <c r="I191" s="55"/>
      <c r="J191" s="55"/>
      <c r="K191" s="291"/>
      <c r="L191" s="55"/>
      <c r="M191" s="55"/>
    </row>
    <row r="192" spans="1:13" ht="12.75">
      <c r="A192" s="98"/>
      <c r="B192" s="75"/>
      <c r="C192" s="75"/>
      <c r="D192" s="75"/>
      <c r="E192" s="55"/>
      <c r="F192" s="69"/>
      <c r="G192" s="69"/>
      <c r="H192" s="69"/>
      <c r="I192" s="55"/>
      <c r="J192" s="55"/>
      <c r="K192" s="291"/>
      <c r="L192" s="55"/>
      <c r="M192" s="55"/>
    </row>
    <row r="193" spans="1:13" ht="12.75">
      <c r="A193" s="98"/>
      <c r="B193" s="75"/>
      <c r="C193" s="75"/>
      <c r="D193" s="75"/>
      <c r="E193" s="55"/>
      <c r="F193" s="69"/>
      <c r="G193" s="69"/>
      <c r="H193" s="69"/>
      <c r="I193" s="55"/>
      <c r="J193" s="55"/>
      <c r="K193" s="291"/>
      <c r="L193" s="55"/>
      <c r="M193" s="55"/>
    </row>
    <row r="194" spans="1:13" ht="12.75">
      <c r="A194" s="98"/>
      <c r="B194" s="75"/>
      <c r="C194" s="75"/>
      <c r="D194" s="75"/>
      <c r="E194" s="55"/>
      <c r="F194" s="69"/>
      <c r="G194" s="69"/>
      <c r="H194" s="69"/>
      <c r="I194" s="55"/>
      <c r="J194" s="55"/>
      <c r="K194" s="291"/>
      <c r="L194" s="55"/>
      <c r="M194" s="55"/>
    </row>
    <row r="195" spans="1:13" ht="12.75">
      <c r="A195" s="98"/>
      <c r="B195" s="75"/>
      <c r="C195" s="75"/>
      <c r="D195" s="75"/>
      <c r="E195" s="55"/>
      <c r="F195" s="69"/>
      <c r="G195" s="69"/>
      <c r="H195" s="69"/>
      <c r="I195" s="55"/>
      <c r="J195" s="55"/>
      <c r="K195" s="291"/>
      <c r="L195" s="55"/>
      <c r="M195" s="55"/>
    </row>
    <row r="196" spans="1:13" ht="12.75">
      <c r="A196" s="98"/>
      <c r="B196" s="75"/>
      <c r="C196" s="75"/>
      <c r="D196" s="75"/>
      <c r="E196" s="55"/>
      <c r="F196" s="69"/>
      <c r="G196" s="69"/>
      <c r="H196" s="69"/>
      <c r="I196" s="55"/>
      <c r="J196" s="55"/>
      <c r="K196" s="291"/>
      <c r="L196" s="55"/>
      <c r="M196" s="55"/>
    </row>
    <row r="197" spans="1:13" ht="12.75">
      <c r="A197" s="98"/>
      <c r="B197" s="75"/>
      <c r="C197" s="75"/>
      <c r="D197" s="75"/>
      <c r="E197" s="55"/>
      <c r="F197" s="69"/>
      <c r="G197" s="69"/>
      <c r="H197" s="69"/>
      <c r="I197" s="55"/>
      <c r="J197" s="55"/>
      <c r="K197" s="291"/>
      <c r="L197" s="55"/>
      <c r="M197" s="55"/>
    </row>
    <row r="198" spans="1:13" ht="12.75">
      <c r="A198" s="98"/>
      <c r="B198" s="75"/>
      <c r="C198" s="75"/>
      <c r="D198" s="75"/>
      <c r="E198" s="55"/>
      <c r="F198" s="69"/>
      <c r="G198" s="69"/>
      <c r="H198" s="69"/>
      <c r="I198" s="55"/>
      <c r="J198" s="55"/>
      <c r="K198" s="291"/>
      <c r="L198" s="55"/>
      <c r="M198" s="55"/>
    </row>
    <row r="199" spans="1:13" ht="12.75">
      <c r="A199" s="98"/>
      <c r="B199" s="75"/>
      <c r="C199" s="75"/>
      <c r="D199" s="75"/>
      <c r="E199" s="55"/>
      <c r="F199" s="69"/>
      <c r="G199" s="69"/>
      <c r="H199" s="69"/>
      <c r="I199" s="55"/>
      <c r="J199" s="55"/>
      <c r="K199" s="291"/>
      <c r="L199" s="55"/>
      <c r="M199" s="55"/>
    </row>
    <row r="200" spans="1:13" ht="12.75">
      <c r="A200" s="98"/>
      <c r="B200" s="75"/>
      <c r="C200" s="75"/>
      <c r="D200" s="75"/>
      <c r="E200" s="55"/>
      <c r="F200" s="69"/>
      <c r="G200" s="69"/>
      <c r="H200" s="69"/>
      <c r="I200" s="55"/>
      <c r="J200" s="55"/>
      <c r="K200" s="291"/>
      <c r="L200" s="55"/>
      <c r="M200" s="55"/>
    </row>
    <row r="201" spans="1:13" ht="12.75">
      <c r="A201" s="98"/>
      <c r="B201" s="75"/>
      <c r="C201" s="75"/>
      <c r="D201" s="75"/>
      <c r="E201" s="55"/>
      <c r="F201" s="69"/>
      <c r="G201" s="69"/>
      <c r="H201" s="69"/>
      <c r="I201" s="55"/>
      <c r="J201" s="55"/>
      <c r="K201" s="291"/>
      <c r="L201" s="55"/>
      <c r="M201" s="55"/>
    </row>
    <row r="202" spans="1:13" ht="12.75">
      <c r="A202" s="98"/>
      <c r="B202" s="75"/>
      <c r="C202" s="75"/>
      <c r="D202" s="75"/>
      <c r="E202" s="55"/>
      <c r="F202" s="69"/>
      <c r="G202" s="69"/>
      <c r="H202" s="69"/>
      <c r="I202" s="55"/>
      <c r="J202" s="55"/>
      <c r="K202" s="291"/>
      <c r="L202" s="55"/>
      <c r="M202" s="55"/>
    </row>
    <row r="203" spans="1:13" ht="12.75">
      <c r="A203" s="98"/>
      <c r="B203" s="75"/>
      <c r="C203" s="75"/>
      <c r="D203" s="75"/>
      <c r="E203" s="55"/>
      <c r="F203" s="69"/>
      <c r="G203" s="69"/>
      <c r="H203" s="69"/>
      <c r="I203" s="55"/>
      <c r="J203" s="55"/>
      <c r="K203" s="291"/>
      <c r="L203" s="55"/>
      <c r="M203" s="55"/>
    </row>
    <row r="204" spans="1:13" ht="12.75">
      <c r="A204" s="98"/>
      <c r="B204" s="75"/>
      <c r="C204" s="75"/>
      <c r="D204" s="75"/>
      <c r="E204" s="55"/>
      <c r="F204" s="69"/>
      <c r="G204" s="69"/>
      <c r="H204" s="69"/>
      <c r="I204" s="55"/>
      <c r="J204" s="55"/>
      <c r="K204" s="291"/>
      <c r="L204" s="55"/>
      <c r="M204" s="55"/>
    </row>
    <row r="205" spans="1:13" ht="12.75">
      <c r="A205" s="98"/>
      <c r="B205" s="75"/>
      <c r="C205" s="75"/>
      <c r="D205" s="75"/>
      <c r="E205" s="55"/>
      <c r="F205" s="69"/>
      <c r="G205" s="69"/>
      <c r="H205" s="69"/>
      <c r="I205" s="55"/>
      <c r="J205" s="55"/>
      <c r="K205" s="291"/>
      <c r="L205" s="55"/>
      <c r="M205" s="55"/>
    </row>
    <row r="206" spans="1:13" ht="12.75">
      <c r="A206" s="98"/>
      <c r="B206" s="75"/>
      <c r="C206" s="75"/>
      <c r="D206" s="75"/>
      <c r="E206" s="55"/>
      <c r="F206" s="69"/>
      <c r="G206" s="69"/>
      <c r="H206" s="69"/>
      <c r="I206" s="55"/>
      <c r="J206" s="55"/>
      <c r="K206" s="291"/>
      <c r="L206" s="55"/>
      <c r="M206" s="55"/>
    </row>
    <row r="207" spans="1:13" ht="12.75">
      <c r="A207" s="98"/>
      <c r="B207" s="75"/>
      <c r="C207" s="75"/>
      <c r="D207" s="75"/>
      <c r="E207" s="55"/>
      <c r="F207" s="69"/>
      <c r="G207" s="69"/>
      <c r="H207" s="69"/>
      <c r="I207" s="55"/>
      <c r="J207" s="55"/>
      <c r="K207" s="291"/>
      <c r="L207" s="55"/>
      <c r="M207" s="55"/>
    </row>
  </sheetData>
  <sheetProtection/>
  <autoFilter ref="A3:M3">
    <sortState ref="A4:M207">
      <sortCondition descending="1" sortBy="value" ref="M4:M207"/>
    </sortState>
  </autoFilter>
  <mergeCells count="4">
    <mergeCell ref="A1:M1"/>
    <mergeCell ref="G2:K2"/>
    <mergeCell ref="A33:M33"/>
    <mergeCell ref="G34:K34"/>
  </mergeCells>
  <printOptions/>
  <pageMargins left="0.14027777777777778" right="0.12986111111111112" top="0.30972222222222223" bottom="0.19652777777777777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csibelluno</cp:lastModifiedBy>
  <cp:lastPrinted>2013-11-17T12:41:49Z</cp:lastPrinted>
  <dcterms:created xsi:type="dcterms:W3CDTF">2007-06-10T17:26:46Z</dcterms:created>
  <dcterms:modified xsi:type="dcterms:W3CDTF">2013-11-17T12:42:28Z</dcterms:modified>
  <cp:category/>
  <cp:version/>
  <cp:contentType/>
  <cp:contentStatus/>
</cp:coreProperties>
</file>