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9440" windowHeight="8310" tabRatio="429"/>
  </bookViews>
  <sheets>
    <sheet name="MODULO ISCRIZIONE" sheetId="1" r:id="rId1"/>
    <sheet name="GARE" sheetId="2" r:id="rId2"/>
    <sheet name="CATEGORIE" sheetId="3" r:id="rId3"/>
  </sheets>
  <definedNames>
    <definedName name="AF">CATEGORIE!$M$2:$M$6</definedName>
    <definedName name="AM">CATEGORIE!$L$2:$L$5</definedName>
    <definedName name="AmAF">CATEGORIE!$S$2:$S$5</definedName>
    <definedName name="AmAM">CATEGORIE!$R$2:$R$5</definedName>
    <definedName name="AmBF">CATEGORIE!$U$2:$U$5</definedName>
    <definedName name="AmBM">CATEGORIE!$T$2:$T$5</definedName>
    <definedName name="Cate">CATEGORIE!$E$1:$E$19</definedName>
    <definedName name="CF">CATEGORIE!$K$2:$K$5</definedName>
    <definedName name="CM">CATEGORIE!$J$2:$J$5</definedName>
    <definedName name="EF">CATEGORIE!$G$2:$G$3</definedName>
    <definedName name="EM">CATEGORIE!$F$2:$F$3</definedName>
    <definedName name="Gare">GARE!$D$2:$D$7</definedName>
    <definedName name="JF">CATEGORIE!$O$2:$O$5</definedName>
    <definedName name="JM">CATEGORIE!$N$2:$N$5</definedName>
    <definedName name="RF">CATEGORIE!$I$2:$I$4</definedName>
    <definedName name="RM">CATEGORIE!$H$2:$H$5</definedName>
    <definedName name="SF">CATEGORIE!$Q$2:$Q$5</definedName>
    <definedName name="SM">CATEGORIE!$P$2:$P$4</definedName>
    <definedName name="VF">CATEGORIE!$W$2:$W$5</definedName>
    <definedName name="VM">CATEGORIE!$V$2:$V$5</definedName>
  </definedNames>
  <calcPr calcId="125725"/>
</workbook>
</file>

<file path=xl/calcChain.xml><?xml version="1.0" encoding="utf-8"?>
<calcChain xmlns="http://schemas.openxmlformats.org/spreadsheetml/2006/main">
  <c r="L8" i="1"/>
  <c r="I109" l="1"/>
  <c r="I108"/>
  <c r="I107"/>
  <c r="L10" l="1"/>
  <c r="L11"/>
  <c r="L12"/>
  <c r="I10"/>
  <c r="I11"/>
  <c r="I12"/>
  <c r="M107"/>
  <c r="M108"/>
  <c r="L107"/>
  <c r="L108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9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9"/>
  <c r="M11" l="1"/>
  <c r="M10"/>
  <c r="M110" l="1"/>
  <c r="I4" s="1"/>
</calcChain>
</file>

<file path=xl/comments1.xml><?xml version="1.0" encoding="utf-8"?>
<comments xmlns="http://schemas.openxmlformats.org/spreadsheetml/2006/main">
  <authors>
    <author>user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0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1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4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5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9" authorId="0">
      <text>
        <r>
          <rPr>
            <b/>
            <sz val="9"/>
            <color indexed="81"/>
            <rFont val="Tahoma"/>
            <family val="2"/>
          </rPr>
          <t>Inseire tempi o misure separati dal punto. Es. 10.2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<sst xmlns="http://schemas.openxmlformats.org/spreadsheetml/2006/main" count="323" uniqueCount="109">
  <si>
    <t>NOME</t>
  </si>
  <si>
    <t>COGNOME</t>
  </si>
  <si>
    <t xml:space="preserve">ANNO DI NASCITA </t>
  </si>
  <si>
    <t>N° TESSERA</t>
  </si>
  <si>
    <t xml:space="preserve">N° ATLETI </t>
  </si>
  <si>
    <t>CATEGORIA</t>
  </si>
  <si>
    <t xml:space="preserve"> </t>
  </si>
  <si>
    <t>EM</t>
  </si>
  <si>
    <t>EF</t>
  </si>
  <si>
    <t>RM</t>
  </si>
  <si>
    <t>RF</t>
  </si>
  <si>
    <t>CF</t>
  </si>
  <si>
    <t>CM</t>
  </si>
  <si>
    <t>AM</t>
  </si>
  <si>
    <t>AF</t>
  </si>
  <si>
    <t>JM</t>
  </si>
  <si>
    <t>JF</t>
  </si>
  <si>
    <t>SM</t>
  </si>
  <si>
    <t>SF</t>
  </si>
  <si>
    <t>AmAM</t>
  </si>
  <si>
    <t>AmBM</t>
  </si>
  <si>
    <t>AmAF</t>
  </si>
  <si>
    <t>AmBF</t>
  </si>
  <si>
    <t>VF</t>
  </si>
  <si>
    <t>VM</t>
  </si>
  <si>
    <t>Euro</t>
  </si>
  <si>
    <t>1° Gara</t>
  </si>
  <si>
    <t>Gara</t>
  </si>
  <si>
    <t>2° Gara</t>
  </si>
  <si>
    <t xml:space="preserve">e-mail : </t>
  </si>
  <si>
    <t>Prestazione</t>
  </si>
  <si>
    <t>OK</t>
  </si>
  <si>
    <t>Controllo</t>
  </si>
  <si>
    <t>Alto</t>
  </si>
  <si>
    <t>Lungo</t>
  </si>
  <si>
    <t>Disco</t>
  </si>
  <si>
    <t>Peso</t>
  </si>
  <si>
    <t>Vortex</t>
  </si>
  <si>
    <t>Totale Iscrizione</t>
  </si>
  <si>
    <t>Società:</t>
  </si>
  <si>
    <t>Referente:</t>
  </si>
  <si>
    <t>Comitato...:</t>
  </si>
  <si>
    <t>Telefono...:</t>
  </si>
  <si>
    <t>LE ISCRIZIONI RICEVUTE OLTRE LA DATA STABILITA NON VERRANNO ACCETTATE.                                           MODIFICHE/VARIAZIONI  NON SONO PERMESSE</t>
  </si>
  <si>
    <t>100Hs</t>
  </si>
  <si>
    <t>80Hs</t>
  </si>
  <si>
    <t>Giavellotto</t>
  </si>
  <si>
    <t>EM50</t>
  </si>
  <si>
    <t>EF50</t>
  </si>
  <si>
    <t>EMPeso</t>
  </si>
  <si>
    <t>EFLungo</t>
  </si>
  <si>
    <t>RM60</t>
  </si>
  <si>
    <t>RM1000</t>
  </si>
  <si>
    <t>RMVortex</t>
  </si>
  <si>
    <t>RF60</t>
  </si>
  <si>
    <t>RF1000</t>
  </si>
  <si>
    <t>RFPeso</t>
  </si>
  <si>
    <t>CM100Hs</t>
  </si>
  <si>
    <t>CMLungo</t>
  </si>
  <si>
    <t>CMPeso</t>
  </si>
  <si>
    <t>CF80Hs</t>
  </si>
  <si>
    <t>CFAlto</t>
  </si>
  <si>
    <t>CFDisco</t>
  </si>
  <si>
    <t>AM200</t>
  </si>
  <si>
    <t>AM800</t>
  </si>
  <si>
    <t>AMAlto</t>
  </si>
  <si>
    <t>AMGiavellotto</t>
  </si>
  <si>
    <t>AF800</t>
  </si>
  <si>
    <t>AFLungo</t>
  </si>
  <si>
    <t>AFDisco</t>
  </si>
  <si>
    <t>JM200</t>
  </si>
  <si>
    <t>JM800</t>
  </si>
  <si>
    <t>JM5000</t>
  </si>
  <si>
    <t>JMGiavellotto</t>
  </si>
  <si>
    <t>JF800</t>
  </si>
  <si>
    <t>JFLungo</t>
  </si>
  <si>
    <t>JFDisco</t>
  </si>
  <si>
    <t>SM200</t>
  </si>
  <si>
    <t>SM800</t>
  </si>
  <si>
    <t>SM5000</t>
  </si>
  <si>
    <t>SF800</t>
  </si>
  <si>
    <t>SFLungo</t>
  </si>
  <si>
    <t>SFGiavellotto</t>
  </si>
  <si>
    <t>AmAM200</t>
  </si>
  <si>
    <t>AmAM800</t>
  </si>
  <si>
    <t>AmAM5000</t>
  </si>
  <si>
    <t>AmAMAlto</t>
  </si>
  <si>
    <t>AmAF800</t>
  </si>
  <si>
    <t>AmAFLungo</t>
  </si>
  <si>
    <t>AmAFGiavellotto</t>
  </si>
  <si>
    <t>AmBM200</t>
  </si>
  <si>
    <t>AmBM800</t>
  </si>
  <si>
    <t>AmBM5000</t>
  </si>
  <si>
    <t>AmBMAlto</t>
  </si>
  <si>
    <t>AmBF800</t>
  </si>
  <si>
    <t>AmBFLungo</t>
  </si>
  <si>
    <t>AmBFGiavellotto</t>
  </si>
  <si>
    <t>VM200</t>
  </si>
  <si>
    <t>VM800</t>
  </si>
  <si>
    <t>VM5000</t>
  </si>
  <si>
    <t>VF800</t>
  </si>
  <si>
    <t>VFLungo</t>
  </si>
  <si>
    <t>VFGiavellotto</t>
  </si>
  <si>
    <t>CAMPIONATO REGIONALE CSI VENETO DI ATLETICA LEGGERA SU PISTA 2017                                        2^ PROVA - BORGORICCO (PD) - 04/06/2017</t>
  </si>
  <si>
    <t xml:space="preserve"> Inserire  tempi e misure separati con il punto. Es. 800m: 2.05.3  - Lungo: 6.45</t>
  </si>
  <si>
    <r>
      <t xml:space="preserve"> INVIARE  IL MODULO ALL'INDIRIZZO MAIL:  </t>
    </r>
    <r>
      <rPr>
        <b/>
        <sz val="16"/>
        <color rgb="FF0000FF"/>
        <rFont val="Arial"/>
        <family val="2"/>
      </rPr>
      <t>iscrizioni.csipd@gmail.com</t>
    </r>
    <r>
      <rPr>
        <b/>
        <sz val="16"/>
        <rFont val="Arial"/>
        <family val="2"/>
      </rPr>
      <t xml:space="preserve"> ENTRO MERCOLEDI 31 MAGGIO ORE 24:00</t>
    </r>
  </si>
  <si>
    <t>TOTALE</t>
  </si>
  <si>
    <t>N° Pasti             (€ 8,00 )</t>
  </si>
  <si>
    <t>COSTO TOTALE PASTI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</si>
</sst>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rgb="FF006100"/>
      <name val="Times New Roman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6100"/>
      <name val="Times New Roman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15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00FF"/>
      <name val="Arial"/>
      <family val="2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31"/>
      </patternFill>
    </fill>
    <fill>
      <patternFill patternType="solid">
        <fgColor rgb="FF0070C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8FFF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0" fillId="0" borderId="1" xfId="0" applyFill="1" applyBorder="1"/>
    <xf numFmtId="0" fontId="2" fillId="0" borderId="0" xfId="0" applyFont="1" applyFill="1"/>
    <xf numFmtId="0" fontId="7" fillId="0" borderId="0" xfId="0" applyFont="1"/>
    <xf numFmtId="0" fontId="4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9" fillId="0" borderId="0" xfId="0" applyFont="1" applyFill="1"/>
    <xf numFmtId="0" fontId="0" fillId="0" borderId="2" xfId="0" applyFill="1" applyBorder="1"/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2" fillId="7" borderId="1" xfId="1" applyFont="1" applyFill="1" applyBorder="1" applyProtection="1">
      <protection hidden="1"/>
    </xf>
    <xf numFmtId="0" fontId="12" fillId="7" borderId="1" xfId="1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1" xfId="1" applyFont="1" applyFill="1" applyBorder="1" applyProtection="1">
      <protection hidden="1"/>
    </xf>
    <xf numFmtId="0" fontId="12" fillId="0" borderId="1" xfId="1" applyFont="1" applyFill="1" applyBorder="1"/>
    <xf numFmtId="0" fontId="12" fillId="7" borderId="2" xfId="1" applyFont="1" applyFill="1" applyBorder="1" applyProtection="1">
      <protection hidden="1"/>
    </xf>
    <xf numFmtId="0" fontId="12" fillId="7" borderId="2" xfId="1" applyFont="1" applyFill="1" applyBorder="1"/>
    <xf numFmtId="1" fontId="2" fillId="0" borderId="7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/>
    </xf>
    <xf numFmtId="0" fontId="0" fillId="0" borderId="8" xfId="0" applyFill="1" applyBorder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Fill="1" applyBorder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5" xfId="0" applyFont="1" applyBorder="1"/>
    <xf numFmtId="0" fontId="0" fillId="7" borderId="5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15" fillId="0" borderId="0" xfId="0" applyFont="1" applyFill="1"/>
    <xf numFmtId="0" fontId="0" fillId="0" borderId="1" xfId="0" applyFill="1" applyBorder="1" applyProtection="1"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>
      <alignment horizontal="center"/>
    </xf>
    <xf numFmtId="0" fontId="10" fillId="7" borderId="1" xfId="0" applyFont="1" applyFill="1" applyBorder="1" applyAlignment="1"/>
    <xf numFmtId="0" fontId="11" fillId="7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10" fillId="7" borderId="3" xfId="0" applyFont="1" applyFill="1" applyBorder="1" applyAlignment="1"/>
    <xf numFmtId="0" fontId="5" fillId="4" borderId="3" xfId="0" applyFont="1" applyFill="1" applyBorder="1" applyAlignment="1">
      <alignment horizontal="center" vertical="center" textRotation="90"/>
    </xf>
    <xf numFmtId="0" fontId="5" fillId="5" borderId="12" xfId="0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23" fillId="0" borderId="0" xfId="0" applyFont="1" applyFill="1"/>
    <xf numFmtId="0" fontId="24" fillId="7" borderId="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9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1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0" fillId="10" borderId="1" xfId="0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</cellXfs>
  <cellStyles count="2">
    <cellStyle name="Normale" xfId="0" builtinId="0" customBuiltin="1"/>
    <cellStyle name="Valore valido" xfId="1" builtinId="2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00FF"/>
      <color rgb="FF8FFFEA"/>
      <color rgb="FF00FF00"/>
      <color rgb="FFFFFFC5"/>
      <color rgb="FFFFDA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85" zoomScaleNormal="130" zoomScalePageLayoutView="130" workbookViewId="0">
      <selection activeCell="O5" sqref="O5"/>
    </sheetView>
  </sheetViews>
  <sheetFormatPr defaultColWidth="8.85546875" defaultRowHeight="12.75"/>
  <cols>
    <col min="1" max="1" width="4.42578125" style="1" bestFit="1" customWidth="1"/>
    <col min="2" max="2" width="15.85546875" style="1" customWidth="1"/>
    <col min="3" max="4" width="20.7109375" style="1" customWidth="1"/>
    <col min="5" max="5" width="10.28515625" style="1" customWidth="1"/>
    <col min="6" max="6" width="7.7109375" style="1" customWidth="1"/>
    <col min="7" max="7" width="20.42578125" style="1" customWidth="1"/>
    <col min="8" max="8" width="21.85546875" style="1" customWidth="1"/>
    <col min="9" max="9" width="6.5703125" style="1" customWidth="1"/>
    <col min="10" max="10" width="21.5703125" style="1" customWidth="1"/>
    <col min="11" max="11" width="22.7109375" style="1" customWidth="1"/>
    <col min="12" max="12" width="6.140625" style="1" customWidth="1"/>
    <col min="13" max="13" width="5.5703125" style="8" bestFit="1" customWidth="1"/>
  </cols>
  <sheetData>
    <row r="1" spans="1:15" s="5" customFormat="1" ht="59.25" customHeight="1">
      <c r="A1" s="77" t="s">
        <v>103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5" s="9" customFormat="1" ht="26.25" customHeight="1">
      <c r="A2" s="61" t="s">
        <v>39</v>
      </c>
      <c r="B2" s="32"/>
      <c r="C2" s="80"/>
      <c r="D2" s="92"/>
      <c r="E2" s="92"/>
      <c r="F2" s="92"/>
      <c r="G2" s="90" t="s">
        <v>41</v>
      </c>
      <c r="H2" s="90"/>
      <c r="I2" s="80"/>
      <c r="J2" s="81"/>
      <c r="K2" s="81"/>
      <c r="L2" s="81"/>
      <c r="M2" s="82"/>
    </row>
    <row r="3" spans="1:15" ht="24.75" customHeight="1">
      <c r="A3" s="61" t="s">
        <v>40</v>
      </c>
      <c r="B3" s="32"/>
      <c r="C3" s="80"/>
      <c r="D3" s="92"/>
      <c r="E3" s="92"/>
      <c r="F3" s="92"/>
      <c r="G3" s="90" t="s">
        <v>42</v>
      </c>
      <c r="H3" s="91"/>
      <c r="I3" s="83"/>
      <c r="J3" s="81"/>
      <c r="K3" s="81"/>
      <c r="L3" s="81"/>
      <c r="M3" s="82"/>
    </row>
    <row r="4" spans="1:15" s="6" customFormat="1" ht="23.25" customHeight="1">
      <c r="A4" s="62" t="s">
        <v>29</v>
      </c>
      <c r="B4" s="33"/>
      <c r="C4" s="80"/>
      <c r="D4" s="92"/>
      <c r="E4" s="92"/>
      <c r="F4" s="92"/>
      <c r="G4" s="87" t="s">
        <v>38</v>
      </c>
      <c r="H4" s="93"/>
      <c r="I4" s="86">
        <f>+M110</f>
        <v>0</v>
      </c>
      <c r="J4" s="87"/>
      <c r="K4" s="53"/>
      <c r="L4" s="71" t="s">
        <v>107</v>
      </c>
      <c r="M4" s="72"/>
    </row>
    <row r="5" spans="1:15" s="6" customFormat="1" ht="24.75" customHeight="1">
      <c r="A5" s="84" t="s">
        <v>104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2"/>
    </row>
    <row r="6" spans="1:15" s="11" customFormat="1" ht="20.25">
      <c r="A6" s="85" t="s">
        <v>105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4">
        <v>0</v>
      </c>
      <c r="M6" s="75"/>
    </row>
    <row r="7" spans="1:15" s="7" customFormat="1" ht="39.75" customHeight="1">
      <c r="A7" s="94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76"/>
      <c r="M7" s="75"/>
    </row>
    <row r="8" spans="1:15" s="4" customFormat="1" ht="24.75" customHeight="1">
      <c r="A8" s="63"/>
      <c r="B8" s="54"/>
      <c r="C8" s="54"/>
      <c r="D8" s="54"/>
      <c r="E8" s="54"/>
      <c r="F8" s="54"/>
      <c r="G8" s="88" t="s">
        <v>26</v>
      </c>
      <c r="H8" s="89"/>
      <c r="I8" s="55"/>
      <c r="J8" s="88" t="s">
        <v>28</v>
      </c>
      <c r="K8" s="89"/>
      <c r="L8" s="69">
        <f>L6*8</f>
        <v>0</v>
      </c>
      <c r="M8" s="70"/>
      <c r="N8" s="68" t="s">
        <v>108</v>
      </c>
    </row>
    <row r="9" spans="1:15" s="2" customFormat="1" ht="98.25" customHeight="1">
      <c r="A9" s="64" t="s">
        <v>4</v>
      </c>
      <c r="B9" s="56" t="s">
        <v>3</v>
      </c>
      <c r="C9" s="56" t="s">
        <v>1</v>
      </c>
      <c r="D9" s="56" t="s">
        <v>0</v>
      </c>
      <c r="E9" s="17" t="s">
        <v>2</v>
      </c>
      <c r="F9" s="17" t="s">
        <v>5</v>
      </c>
      <c r="G9" s="16" t="s">
        <v>27</v>
      </c>
      <c r="H9" s="57" t="s">
        <v>30</v>
      </c>
      <c r="I9" s="17" t="s">
        <v>32</v>
      </c>
      <c r="J9" s="16" t="s">
        <v>27</v>
      </c>
      <c r="K9" s="57" t="s">
        <v>30</v>
      </c>
      <c r="L9" s="17" t="s">
        <v>32</v>
      </c>
      <c r="M9" s="65" t="s">
        <v>25</v>
      </c>
      <c r="N9" s="25"/>
      <c r="O9" s="25"/>
    </row>
    <row r="10" spans="1:15" s="7" customFormat="1" ht="15" customHeight="1">
      <c r="A10" s="12">
        <v>1</v>
      </c>
      <c r="B10" s="58"/>
      <c r="C10" s="50"/>
      <c r="D10" s="50"/>
      <c r="E10" s="36"/>
      <c r="F10" s="24"/>
      <c r="G10" s="24"/>
      <c r="H10" s="59"/>
      <c r="I10" s="22" t="str">
        <f>IF(ISNA(VLOOKUP(F10&amp;G10,CATEGORIE!$A$1:$B$56,2,0)),"0",(VLOOKUP(F10&amp;G10,CATEGORIE!$A$1:$B$56,2,0)))</f>
        <v>0</v>
      </c>
      <c r="J10" s="20"/>
      <c r="K10" s="59"/>
      <c r="L10" s="23" t="str">
        <f>IF(ISNA(VLOOKUP(F10&amp;J10,CATEGORIE!$A$1:$B$56,2,0)),"0",(VLOOKUP(F10&amp;J10,CATEGORIE!$A$1:$B$56,2,0)))</f>
        <v>0</v>
      </c>
      <c r="M10" s="66" t="str">
        <f>IF(ISNA(VLOOKUP(F10,GARE!A$1:B$18,2,)),"0",(VLOOKUP(F10,GARE!A$1:B$18,2,)))</f>
        <v>0</v>
      </c>
      <c r="N10" s="49" t="s">
        <v>7</v>
      </c>
      <c r="O10" s="49"/>
    </row>
    <row r="11" spans="1:15" s="7" customFormat="1" ht="15" customHeight="1">
      <c r="A11" s="12">
        <v>2</v>
      </c>
      <c r="B11" s="58"/>
      <c r="C11" s="19"/>
      <c r="D11" s="19"/>
      <c r="E11" s="37"/>
      <c r="F11" s="24"/>
      <c r="G11" s="20"/>
      <c r="H11" s="60"/>
      <c r="I11" s="22" t="str">
        <f>IF(ISNA(VLOOKUP(F11&amp;G11,CATEGORIE!$A$1:$B$56,2,0)),"0",(VLOOKUP(F11&amp;G11,CATEGORIE!$A$1:$B$56,2,0)))</f>
        <v>0</v>
      </c>
      <c r="J11" s="20"/>
      <c r="K11" s="60"/>
      <c r="L11" s="23" t="str">
        <f>IF(ISNA(VLOOKUP(F11&amp;J11,CATEGORIE!$A$1:$B$56,2,0)),"0",(VLOOKUP(F11&amp;J11,CATEGORIE!$A$1:$B$56,2,0)))</f>
        <v>0</v>
      </c>
      <c r="M11" s="66" t="str">
        <f>IF(ISNA(VLOOKUP(F11,GARE!A$1:B$18,2,)),"0",(VLOOKUP(F11,GARE!A$1:B$18,2,)))</f>
        <v>0</v>
      </c>
      <c r="N11" s="49" t="s">
        <v>8</v>
      </c>
      <c r="O11" s="49"/>
    </row>
    <row r="12" spans="1:15" s="7" customFormat="1" ht="15" customHeight="1">
      <c r="A12" s="12">
        <v>3</v>
      </c>
      <c r="B12" s="58"/>
      <c r="C12" s="19" t="s">
        <v>6</v>
      </c>
      <c r="D12" s="19"/>
      <c r="E12" s="37"/>
      <c r="F12" s="24"/>
      <c r="G12" s="20"/>
      <c r="H12" s="60"/>
      <c r="I12" s="22" t="str">
        <f>IF(ISNA(VLOOKUP(F12&amp;G12,CATEGORIE!$A$1:$B$56,2,0)),"0",(VLOOKUP(F12&amp;G12,CATEGORIE!$A$1:$B$56,2,0)))</f>
        <v>0</v>
      </c>
      <c r="J12" s="20"/>
      <c r="K12" s="60"/>
      <c r="L12" s="23" t="str">
        <f>IF(ISNA(VLOOKUP(F12&amp;J12,CATEGORIE!$A$1:$B$56,2,0)),"0",(VLOOKUP(F12&amp;J12,CATEGORIE!$A$1:$B$56,2,0)))</f>
        <v>0</v>
      </c>
      <c r="M12" s="66" t="str">
        <f>IF(ISNA(VLOOKUP(F12,GARE!A$1:B$18,2,)),"0",(VLOOKUP(F12,GARE!A$1:B$18,2,)))</f>
        <v>0</v>
      </c>
      <c r="N12" s="49" t="s">
        <v>9</v>
      </c>
      <c r="O12" s="49"/>
    </row>
    <row r="13" spans="1:15" s="7" customFormat="1" ht="15" customHeight="1">
      <c r="A13" s="12">
        <v>4</v>
      </c>
      <c r="B13" s="58"/>
      <c r="C13" s="19" t="s">
        <v>6</v>
      </c>
      <c r="D13" s="19"/>
      <c r="E13" s="37"/>
      <c r="F13" s="24"/>
      <c r="G13" s="20"/>
      <c r="H13" s="60"/>
      <c r="I13" s="22" t="str">
        <f>IF(ISNA(VLOOKUP(F13&amp;G13,CATEGORIE!$A$1:$B$56,2,0)),"0",(VLOOKUP(F13&amp;G13,CATEGORIE!$A$1:$B$56,2,0)))</f>
        <v>0</v>
      </c>
      <c r="J13" s="20"/>
      <c r="K13" s="60"/>
      <c r="L13" s="23" t="str">
        <f>IF(ISNA(VLOOKUP(F13&amp;J13,CATEGORIE!$A$1:$B$56,2,0)),"0",(VLOOKUP(F13&amp;J13,CATEGORIE!$A$1:$B$56,2,0)))</f>
        <v>0</v>
      </c>
      <c r="M13" s="66" t="str">
        <f>IF(ISNA(VLOOKUP(F13,GARE!A$1:B$18,2,)),"0",(VLOOKUP(F13,GARE!A$1:B$18,2,)))</f>
        <v>0</v>
      </c>
      <c r="N13" s="49" t="s">
        <v>10</v>
      </c>
      <c r="O13" s="49"/>
    </row>
    <row r="14" spans="1:15" s="7" customFormat="1" ht="15" customHeight="1">
      <c r="A14" s="12">
        <v>5</v>
      </c>
      <c r="B14" s="58"/>
      <c r="C14" s="19" t="s">
        <v>6</v>
      </c>
      <c r="D14" s="19"/>
      <c r="E14" s="37"/>
      <c r="F14" s="24"/>
      <c r="G14" s="20"/>
      <c r="H14" s="60"/>
      <c r="I14" s="22" t="str">
        <f>IF(ISNA(VLOOKUP(F14&amp;G14,CATEGORIE!$A$1:$B$56,2,0)),"0",(VLOOKUP(F14&amp;G14,CATEGORIE!$A$1:$B$56,2,0)))</f>
        <v>0</v>
      </c>
      <c r="J14" s="20"/>
      <c r="K14" s="60"/>
      <c r="L14" s="23" t="str">
        <f>IF(ISNA(VLOOKUP(F14&amp;J14,CATEGORIE!$A$1:$B$56,2,0)),"0",(VLOOKUP(F14&amp;J14,CATEGORIE!$A$1:$B$56,2,0)))</f>
        <v>0</v>
      </c>
      <c r="M14" s="66" t="str">
        <f>IF(ISNA(VLOOKUP(F14,GARE!A$1:B$18,2,)),"0",(VLOOKUP(F14,GARE!A$1:B$18,2,)))</f>
        <v>0</v>
      </c>
      <c r="N14" s="49" t="s">
        <v>12</v>
      </c>
      <c r="O14" s="49"/>
    </row>
    <row r="15" spans="1:15" s="7" customFormat="1" ht="15" customHeight="1">
      <c r="A15" s="12">
        <v>6</v>
      </c>
      <c r="B15" s="58"/>
      <c r="C15" s="19" t="s">
        <v>6</v>
      </c>
      <c r="D15" s="19"/>
      <c r="E15" s="37"/>
      <c r="F15" s="24"/>
      <c r="G15" s="21"/>
      <c r="H15" s="60"/>
      <c r="I15" s="22" t="str">
        <f>IF(ISNA(VLOOKUP(F15&amp;G15,CATEGORIE!$A$1:$B$56,2,0)),"0",(VLOOKUP(F15&amp;G15,CATEGORIE!$A$1:$B$56,2,0)))</f>
        <v>0</v>
      </c>
      <c r="J15" s="21"/>
      <c r="K15" s="60"/>
      <c r="L15" s="23" t="str">
        <f>IF(ISNA(VLOOKUP(F15&amp;J15,CATEGORIE!$A$1:$B$56,2,0)),"0",(VLOOKUP(F15&amp;J15,CATEGORIE!$A$1:$B$56,2,0)))</f>
        <v>0</v>
      </c>
      <c r="M15" s="66" t="str">
        <f>IF(ISNA(VLOOKUP(F15,GARE!A$1:B$18,2,)),"0",(VLOOKUP(F15,GARE!A$1:B$18,2,)))</f>
        <v>0</v>
      </c>
      <c r="N15" s="49" t="s">
        <v>11</v>
      </c>
      <c r="O15" s="49"/>
    </row>
    <row r="16" spans="1:15" s="7" customFormat="1" ht="15" customHeight="1">
      <c r="A16" s="12">
        <v>7</v>
      </c>
      <c r="B16" s="58"/>
      <c r="C16" s="19" t="s">
        <v>6</v>
      </c>
      <c r="D16" s="19"/>
      <c r="E16" s="37"/>
      <c r="F16" s="24"/>
      <c r="G16" s="20"/>
      <c r="H16" s="60"/>
      <c r="I16" s="22" t="str">
        <f>IF(ISNA(VLOOKUP(F16&amp;G16,CATEGORIE!$A$1:$B$56,2,0)),"0",(VLOOKUP(F16&amp;G16,CATEGORIE!$A$1:$B$56,2,0)))</f>
        <v>0</v>
      </c>
      <c r="J16" s="20"/>
      <c r="K16" s="60"/>
      <c r="L16" s="23" t="str">
        <f>IF(ISNA(VLOOKUP(F16&amp;J16,CATEGORIE!$A$1:$B$56,2,0)),"0",(VLOOKUP(F16&amp;J16,CATEGORIE!$A$1:$B$56,2,0)))</f>
        <v>0</v>
      </c>
      <c r="M16" s="66" t="str">
        <f>IF(ISNA(VLOOKUP(F16,GARE!A$1:B$18,2,)),"0",(VLOOKUP(F16,GARE!A$1:B$18,2,)))</f>
        <v>0</v>
      </c>
      <c r="N16" s="49" t="s">
        <v>13</v>
      </c>
      <c r="O16" s="49"/>
    </row>
    <row r="17" spans="1:15" s="7" customFormat="1" ht="15" customHeight="1">
      <c r="A17" s="12">
        <v>8</v>
      </c>
      <c r="B17" s="58"/>
      <c r="C17" s="19" t="s">
        <v>6</v>
      </c>
      <c r="D17" s="19"/>
      <c r="E17" s="37"/>
      <c r="F17" s="24"/>
      <c r="G17" s="20"/>
      <c r="H17" s="60"/>
      <c r="I17" s="22" t="str">
        <f>IF(ISNA(VLOOKUP(F17&amp;G17,CATEGORIE!$A$1:$B$56,2,0)),"0",(VLOOKUP(F17&amp;G17,CATEGORIE!$A$1:$B$56,2,0)))</f>
        <v>0</v>
      </c>
      <c r="J17" s="20"/>
      <c r="K17" s="60"/>
      <c r="L17" s="23" t="str">
        <f>IF(ISNA(VLOOKUP(F17&amp;J17,CATEGORIE!$A$1:$B$56,2,0)),"0",(VLOOKUP(F17&amp;J17,CATEGORIE!$A$1:$B$56,2,0)))</f>
        <v>0</v>
      </c>
      <c r="M17" s="66" t="str">
        <f>IF(ISNA(VLOOKUP(F17,GARE!A$1:B$18,2,)),"0",(VLOOKUP(F17,GARE!A$1:B$18,2,)))</f>
        <v>0</v>
      </c>
      <c r="N17" s="49" t="s">
        <v>14</v>
      </c>
      <c r="O17" s="49"/>
    </row>
    <row r="18" spans="1:15" s="7" customFormat="1" ht="15" customHeight="1">
      <c r="A18" s="12">
        <v>9</v>
      </c>
      <c r="B18" s="58"/>
      <c r="C18" s="19" t="s">
        <v>6</v>
      </c>
      <c r="D18" s="19"/>
      <c r="E18" s="37"/>
      <c r="F18" s="24"/>
      <c r="G18" s="20"/>
      <c r="H18" s="60"/>
      <c r="I18" s="22" t="str">
        <f>IF(ISNA(VLOOKUP(F18&amp;G18,CATEGORIE!$A$1:$B$56,2,0)),"0",(VLOOKUP(F18&amp;G18,CATEGORIE!$A$1:$B$56,2,0)))</f>
        <v>0</v>
      </c>
      <c r="J18" s="20"/>
      <c r="K18" s="60"/>
      <c r="L18" s="23" t="str">
        <f>IF(ISNA(VLOOKUP(F18&amp;J18,CATEGORIE!$A$1:$B$56,2,0)),"0",(VLOOKUP(F18&amp;J18,CATEGORIE!$A$1:$B$56,2,0)))</f>
        <v>0</v>
      </c>
      <c r="M18" s="66" t="str">
        <f>IF(ISNA(VLOOKUP(F18,GARE!A$1:B$18,2,)),"0",(VLOOKUP(F18,GARE!A$1:B$18,2,)))</f>
        <v>0</v>
      </c>
      <c r="N18" s="49" t="s">
        <v>15</v>
      </c>
      <c r="O18" s="49"/>
    </row>
    <row r="19" spans="1:15" s="7" customFormat="1" ht="15" customHeight="1">
      <c r="A19" s="12">
        <v>10</v>
      </c>
      <c r="B19" s="58"/>
      <c r="C19" s="19" t="s">
        <v>6</v>
      </c>
      <c r="D19" s="19"/>
      <c r="E19" s="37"/>
      <c r="F19" s="24"/>
      <c r="G19" s="20"/>
      <c r="H19" s="60"/>
      <c r="I19" s="22" t="str">
        <f>IF(ISNA(VLOOKUP(F19&amp;G19,CATEGORIE!$A$1:$B$56,2,0)),"0",(VLOOKUP(F19&amp;G19,CATEGORIE!$A$1:$B$56,2,0)))</f>
        <v>0</v>
      </c>
      <c r="J19" s="20"/>
      <c r="K19" s="60"/>
      <c r="L19" s="23" t="str">
        <f>IF(ISNA(VLOOKUP(F19&amp;J19,CATEGORIE!$A$1:$B$56,2,0)),"0",(VLOOKUP(F19&amp;J19,CATEGORIE!$A$1:$B$56,2,0)))</f>
        <v>0</v>
      </c>
      <c r="M19" s="66" t="str">
        <f>IF(ISNA(VLOOKUP(F19,GARE!A$1:B$18,2,)),"0",(VLOOKUP(F19,GARE!A$1:B$18,2,)))</f>
        <v>0</v>
      </c>
      <c r="N19" s="49" t="s">
        <v>16</v>
      </c>
      <c r="O19" s="49"/>
    </row>
    <row r="20" spans="1:15" s="7" customFormat="1" ht="15" customHeight="1">
      <c r="A20" s="12">
        <v>11</v>
      </c>
      <c r="B20" s="58"/>
      <c r="C20" s="19" t="s">
        <v>6</v>
      </c>
      <c r="D20" s="19"/>
      <c r="E20" s="37"/>
      <c r="F20" s="24"/>
      <c r="G20" s="20"/>
      <c r="H20" s="60"/>
      <c r="I20" s="22" t="str">
        <f>IF(ISNA(VLOOKUP(F20&amp;G20,CATEGORIE!$A$1:$B$56,2,0)),"0",(VLOOKUP(F20&amp;G20,CATEGORIE!$A$1:$B$56,2,0)))</f>
        <v>0</v>
      </c>
      <c r="J20" s="20"/>
      <c r="K20" s="60"/>
      <c r="L20" s="23" t="str">
        <f>IF(ISNA(VLOOKUP(F20&amp;J20,CATEGORIE!$A$1:$B$56,2,0)),"0",(VLOOKUP(F20&amp;J20,CATEGORIE!$A$1:$B$56,2,0)))</f>
        <v>0</v>
      </c>
      <c r="M20" s="66" t="str">
        <f>IF(ISNA(VLOOKUP(F20,GARE!A$1:B$18,2,)),"0",(VLOOKUP(F20,GARE!A$1:B$18,2,)))</f>
        <v>0</v>
      </c>
      <c r="N20" s="49" t="s">
        <v>17</v>
      </c>
      <c r="O20" s="49"/>
    </row>
    <row r="21" spans="1:15" s="7" customFormat="1" ht="15" customHeight="1">
      <c r="A21" s="12">
        <v>12</v>
      </c>
      <c r="B21" s="58"/>
      <c r="C21" s="19" t="s">
        <v>6</v>
      </c>
      <c r="D21" s="19"/>
      <c r="E21" s="37"/>
      <c r="F21" s="24"/>
      <c r="G21" s="20"/>
      <c r="H21" s="60"/>
      <c r="I21" s="22" t="str">
        <f>IF(ISNA(VLOOKUP(F21&amp;G21,CATEGORIE!$A$1:$B$56,2,0)),"0",(VLOOKUP(F21&amp;G21,CATEGORIE!$A$1:$B$56,2,0)))</f>
        <v>0</v>
      </c>
      <c r="J21" s="20"/>
      <c r="K21" s="60"/>
      <c r="L21" s="23" t="str">
        <f>IF(ISNA(VLOOKUP(F21&amp;J21,CATEGORIE!$A$1:$B$56,2,0)),"0",(VLOOKUP(F21&amp;J21,CATEGORIE!$A$1:$B$56,2,0)))</f>
        <v>0</v>
      </c>
      <c r="M21" s="66" t="str">
        <f>IF(ISNA(VLOOKUP(F21,GARE!A$1:B$18,2,)),"0",(VLOOKUP(F21,GARE!A$1:B$18,2,)))</f>
        <v>0</v>
      </c>
      <c r="N21" s="49" t="s">
        <v>18</v>
      </c>
      <c r="O21" s="49"/>
    </row>
    <row r="22" spans="1:15" s="7" customFormat="1" ht="15" customHeight="1">
      <c r="A22" s="12">
        <v>13</v>
      </c>
      <c r="B22" s="58"/>
      <c r="C22" s="19" t="s">
        <v>6</v>
      </c>
      <c r="D22" s="19"/>
      <c r="E22" s="37"/>
      <c r="F22" s="24"/>
      <c r="G22" s="20"/>
      <c r="H22" s="60"/>
      <c r="I22" s="22" t="str">
        <f>IF(ISNA(VLOOKUP(F22&amp;G22,CATEGORIE!$A$1:$B$56,2,0)),"0",(VLOOKUP(F22&amp;G22,CATEGORIE!$A$1:$B$56,2,0)))</f>
        <v>0</v>
      </c>
      <c r="J22" s="20"/>
      <c r="K22" s="60"/>
      <c r="L22" s="23" t="str">
        <f>IF(ISNA(VLOOKUP(F22&amp;J22,CATEGORIE!$A$1:$B$56,2,0)),"0",(VLOOKUP(F22&amp;J22,CATEGORIE!$A$1:$B$56,2,0)))</f>
        <v>0</v>
      </c>
      <c r="M22" s="66" t="str">
        <f>IF(ISNA(VLOOKUP(F22,GARE!A$1:B$18,2,)),"0",(VLOOKUP(F22,GARE!A$1:B$18,2,)))</f>
        <v>0</v>
      </c>
      <c r="N22" s="49" t="s">
        <v>19</v>
      </c>
      <c r="O22" s="49"/>
    </row>
    <row r="23" spans="1:15" s="7" customFormat="1" ht="15" customHeight="1">
      <c r="A23" s="12">
        <v>14</v>
      </c>
      <c r="B23" s="58"/>
      <c r="C23" s="19" t="s">
        <v>6</v>
      </c>
      <c r="D23" s="19"/>
      <c r="E23" s="37"/>
      <c r="F23" s="24"/>
      <c r="G23" s="20"/>
      <c r="H23" s="60"/>
      <c r="I23" s="22" t="str">
        <f>IF(ISNA(VLOOKUP(F23&amp;G23,CATEGORIE!$A$1:$B$56,2,0)),"0",(VLOOKUP(F23&amp;G23,CATEGORIE!$A$1:$B$56,2,0)))</f>
        <v>0</v>
      </c>
      <c r="J23" s="20"/>
      <c r="K23" s="60"/>
      <c r="L23" s="23" t="str">
        <f>IF(ISNA(VLOOKUP(F23&amp;J23,CATEGORIE!$A$1:$B$56,2,0)),"0",(VLOOKUP(F23&amp;J23,CATEGORIE!$A$1:$B$56,2,0)))</f>
        <v>0</v>
      </c>
      <c r="M23" s="66" t="str">
        <f>IF(ISNA(VLOOKUP(F23,GARE!A$1:B$18,2,)),"0",(VLOOKUP(F23,GARE!A$1:B$18,2,)))</f>
        <v>0</v>
      </c>
      <c r="N23" s="49" t="s">
        <v>21</v>
      </c>
      <c r="O23" s="49"/>
    </row>
    <row r="24" spans="1:15" s="7" customFormat="1" ht="15" customHeight="1">
      <c r="A24" s="12">
        <v>15</v>
      </c>
      <c r="B24" s="58"/>
      <c r="C24" s="19" t="s">
        <v>6</v>
      </c>
      <c r="D24" s="19"/>
      <c r="E24" s="37"/>
      <c r="F24" s="24"/>
      <c r="G24" s="20"/>
      <c r="H24" s="60"/>
      <c r="I24" s="22" t="str">
        <f>IF(ISNA(VLOOKUP(F24&amp;G24,CATEGORIE!$A$1:$B$56,2,0)),"0",(VLOOKUP(F24&amp;G24,CATEGORIE!$A$1:$B$56,2,0)))</f>
        <v>0</v>
      </c>
      <c r="J24" s="20"/>
      <c r="K24" s="60"/>
      <c r="L24" s="23" t="str">
        <f>IF(ISNA(VLOOKUP(F24&amp;J24,CATEGORIE!$A$1:$B$56,2,0)),"0",(VLOOKUP(F24&amp;J24,CATEGORIE!$A$1:$B$56,2,0)))</f>
        <v>0</v>
      </c>
      <c r="M24" s="66" t="str">
        <f>IF(ISNA(VLOOKUP(F24,GARE!A$1:B$18,2,)),"0",(VLOOKUP(F24,GARE!A$1:B$18,2,)))</f>
        <v>0</v>
      </c>
      <c r="N24" s="49" t="s">
        <v>20</v>
      </c>
      <c r="O24" s="49"/>
    </row>
    <row r="25" spans="1:15" s="7" customFormat="1" ht="15" customHeight="1">
      <c r="A25" s="12">
        <v>16</v>
      </c>
      <c r="B25" s="58"/>
      <c r="C25" s="19" t="s">
        <v>6</v>
      </c>
      <c r="D25" s="19"/>
      <c r="E25" s="37"/>
      <c r="F25" s="24"/>
      <c r="G25" s="20"/>
      <c r="H25" s="60"/>
      <c r="I25" s="22" t="str">
        <f>IF(ISNA(VLOOKUP(F25&amp;G25,CATEGORIE!$A$1:$B$56,2,0)),"0",(VLOOKUP(F25&amp;G25,CATEGORIE!$A$1:$B$56,2,0)))</f>
        <v>0</v>
      </c>
      <c r="J25" s="20"/>
      <c r="K25" s="60"/>
      <c r="L25" s="23" t="str">
        <f>IF(ISNA(VLOOKUP(F25&amp;J25,CATEGORIE!$A$1:$B$56,2,0)),"0",(VLOOKUP(F25&amp;J25,CATEGORIE!$A$1:$B$56,2,0)))</f>
        <v>0</v>
      </c>
      <c r="M25" s="66" t="str">
        <f>IF(ISNA(VLOOKUP(F25,GARE!A$1:B$18,2,)),"0",(VLOOKUP(F25,GARE!A$1:B$18,2,)))</f>
        <v>0</v>
      </c>
      <c r="N25" s="49" t="s">
        <v>22</v>
      </c>
      <c r="O25" s="49"/>
    </row>
    <row r="26" spans="1:15" s="7" customFormat="1" ht="15" customHeight="1">
      <c r="A26" s="12">
        <v>17</v>
      </c>
      <c r="B26" s="58"/>
      <c r="C26" s="19" t="s">
        <v>6</v>
      </c>
      <c r="D26" s="19"/>
      <c r="E26" s="37"/>
      <c r="F26" s="24"/>
      <c r="G26" s="20"/>
      <c r="H26" s="60"/>
      <c r="I26" s="22" t="str">
        <f>IF(ISNA(VLOOKUP(F26&amp;G26,CATEGORIE!$A$1:$B$56,2,0)),"0",(VLOOKUP(F26&amp;G26,CATEGORIE!$A$1:$B$56,2,0)))</f>
        <v>0</v>
      </c>
      <c r="J26" s="20"/>
      <c r="K26" s="60"/>
      <c r="L26" s="23" t="str">
        <f>IF(ISNA(VLOOKUP(F26&amp;J26,CATEGORIE!$A$1:$B$56,2,0)),"0",(VLOOKUP(F26&amp;J26,CATEGORIE!$A$1:$B$56,2,0)))</f>
        <v>0</v>
      </c>
      <c r="M26" s="66" t="str">
        <f>IF(ISNA(VLOOKUP(F26,GARE!A$1:B$18,2,)),"0",(VLOOKUP(F26,GARE!A$1:B$18,2,)))</f>
        <v>0</v>
      </c>
      <c r="N26" s="49" t="s">
        <v>24</v>
      </c>
      <c r="O26" s="49"/>
    </row>
    <row r="27" spans="1:15" s="7" customFormat="1" ht="15" customHeight="1">
      <c r="A27" s="12">
        <v>18</v>
      </c>
      <c r="B27" s="58"/>
      <c r="C27" s="19" t="s">
        <v>6</v>
      </c>
      <c r="D27" s="19"/>
      <c r="E27" s="37"/>
      <c r="F27" s="24"/>
      <c r="G27" s="20"/>
      <c r="H27" s="60"/>
      <c r="I27" s="22" t="str">
        <f>IF(ISNA(VLOOKUP(F27&amp;G27,CATEGORIE!$A$1:$B$56,2,0)),"0",(VLOOKUP(F27&amp;G27,CATEGORIE!$A$1:$B$56,2,0)))</f>
        <v>0</v>
      </c>
      <c r="J27" s="20"/>
      <c r="K27" s="60"/>
      <c r="L27" s="23" t="str">
        <f>IF(ISNA(VLOOKUP(F27&amp;J27,CATEGORIE!$A$1:$B$56,2,0)),"0",(VLOOKUP(F27&amp;J27,CATEGORIE!$A$1:$B$56,2,0)))</f>
        <v>0</v>
      </c>
      <c r="M27" s="66" t="str">
        <f>IF(ISNA(VLOOKUP(F27,GARE!A$1:B$18,2,)),"0",(VLOOKUP(F27,GARE!A$1:B$18,2,)))</f>
        <v>0</v>
      </c>
      <c r="N27" s="49" t="s">
        <v>23</v>
      </c>
      <c r="O27" s="49"/>
    </row>
    <row r="28" spans="1:15" s="7" customFormat="1" ht="15" customHeight="1">
      <c r="A28" s="12">
        <v>19</v>
      </c>
      <c r="B28" s="58"/>
      <c r="C28" s="19" t="s">
        <v>6</v>
      </c>
      <c r="D28" s="19"/>
      <c r="E28" s="37"/>
      <c r="F28" s="24"/>
      <c r="G28" s="20"/>
      <c r="H28" s="60"/>
      <c r="I28" s="22" t="str">
        <f>IF(ISNA(VLOOKUP(F28&amp;G28,CATEGORIE!$A$1:$B$56,2,0)),"0",(VLOOKUP(F28&amp;G28,CATEGORIE!$A$1:$B$56,2,0)))</f>
        <v>0</v>
      </c>
      <c r="J28" s="20"/>
      <c r="K28" s="60"/>
      <c r="L28" s="23" t="str">
        <f>IF(ISNA(VLOOKUP(F28&amp;J28,CATEGORIE!$A$1:$B$56,2,0)),"0",(VLOOKUP(F28&amp;J28,CATEGORIE!$A$1:$B$56,2,0)))</f>
        <v>0</v>
      </c>
      <c r="M28" s="66" t="str">
        <f>IF(ISNA(VLOOKUP(F28,GARE!A$1:B$18,2,)),"0",(VLOOKUP(F28,GARE!A$1:B$18,2,)))</f>
        <v>0</v>
      </c>
      <c r="N28" s="49"/>
      <c r="O28" s="49"/>
    </row>
    <row r="29" spans="1:15" s="7" customFormat="1" ht="15" customHeight="1">
      <c r="A29" s="12">
        <v>20</v>
      </c>
      <c r="B29" s="58"/>
      <c r="C29" s="19" t="s">
        <v>6</v>
      </c>
      <c r="D29" s="19"/>
      <c r="E29" s="37"/>
      <c r="F29" s="24"/>
      <c r="G29" s="20"/>
      <c r="H29" s="60"/>
      <c r="I29" s="22" t="str">
        <f>IF(ISNA(VLOOKUP(F29&amp;G29,CATEGORIE!$A$1:$B$56,2,0)),"0",(VLOOKUP(F29&amp;G29,CATEGORIE!$A$1:$B$56,2,0)))</f>
        <v>0</v>
      </c>
      <c r="J29" s="20"/>
      <c r="K29" s="60"/>
      <c r="L29" s="23" t="str">
        <f>IF(ISNA(VLOOKUP(F29&amp;J29,CATEGORIE!$A$1:$B$56,2,0)),"0",(VLOOKUP(F29&amp;J29,CATEGORIE!$A$1:$B$56,2,0)))</f>
        <v>0</v>
      </c>
      <c r="M29" s="66" t="str">
        <f>IF(ISNA(VLOOKUP(F29,GARE!A$1:B$18,2,)),"0",(VLOOKUP(F29,GARE!A$1:B$18,2,)))</f>
        <v>0</v>
      </c>
      <c r="N29" s="49"/>
      <c r="O29" s="49"/>
    </row>
    <row r="30" spans="1:15" s="7" customFormat="1" ht="15" customHeight="1">
      <c r="A30" s="12">
        <v>21</v>
      </c>
      <c r="B30" s="58"/>
      <c r="C30" s="19" t="s">
        <v>6</v>
      </c>
      <c r="D30" s="19"/>
      <c r="E30" s="37"/>
      <c r="F30" s="24"/>
      <c r="G30" s="20"/>
      <c r="H30" s="60"/>
      <c r="I30" s="22" t="str">
        <f>IF(ISNA(VLOOKUP(F30&amp;G30,CATEGORIE!$A$1:$B$56,2,0)),"0",(VLOOKUP(F30&amp;G30,CATEGORIE!$A$1:$B$56,2,0)))</f>
        <v>0</v>
      </c>
      <c r="J30" s="20"/>
      <c r="K30" s="60"/>
      <c r="L30" s="23" t="str">
        <f>IF(ISNA(VLOOKUP(F30&amp;J30,CATEGORIE!$A$1:$B$56,2,0)),"0",(VLOOKUP(F30&amp;J30,CATEGORIE!$A$1:$B$56,2,0)))</f>
        <v>0</v>
      </c>
      <c r="M30" s="66" t="str">
        <f>IF(ISNA(VLOOKUP(F30,GARE!A$1:B$18,2,)),"0",(VLOOKUP(F30,GARE!A$1:B$18,2,)))</f>
        <v>0</v>
      </c>
      <c r="N30" s="49"/>
      <c r="O30" s="49"/>
    </row>
    <row r="31" spans="1:15" s="7" customFormat="1" ht="15" customHeight="1">
      <c r="A31" s="12">
        <v>22</v>
      </c>
      <c r="B31" s="58"/>
      <c r="C31" s="19" t="s">
        <v>6</v>
      </c>
      <c r="D31" s="19"/>
      <c r="E31" s="37"/>
      <c r="F31" s="24"/>
      <c r="G31" s="20"/>
      <c r="H31" s="60"/>
      <c r="I31" s="22" t="str">
        <f>IF(ISNA(VLOOKUP(F31&amp;G31,CATEGORIE!$A$1:$B$56,2,0)),"0",(VLOOKUP(F31&amp;G31,CATEGORIE!$A$1:$B$56,2,0)))</f>
        <v>0</v>
      </c>
      <c r="J31" s="20"/>
      <c r="K31" s="60"/>
      <c r="L31" s="23" t="str">
        <f>IF(ISNA(VLOOKUP(F31&amp;J31,CATEGORIE!$A$1:$B$56,2,0)),"0",(VLOOKUP(F31&amp;J31,CATEGORIE!$A$1:$B$56,2,0)))</f>
        <v>0</v>
      </c>
      <c r="M31" s="66" t="str">
        <f>IF(ISNA(VLOOKUP(F31,GARE!A$1:B$18,2,)),"0",(VLOOKUP(F31,GARE!A$1:B$18,2,)))</f>
        <v>0</v>
      </c>
    </row>
    <row r="32" spans="1:15" s="7" customFormat="1" ht="15" customHeight="1">
      <c r="A32" s="12">
        <v>23</v>
      </c>
      <c r="B32" s="58"/>
      <c r="C32" s="19" t="s">
        <v>6</v>
      </c>
      <c r="D32" s="19"/>
      <c r="E32" s="37"/>
      <c r="F32" s="24"/>
      <c r="G32" s="20"/>
      <c r="H32" s="60"/>
      <c r="I32" s="22" t="str">
        <f>IF(ISNA(VLOOKUP(F32&amp;G32,CATEGORIE!$A$1:$B$56,2,0)),"0",(VLOOKUP(F32&amp;G32,CATEGORIE!$A$1:$B$56,2,0)))</f>
        <v>0</v>
      </c>
      <c r="J32" s="20"/>
      <c r="K32" s="60"/>
      <c r="L32" s="23" t="str">
        <f>IF(ISNA(VLOOKUP(F32&amp;J32,CATEGORIE!$A$1:$B$56,2,0)),"0",(VLOOKUP(F32&amp;J32,CATEGORIE!$A$1:$B$56,2,0)))</f>
        <v>0</v>
      </c>
      <c r="M32" s="66" t="str">
        <f>IF(ISNA(VLOOKUP(F32,GARE!A$1:B$18,2,)),"0",(VLOOKUP(F32,GARE!A$1:B$18,2,)))</f>
        <v>0</v>
      </c>
    </row>
    <row r="33" spans="1:13" s="7" customFormat="1" ht="15" customHeight="1">
      <c r="A33" s="12">
        <v>24</v>
      </c>
      <c r="B33" s="58"/>
      <c r="C33" s="19" t="s">
        <v>6</v>
      </c>
      <c r="D33" s="19"/>
      <c r="E33" s="37"/>
      <c r="F33" s="24"/>
      <c r="G33" s="20"/>
      <c r="H33" s="60"/>
      <c r="I33" s="22" t="str">
        <f>IF(ISNA(VLOOKUP(F33&amp;G33,CATEGORIE!$A$1:$B$56,2,0)),"0",(VLOOKUP(F33&amp;G33,CATEGORIE!$A$1:$B$56,2,0)))</f>
        <v>0</v>
      </c>
      <c r="J33" s="20"/>
      <c r="K33" s="60"/>
      <c r="L33" s="23" t="str">
        <f>IF(ISNA(VLOOKUP(F33&amp;J33,CATEGORIE!$A$1:$B$56,2,0)),"0",(VLOOKUP(F33&amp;J33,CATEGORIE!$A$1:$B$56,2,0)))</f>
        <v>0</v>
      </c>
      <c r="M33" s="66" t="str">
        <f>IF(ISNA(VLOOKUP(F33,GARE!A$1:B$18,2,)),"0",(VLOOKUP(F33,GARE!A$1:B$18,2,)))</f>
        <v>0</v>
      </c>
    </row>
    <row r="34" spans="1:13" s="7" customFormat="1" ht="15" customHeight="1">
      <c r="A34" s="12">
        <v>25</v>
      </c>
      <c r="B34" s="58"/>
      <c r="C34" s="19" t="s">
        <v>6</v>
      </c>
      <c r="D34" s="19"/>
      <c r="E34" s="37"/>
      <c r="F34" s="24"/>
      <c r="G34" s="20"/>
      <c r="H34" s="60"/>
      <c r="I34" s="22" t="str">
        <f>IF(ISNA(VLOOKUP(F34&amp;G34,CATEGORIE!$A$1:$B$56,2,0)),"0",(VLOOKUP(F34&amp;G34,CATEGORIE!$A$1:$B$56,2,0)))</f>
        <v>0</v>
      </c>
      <c r="J34" s="20"/>
      <c r="K34" s="60"/>
      <c r="L34" s="23" t="str">
        <f>IF(ISNA(VLOOKUP(F34&amp;J34,CATEGORIE!$A$1:$B$56,2,0)),"0",(VLOOKUP(F34&amp;J34,CATEGORIE!$A$1:$B$56,2,0)))</f>
        <v>0</v>
      </c>
      <c r="M34" s="66" t="str">
        <f>IF(ISNA(VLOOKUP(F34,GARE!A$1:B$18,2,)),"0",(VLOOKUP(F34,GARE!A$1:B$18,2,)))</f>
        <v>0</v>
      </c>
    </row>
    <row r="35" spans="1:13" s="7" customFormat="1" ht="15" customHeight="1">
      <c r="A35" s="12">
        <v>26</v>
      </c>
      <c r="B35" s="58"/>
      <c r="C35" s="19" t="s">
        <v>6</v>
      </c>
      <c r="D35" s="19"/>
      <c r="E35" s="37"/>
      <c r="F35" s="24"/>
      <c r="G35" s="20"/>
      <c r="H35" s="60"/>
      <c r="I35" s="22" t="str">
        <f>IF(ISNA(VLOOKUP(F35&amp;G35,CATEGORIE!$A$1:$B$56,2,0)),"0",(VLOOKUP(F35&amp;G35,CATEGORIE!$A$1:$B$56,2,0)))</f>
        <v>0</v>
      </c>
      <c r="J35" s="20"/>
      <c r="K35" s="60"/>
      <c r="L35" s="23" t="str">
        <f>IF(ISNA(VLOOKUP(F35&amp;J35,CATEGORIE!$A$1:$B$56,2,0)),"0",(VLOOKUP(F35&amp;J35,CATEGORIE!$A$1:$B$56,2,0)))</f>
        <v>0</v>
      </c>
      <c r="M35" s="66" t="str">
        <f>IF(ISNA(VLOOKUP(F35,GARE!A$1:B$18,2,)),"0",(VLOOKUP(F35,GARE!A$1:B$18,2,)))</f>
        <v>0</v>
      </c>
    </row>
    <row r="36" spans="1:13" s="7" customFormat="1" ht="15" customHeight="1">
      <c r="A36" s="12">
        <v>27</v>
      </c>
      <c r="B36" s="58"/>
      <c r="C36" s="19" t="s">
        <v>6</v>
      </c>
      <c r="D36" s="19"/>
      <c r="E36" s="37"/>
      <c r="F36" s="24"/>
      <c r="G36" s="20"/>
      <c r="H36" s="60"/>
      <c r="I36" s="22" t="str">
        <f>IF(ISNA(VLOOKUP(F36&amp;G36,CATEGORIE!$A$1:$B$56,2,0)),"0",(VLOOKUP(F36&amp;G36,CATEGORIE!$A$1:$B$56,2,0)))</f>
        <v>0</v>
      </c>
      <c r="J36" s="20"/>
      <c r="K36" s="60"/>
      <c r="L36" s="23" t="str">
        <f>IF(ISNA(VLOOKUP(F36&amp;J36,CATEGORIE!$A$1:$B$56,2,0)),"0",(VLOOKUP(F36&amp;J36,CATEGORIE!$A$1:$B$56,2,0)))</f>
        <v>0</v>
      </c>
      <c r="M36" s="66" t="str">
        <f>IF(ISNA(VLOOKUP(F36,GARE!A$1:B$18,2,)),"0",(VLOOKUP(F36,GARE!A$1:B$18,2,)))</f>
        <v>0</v>
      </c>
    </row>
    <row r="37" spans="1:13" s="7" customFormat="1" ht="15" customHeight="1">
      <c r="A37" s="12">
        <v>28</v>
      </c>
      <c r="B37" s="58"/>
      <c r="C37" s="19" t="s">
        <v>6</v>
      </c>
      <c r="D37" s="19"/>
      <c r="E37" s="37"/>
      <c r="F37" s="24"/>
      <c r="G37" s="20"/>
      <c r="H37" s="60"/>
      <c r="I37" s="22" t="str">
        <f>IF(ISNA(VLOOKUP(F37&amp;G37,CATEGORIE!$A$1:$B$56,2,0)),"0",(VLOOKUP(F37&amp;G37,CATEGORIE!$A$1:$B$56,2,0)))</f>
        <v>0</v>
      </c>
      <c r="J37" s="20"/>
      <c r="K37" s="60"/>
      <c r="L37" s="23" t="str">
        <f>IF(ISNA(VLOOKUP(F37&amp;J37,CATEGORIE!$A$1:$B$56,2,0)),"0",(VLOOKUP(F37&amp;J37,CATEGORIE!$A$1:$B$56,2,0)))</f>
        <v>0</v>
      </c>
      <c r="M37" s="66" t="str">
        <f>IF(ISNA(VLOOKUP(F37,GARE!A$1:B$18,2,)),"0",(VLOOKUP(F37,GARE!A$1:B$18,2,)))</f>
        <v>0</v>
      </c>
    </row>
    <row r="38" spans="1:13" s="7" customFormat="1" ht="15" customHeight="1">
      <c r="A38" s="12">
        <v>29</v>
      </c>
      <c r="B38" s="58"/>
      <c r="C38" s="19" t="s">
        <v>6</v>
      </c>
      <c r="D38" s="19"/>
      <c r="E38" s="37"/>
      <c r="F38" s="24"/>
      <c r="G38" s="20"/>
      <c r="H38" s="60"/>
      <c r="I38" s="22" t="str">
        <f>IF(ISNA(VLOOKUP(F38&amp;G38,CATEGORIE!$A$1:$B$56,2,0)),"0",(VLOOKUP(F38&amp;G38,CATEGORIE!$A$1:$B$56,2,0)))</f>
        <v>0</v>
      </c>
      <c r="J38" s="20"/>
      <c r="K38" s="60"/>
      <c r="L38" s="23" t="str">
        <f>IF(ISNA(VLOOKUP(F38&amp;J38,CATEGORIE!$A$1:$B$56,2,0)),"0",(VLOOKUP(F38&amp;J38,CATEGORIE!$A$1:$B$56,2,0)))</f>
        <v>0</v>
      </c>
      <c r="M38" s="66" t="str">
        <f>IF(ISNA(VLOOKUP(F38,GARE!A$1:B$18,2,)),"0",(VLOOKUP(F38,GARE!A$1:B$18,2,)))</f>
        <v>0</v>
      </c>
    </row>
    <row r="39" spans="1:13" s="7" customFormat="1" ht="15" customHeight="1">
      <c r="A39" s="12">
        <v>30</v>
      </c>
      <c r="B39" s="58"/>
      <c r="C39" s="19" t="s">
        <v>6</v>
      </c>
      <c r="D39" s="19"/>
      <c r="E39" s="37"/>
      <c r="F39" s="24"/>
      <c r="G39" s="20"/>
      <c r="H39" s="60"/>
      <c r="I39" s="22" t="str">
        <f>IF(ISNA(VLOOKUP(F39&amp;G39,CATEGORIE!$A$1:$B$56,2,0)),"0",(VLOOKUP(F39&amp;G39,CATEGORIE!$A$1:$B$56,2,0)))</f>
        <v>0</v>
      </c>
      <c r="J39" s="20"/>
      <c r="K39" s="60"/>
      <c r="L39" s="23" t="str">
        <f>IF(ISNA(VLOOKUP(F39&amp;J39,CATEGORIE!$A$1:$B$56,2,0)),"0",(VLOOKUP(F39&amp;J39,CATEGORIE!$A$1:$B$56,2,0)))</f>
        <v>0</v>
      </c>
      <c r="M39" s="66" t="str">
        <f>IF(ISNA(VLOOKUP(F39,GARE!A$1:B$18,2,)),"0",(VLOOKUP(F39,GARE!A$1:B$18,2,)))</f>
        <v>0</v>
      </c>
    </row>
    <row r="40" spans="1:13" s="7" customFormat="1" ht="15" customHeight="1">
      <c r="A40" s="12">
        <v>31</v>
      </c>
      <c r="B40" s="58"/>
      <c r="C40" s="19" t="s">
        <v>6</v>
      </c>
      <c r="D40" s="19"/>
      <c r="E40" s="37"/>
      <c r="F40" s="24"/>
      <c r="G40" s="20"/>
      <c r="H40" s="60"/>
      <c r="I40" s="22" t="str">
        <f>IF(ISNA(VLOOKUP(F40&amp;G40,CATEGORIE!$A$1:$B$56,2,0)),"0",(VLOOKUP(F40&amp;G40,CATEGORIE!$A$1:$B$56,2,0)))</f>
        <v>0</v>
      </c>
      <c r="J40" s="20"/>
      <c r="K40" s="60"/>
      <c r="L40" s="23" t="str">
        <f>IF(ISNA(VLOOKUP(F40&amp;J40,CATEGORIE!$A$1:$B$56,2,0)),"0",(VLOOKUP(F40&amp;J40,CATEGORIE!$A$1:$B$56,2,0)))</f>
        <v>0</v>
      </c>
      <c r="M40" s="66" t="str">
        <f>IF(ISNA(VLOOKUP(F40,GARE!A$1:B$18,2,)),"0",(VLOOKUP(F40,GARE!A$1:B$18,2,)))</f>
        <v>0</v>
      </c>
    </row>
    <row r="41" spans="1:13" s="7" customFormat="1" ht="15" customHeight="1">
      <c r="A41" s="12">
        <v>32</v>
      </c>
      <c r="B41" s="58"/>
      <c r="C41" s="19" t="s">
        <v>6</v>
      </c>
      <c r="D41" s="19"/>
      <c r="E41" s="37"/>
      <c r="F41" s="24"/>
      <c r="G41" s="20"/>
      <c r="H41" s="60"/>
      <c r="I41" s="22" t="str">
        <f>IF(ISNA(VLOOKUP(F41&amp;G41,CATEGORIE!$A$1:$B$56,2,0)),"0",(VLOOKUP(F41&amp;G41,CATEGORIE!$A$1:$B$56,2,0)))</f>
        <v>0</v>
      </c>
      <c r="J41" s="20"/>
      <c r="K41" s="60"/>
      <c r="L41" s="23" t="str">
        <f>IF(ISNA(VLOOKUP(F41&amp;J41,CATEGORIE!$A$1:$B$56,2,0)),"0",(VLOOKUP(F41&amp;J41,CATEGORIE!$A$1:$B$56,2,0)))</f>
        <v>0</v>
      </c>
      <c r="M41" s="66" t="str">
        <f>IF(ISNA(VLOOKUP(F41,GARE!A$1:B$18,2,)),"0",(VLOOKUP(F41,GARE!A$1:B$18,2,)))</f>
        <v>0</v>
      </c>
    </row>
    <row r="42" spans="1:13" s="7" customFormat="1" ht="15" customHeight="1">
      <c r="A42" s="12">
        <v>33</v>
      </c>
      <c r="B42" s="58"/>
      <c r="C42" s="19" t="s">
        <v>6</v>
      </c>
      <c r="D42" s="19"/>
      <c r="E42" s="37"/>
      <c r="F42" s="24"/>
      <c r="G42" s="20"/>
      <c r="H42" s="60"/>
      <c r="I42" s="22" t="str">
        <f>IF(ISNA(VLOOKUP(F42&amp;G42,CATEGORIE!$A$1:$B$56,2,0)),"0",(VLOOKUP(F42&amp;G42,CATEGORIE!$A$1:$B$56,2,0)))</f>
        <v>0</v>
      </c>
      <c r="J42" s="20"/>
      <c r="K42" s="60"/>
      <c r="L42" s="23" t="str">
        <f>IF(ISNA(VLOOKUP(F42&amp;J42,CATEGORIE!$A$1:$B$56,2,0)),"0",(VLOOKUP(F42&amp;J42,CATEGORIE!$A$1:$B$56,2,0)))</f>
        <v>0</v>
      </c>
      <c r="M42" s="66" t="str">
        <f>IF(ISNA(VLOOKUP(F42,GARE!A$1:B$18,2,)),"0",(VLOOKUP(F42,GARE!A$1:B$18,2,)))</f>
        <v>0</v>
      </c>
    </row>
    <row r="43" spans="1:13" s="7" customFormat="1" ht="15" customHeight="1">
      <c r="A43" s="12">
        <v>34</v>
      </c>
      <c r="B43" s="58"/>
      <c r="C43" s="19" t="s">
        <v>6</v>
      </c>
      <c r="D43" s="19"/>
      <c r="E43" s="37"/>
      <c r="F43" s="24"/>
      <c r="G43" s="20"/>
      <c r="H43" s="60"/>
      <c r="I43" s="22" t="str">
        <f>IF(ISNA(VLOOKUP(F43&amp;G43,CATEGORIE!$A$1:$B$56,2,0)),"0",(VLOOKUP(F43&amp;G43,CATEGORIE!$A$1:$B$56,2,0)))</f>
        <v>0</v>
      </c>
      <c r="J43" s="20"/>
      <c r="K43" s="60"/>
      <c r="L43" s="23" t="str">
        <f>IF(ISNA(VLOOKUP(F43&amp;J43,CATEGORIE!$A$1:$B$56,2,0)),"0",(VLOOKUP(F43&amp;J43,CATEGORIE!$A$1:$B$56,2,0)))</f>
        <v>0</v>
      </c>
      <c r="M43" s="66" t="str">
        <f>IF(ISNA(VLOOKUP(F43,GARE!A$1:B$18,2,)),"0",(VLOOKUP(F43,GARE!A$1:B$18,2,)))</f>
        <v>0</v>
      </c>
    </row>
    <row r="44" spans="1:13" s="7" customFormat="1" ht="15" customHeight="1">
      <c r="A44" s="12">
        <v>35</v>
      </c>
      <c r="B44" s="58"/>
      <c r="C44" s="19" t="s">
        <v>6</v>
      </c>
      <c r="D44" s="19"/>
      <c r="E44" s="37"/>
      <c r="F44" s="24"/>
      <c r="G44" s="20"/>
      <c r="H44" s="60"/>
      <c r="I44" s="22" t="str">
        <f>IF(ISNA(VLOOKUP(F44&amp;G44,CATEGORIE!$A$1:$B$56,2,0)),"0",(VLOOKUP(F44&amp;G44,CATEGORIE!$A$1:$B$56,2,0)))</f>
        <v>0</v>
      </c>
      <c r="J44" s="20"/>
      <c r="K44" s="60"/>
      <c r="L44" s="23" t="str">
        <f>IF(ISNA(VLOOKUP(F44&amp;J44,CATEGORIE!$A$1:$B$56,2,0)),"0",(VLOOKUP(F44&amp;J44,CATEGORIE!$A$1:$B$56,2,0)))</f>
        <v>0</v>
      </c>
      <c r="M44" s="66" t="str">
        <f>IF(ISNA(VLOOKUP(F44,GARE!A$1:B$18,2,)),"0",(VLOOKUP(F44,GARE!A$1:B$18,2,)))</f>
        <v>0</v>
      </c>
    </row>
    <row r="45" spans="1:13" s="7" customFormat="1" ht="15" customHeight="1">
      <c r="A45" s="12">
        <v>36</v>
      </c>
      <c r="B45" s="58"/>
      <c r="C45" s="19" t="s">
        <v>6</v>
      </c>
      <c r="D45" s="19"/>
      <c r="E45" s="37"/>
      <c r="F45" s="24"/>
      <c r="G45" s="20"/>
      <c r="H45" s="60"/>
      <c r="I45" s="22" t="str">
        <f>IF(ISNA(VLOOKUP(F45&amp;G45,CATEGORIE!$A$1:$B$56,2,0)),"0",(VLOOKUP(F45&amp;G45,CATEGORIE!$A$1:$B$56,2,0)))</f>
        <v>0</v>
      </c>
      <c r="J45" s="20"/>
      <c r="K45" s="60"/>
      <c r="L45" s="23" t="str">
        <f>IF(ISNA(VLOOKUP(F45&amp;J45,CATEGORIE!$A$1:$B$56,2,0)),"0",(VLOOKUP(F45&amp;J45,CATEGORIE!$A$1:$B$56,2,0)))</f>
        <v>0</v>
      </c>
      <c r="M45" s="66" t="str">
        <f>IF(ISNA(VLOOKUP(F45,GARE!A$1:B$18,2,)),"0",(VLOOKUP(F45,GARE!A$1:B$18,2,)))</f>
        <v>0</v>
      </c>
    </row>
    <row r="46" spans="1:13" s="7" customFormat="1" ht="15" customHeight="1">
      <c r="A46" s="12">
        <v>37</v>
      </c>
      <c r="B46" s="58"/>
      <c r="C46" s="19" t="s">
        <v>6</v>
      </c>
      <c r="D46" s="19"/>
      <c r="E46" s="37"/>
      <c r="F46" s="24"/>
      <c r="G46" s="20"/>
      <c r="H46" s="60"/>
      <c r="I46" s="22" t="str">
        <f>IF(ISNA(VLOOKUP(F46&amp;G46,CATEGORIE!$A$1:$B$56,2,0)),"0",(VLOOKUP(F46&amp;G46,CATEGORIE!$A$1:$B$56,2,0)))</f>
        <v>0</v>
      </c>
      <c r="J46" s="20"/>
      <c r="K46" s="60"/>
      <c r="L46" s="23" t="str">
        <f>IF(ISNA(VLOOKUP(F46&amp;J46,CATEGORIE!$A$1:$B$56,2,0)),"0",(VLOOKUP(F46&amp;J46,CATEGORIE!$A$1:$B$56,2,0)))</f>
        <v>0</v>
      </c>
      <c r="M46" s="66" t="str">
        <f>IF(ISNA(VLOOKUP(F46,GARE!A$1:B$18,2,)),"0",(VLOOKUP(F46,GARE!A$1:B$18,2,)))</f>
        <v>0</v>
      </c>
    </row>
    <row r="47" spans="1:13" s="7" customFormat="1" ht="15" customHeight="1">
      <c r="A47" s="12">
        <v>38</v>
      </c>
      <c r="B47" s="58"/>
      <c r="C47" s="19" t="s">
        <v>6</v>
      </c>
      <c r="D47" s="19"/>
      <c r="E47" s="37"/>
      <c r="F47" s="24"/>
      <c r="G47" s="20"/>
      <c r="H47" s="60"/>
      <c r="I47" s="22" t="str">
        <f>IF(ISNA(VLOOKUP(F47&amp;G47,CATEGORIE!$A$1:$B$56,2,0)),"0",(VLOOKUP(F47&amp;G47,CATEGORIE!$A$1:$B$56,2,0)))</f>
        <v>0</v>
      </c>
      <c r="J47" s="20"/>
      <c r="K47" s="60"/>
      <c r="L47" s="23" t="str">
        <f>IF(ISNA(VLOOKUP(F47&amp;J47,CATEGORIE!$A$1:$B$56,2,0)),"0",(VLOOKUP(F47&amp;J47,CATEGORIE!$A$1:$B$56,2,0)))</f>
        <v>0</v>
      </c>
      <c r="M47" s="66" t="str">
        <f>IF(ISNA(VLOOKUP(F47,GARE!A$1:B$18,2,)),"0",(VLOOKUP(F47,GARE!A$1:B$18,2,)))</f>
        <v>0</v>
      </c>
    </row>
    <row r="48" spans="1:13" s="7" customFormat="1" ht="15" customHeight="1">
      <c r="A48" s="12">
        <v>39</v>
      </c>
      <c r="B48" s="58"/>
      <c r="C48" s="19" t="s">
        <v>6</v>
      </c>
      <c r="D48" s="19"/>
      <c r="E48" s="37"/>
      <c r="F48" s="24"/>
      <c r="G48" s="20"/>
      <c r="H48" s="60"/>
      <c r="I48" s="22" t="str">
        <f>IF(ISNA(VLOOKUP(F48&amp;G48,CATEGORIE!$A$1:$B$56,2,0)),"0",(VLOOKUP(F48&amp;G48,CATEGORIE!$A$1:$B$56,2,0)))</f>
        <v>0</v>
      </c>
      <c r="J48" s="20"/>
      <c r="K48" s="60"/>
      <c r="L48" s="23" t="str">
        <f>IF(ISNA(VLOOKUP(F48&amp;J48,CATEGORIE!$A$1:$B$56,2,0)),"0",(VLOOKUP(F48&amp;J48,CATEGORIE!$A$1:$B$56,2,0)))</f>
        <v>0</v>
      </c>
      <c r="M48" s="66" t="str">
        <f>IF(ISNA(VLOOKUP(F48,GARE!A$1:B$18,2,)),"0",(VLOOKUP(F48,GARE!A$1:B$18,2,)))</f>
        <v>0</v>
      </c>
    </row>
    <row r="49" spans="1:13" s="7" customFormat="1" ht="15" customHeight="1">
      <c r="A49" s="12">
        <v>40</v>
      </c>
      <c r="B49" s="58"/>
      <c r="C49" s="19" t="s">
        <v>6</v>
      </c>
      <c r="D49" s="19"/>
      <c r="E49" s="37"/>
      <c r="F49" s="24"/>
      <c r="G49" s="20"/>
      <c r="H49" s="60"/>
      <c r="I49" s="22" t="str">
        <f>IF(ISNA(VLOOKUP(F49&amp;G49,CATEGORIE!$A$1:$B$56,2,0)),"0",(VLOOKUP(F49&amp;G49,CATEGORIE!$A$1:$B$56,2,0)))</f>
        <v>0</v>
      </c>
      <c r="J49" s="20"/>
      <c r="K49" s="60"/>
      <c r="L49" s="23" t="str">
        <f>IF(ISNA(VLOOKUP(F49&amp;J49,CATEGORIE!$A$1:$B$56,2,0)),"0",(VLOOKUP(F49&amp;J49,CATEGORIE!$A$1:$B$56,2,0)))</f>
        <v>0</v>
      </c>
      <c r="M49" s="66" t="str">
        <f>IF(ISNA(VLOOKUP(F49,GARE!A$1:B$18,2,)),"0",(VLOOKUP(F49,GARE!A$1:B$18,2,)))</f>
        <v>0</v>
      </c>
    </row>
    <row r="50" spans="1:13" s="7" customFormat="1" ht="15" customHeight="1">
      <c r="A50" s="12">
        <v>41</v>
      </c>
      <c r="B50" s="58"/>
      <c r="C50" s="19" t="s">
        <v>6</v>
      </c>
      <c r="D50" s="19"/>
      <c r="E50" s="37"/>
      <c r="F50" s="24"/>
      <c r="G50" s="20"/>
      <c r="H50" s="60"/>
      <c r="I50" s="22" t="str">
        <f>IF(ISNA(VLOOKUP(F50&amp;G50,CATEGORIE!$A$1:$B$56,2,0)),"0",(VLOOKUP(F50&amp;G50,CATEGORIE!$A$1:$B$56,2,0)))</f>
        <v>0</v>
      </c>
      <c r="J50" s="20"/>
      <c r="K50" s="60"/>
      <c r="L50" s="23" t="str">
        <f>IF(ISNA(VLOOKUP(F50&amp;J50,CATEGORIE!$A$1:$B$56,2,0)),"0",(VLOOKUP(F50&amp;J50,CATEGORIE!$A$1:$B$56,2,0)))</f>
        <v>0</v>
      </c>
      <c r="M50" s="66" t="str">
        <f>IF(ISNA(VLOOKUP(F50,GARE!A$1:B$18,2,)),"0",(VLOOKUP(F50,GARE!A$1:B$18,2,)))</f>
        <v>0</v>
      </c>
    </row>
    <row r="51" spans="1:13" s="7" customFormat="1" ht="15" customHeight="1">
      <c r="A51" s="12">
        <v>42</v>
      </c>
      <c r="B51" s="58"/>
      <c r="C51" s="19" t="s">
        <v>6</v>
      </c>
      <c r="D51" s="19"/>
      <c r="E51" s="37"/>
      <c r="F51" s="24"/>
      <c r="G51" s="20"/>
      <c r="H51" s="60"/>
      <c r="I51" s="22" t="str">
        <f>IF(ISNA(VLOOKUP(F51&amp;G51,CATEGORIE!$A$1:$B$56,2,0)),"0",(VLOOKUP(F51&amp;G51,CATEGORIE!$A$1:$B$56,2,0)))</f>
        <v>0</v>
      </c>
      <c r="J51" s="20"/>
      <c r="K51" s="60"/>
      <c r="L51" s="23" t="str">
        <f>IF(ISNA(VLOOKUP(F51&amp;J51,CATEGORIE!$A$1:$B$56,2,0)),"0",(VLOOKUP(F51&amp;J51,CATEGORIE!$A$1:$B$56,2,0)))</f>
        <v>0</v>
      </c>
      <c r="M51" s="66" t="str">
        <f>IF(ISNA(VLOOKUP(F51,GARE!A$1:B$18,2,)),"0",(VLOOKUP(F51,GARE!A$1:B$18,2,)))</f>
        <v>0</v>
      </c>
    </row>
    <row r="52" spans="1:13" s="7" customFormat="1" ht="15" customHeight="1">
      <c r="A52" s="12">
        <v>43</v>
      </c>
      <c r="B52" s="58"/>
      <c r="C52" s="19" t="s">
        <v>6</v>
      </c>
      <c r="D52" s="19"/>
      <c r="E52" s="37"/>
      <c r="F52" s="24"/>
      <c r="G52" s="20"/>
      <c r="H52" s="60"/>
      <c r="I52" s="22" t="str">
        <f>IF(ISNA(VLOOKUP(F52&amp;G52,CATEGORIE!$A$1:$B$56,2,0)),"0",(VLOOKUP(F52&amp;G52,CATEGORIE!$A$1:$B$56,2,0)))</f>
        <v>0</v>
      </c>
      <c r="J52" s="20"/>
      <c r="K52" s="60"/>
      <c r="L52" s="23" t="str">
        <f>IF(ISNA(VLOOKUP(F52&amp;J52,CATEGORIE!$A$1:$B$56,2,0)),"0",(VLOOKUP(F52&amp;J52,CATEGORIE!$A$1:$B$56,2,0)))</f>
        <v>0</v>
      </c>
      <c r="M52" s="66" t="str">
        <f>IF(ISNA(VLOOKUP(F52,GARE!A$1:B$18,2,)),"0",(VLOOKUP(F52,GARE!A$1:B$18,2,)))</f>
        <v>0</v>
      </c>
    </row>
    <row r="53" spans="1:13" s="7" customFormat="1" ht="15" customHeight="1">
      <c r="A53" s="12">
        <v>44</v>
      </c>
      <c r="B53" s="58"/>
      <c r="C53" s="19" t="s">
        <v>6</v>
      </c>
      <c r="D53" s="19"/>
      <c r="E53" s="37"/>
      <c r="F53" s="24"/>
      <c r="G53" s="20"/>
      <c r="H53" s="60"/>
      <c r="I53" s="22" t="str">
        <f>IF(ISNA(VLOOKUP(F53&amp;G53,CATEGORIE!$A$1:$B$56,2,0)),"0",(VLOOKUP(F53&amp;G53,CATEGORIE!$A$1:$B$56,2,0)))</f>
        <v>0</v>
      </c>
      <c r="J53" s="20"/>
      <c r="K53" s="60"/>
      <c r="L53" s="23" t="str">
        <f>IF(ISNA(VLOOKUP(F53&amp;J53,CATEGORIE!$A$1:$B$56,2,0)),"0",(VLOOKUP(F53&amp;J53,CATEGORIE!$A$1:$B$56,2,0)))</f>
        <v>0</v>
      </c>
      <c r="M53" s="66" t="str">
        <f>IF(ISNA(VLOOKUP(F53,GARE!A$1:B$18,2,)),"0",(VLOOKUP(F53,GARE!A$1:B$18,2,)))</f>
        <v>0</v>
      </c>
    </row>
    <row r="54" spans="1:13" s="7" customFormat="1" ht="15" customHeight="1">
      <c r="A54" s="12">
        <v>45</v>
      </c>
      <c r="B54" s="58"/>
      <c r="C54" s="19" t="s">
        <v>6</v>
      </c>
      <c r="D54" s="19"/>
      <c r="E54" s="37"/>
      <c r="F54" s="24"/>
      <c r="G54" s="20"/>
      <c r="H54" s="60"/>
      <c r="I54" s="22" t="str">
        <f>IF(ISNA(VLOOKUP(F54&amp;G54,CATEGORIE!$A$1:$B$56,2,0)),"0",(VLOOKUP(F54&amp;G54,CATEGORIE!$A$1:$B$56,2,0)))</f>
        <v>0</v>
      </c>
      <c r="J54" s="20"/>
      <c r="K54" s="60"/>
      <c r="L54" s="23" t="str">
        <f>IF(ISNA(VLOOKUP(F54&amp;J54,CATEGORIE!$A$1:$B$56,2,0)),"0",(VLOOKUP(F54&amp;J54,CATEGORIE!$A$1:$B$56,2,0)))</f>
        <v>0</v>
      </c>
      <c r="M54" s="66" t="str">
        <f>IF(ISNA(VLOOKUP(F54,GARE!A$1:B$18,2,)),"0",(VLOOKUP(F54,GARE!A$1:B$18,2,)))</f>
        <v>0</v>
      </c>
    </row>
    <row r="55" spans="1:13" s="7" customFormat="1" ht="15" customHeight="1">
      <c r="A55" s="12">
        <v>46</v>
      </c>
      <c r="B55" s="58"/>
      <c r="C55" s="19" t="s">
        <v>6</v>
      </c>
      <c r="D55" s="19"/>
      <c r="E55" s="37"/>
      <c r="F55" s="24"/>
      <c r="G55" s="20"/>
      <c r="H55" s="60"/>
      <c r="I55" s="22" t="str">
        <f>IF(ISNA(VLOOKUP(F55&amp;G55,CATEGORIE!$A$1:$B$56,2,0)),"0",(VLOOKUP(F55&amp;G55,CATEGORIE!$A$1:$B$56,2,0)))</f>
        <v>0</v>
      </c>
      <c r="J55" s="20"/>
      <c r="K55" s="60"/>
      <c r="L55" s="23" t="str">
        <f>IF(ISNA(VLOOKUP(F55&amp;J55,CATEGORIE!$A$1:$B$56,2,0)),"0",(VLOOKUP(F55&amp;J55,CATEGORIE!$A$1:$B$56,2,0)))</f>
        <v>0</v>
      </c>
      <c r="M55" s="66" t="str">
        <f>IF(ISNA(VLOOKUP(F55,GARE!A$1:B$18,2,)),"0",(VLOOKUP(F55,GARE!A$1:B$18,2,)))</f>
        <v>0</v>
      </c>
    </row>
    <row r="56" spans="1:13" s="7" customFormat="1" ht="15" customHeight="1">
      <c r="A56" s="12">
        <v>47</v>
      </c>
      <c r="B56" s="58"/>
      <c r="C56" s="19" t="s">
        <v>6</v>
      </c>
      <c r="D56" s="19"/>
      <c r="E56" s="37"/>
      <c r="F56" s="24"/>
      <c r="G56" s="20"/>
      <c r="H56" s="60"/>
      <c r="I56" s="22" t="str">
        <f>IF(ISNA(VLOOKUP(F56&amp;G56,CATEGORIE!$A$1:$B$56,2,0)),"0",(VLOOKUP(F56&amp;G56,CATEGORIE!$A$1:$B$56,2,0)))</f>
        <v>0</v>
      </c>
      <c r="J56" s="20"/>
      <c r="K56" s="60"/>
      <c r="L56" s="23" t="str">
        <f>IF(ISNA(VLOOKUP(F56&amp;J56,CATEGORIE!$A$1:$B$56,2,0)),"0",(VLOOKUP(F56&amp;J56,CATEGORIE!$A$1:$B$56,2,0)))</f>
        <v>0</v>
      </c>
      <c r="M56" s="66" t="str">
        <f>IF(ISNA(VLOOKUP(F56,GARE!A$1:B$18,2,)),"0",(VLOOKUP(F56,GARE!A$1:B$18,2,)))</f>
        <v>0</v>
      </c>
    </row>
    <row r="57" spans="1:13" s="7" customFormat="1" ht="15" customHeight="1">
      <c r="A57" s="12">
        <v>48</v>
      </c>
      <c r="B57" s="58"/>
      <c r="C57" s="19" t="s">
        <v>6</v>
      </c>
      <c r="D57" s="19"/>
      <c r="E57" s="37"/>
      <c r="F57" s="24"/>
      <c r="G57" s="20"/>
      <c r="H57" s="60"/>
      <c r="I57" s="22" t="str">
        <f>IF(ISNA(VLOOKUP(F57&amp;G57,CATEGORIE!$A$1:$B$56,2,0)),"0",(VLOOKUP(F57&amp;G57,CATEGORIE!$A$1:$B$56,2,0)))</f>
        <v>0</v>
      </c>
      <c r="J57" s="20"/>
      <c r="K57" s="60"/>
      <c r="L57" s="23" t="str">
        <f>IF(ISNA(VLOOKUP(F57&amp;J57,CATEGORIE!$A$1:$B$56,2,0)),"0",(VLOOKUP(F57&amp;J57,CATEGORIE!$A$1:$B$56,2,0)))</f>
        <v>0</v>
      </c>
      <c r="M57" s="66" t="str">
        <f>IF(ISNA(VLOOKUP(F57,GARE!A$1:B$18,2,)),"0",(VLOOKUP(F57,GARE!A$1:B$18,2,)))</f>
        <v>0</v>
      </c>
    </row>
    <row r="58" spans="1:13" s="7" customFormat="1" ht="15" customHeight="1">
      <c r="A58" s="12">
        <v>49</v>
      </c>
      <c r="B58" s="58"/>
      <c r="C58" s="19" t="s">
        <v>6</v>
      </c>
      <c r="D58" s="19"/>
      <c r="E58" s="37"/>
      <c r="F58" s="24"/>
      <c r="G58" s="20"/>
      <c r="H58" s="60"/>
      <c r="I58" s="22" t="str">
        <f>IF(ISNA(VLOOKUP(F58&amp;G58,CATEGORIE!$A$1:$B$56,2,0)),"0",(VLOOKUP(F58&amp;G58,CATEGORIE!$A$1:$B$56,2,0)))</f>
        <v>0</v>
      </c>
      <c r="J58" s="20"/>
      <c r="K58" s="60"/>
      <c r="L58" s="23" t="str">
        <f>IF(ISNA(VLOOKUP(F58&amp;J58,CATEGORIE!$A$1:$B$56,2,0)),"0",(VLOOKUP(F58&amp;J58,CATEGORIE!$A$1:$B$56,2,0)))</f>
        <v>0</v>
      </c>
      <c r="M58" s="66" t="str">
        <f>IF(ISNA(VLOOKUP(F58,GARE!A$1:B$18,2,)),"0",(VLOOKUP(F58,GARE!A$1:B$18,2,)))</f>
        <v>0</v>
      </c>
    </row>
    <row r="59" spans="1:13" s="7" customFormat="1" ht="15" customHeight="1">
      <c r="A59" s="12">
        <v>50</v>
      </c>
      <c r="B59" s="58"/>
      <c r="C59" s="19" t="s">
        <v>6</v>
      </c>
      <c r="D59" s="19"/>
      <c r="E59" s="37"/>
      <c r="F59" s="24"/>
      <c r="G59" s="20"/>
      <c r="H59" s="60"/>
      <c r="I59" s="22" t="str">
        <f>IF(ISNA(VLOOKUP(F59&amp;G59,CATEGORIE!$A$1:$B$56,2,0)),"0",(VLOOKUP(F59&amp;G59,CATEGORIE!$A$1:$B$56,2,0)))</f>
        <v>0</v>
      </c>
      <c r="J59" s="20"/>
      <c r="K59" s="60"/>
      <c r="L59" s="23" t="str">
        <f>IF(ISNA(VLOOKUP(F59&amp;J59,CATEGORIE!$A$1:$B$56,2,0)),"0",(VLOOKUP(F59&amp;J59,CATEGORIE!$A$1:$B$56,2,0)))</f>
        <v>0</v>
      </c>
      <c r="M59" s="66" t="str">
        <f>IF(ISNA(VLOOKUP(F59,GARE!A$1:B$18,2,)),"0",(VLOOKUP(F59,GARE!A$1:B$18,2,)))</f>
        <v>0</v>
      </c>
    </row>
    <row r="60" spans="1:13" s="7" customFormat="1" ht="15" customHeight="1">
      <c r="A60" s="12">
        <v>51</v>
      </c>
      <c r="B60" s="58"/>
      <c r="C60" s="19" t="s">
        <v>6</v>
      </c>
      <c r="D60" s="19"/>
      <c r="E60" s="37"/>
      <c r="F60" s="24"/>
      <c r="G60" s="20"/>
      <c r="H60" s="60"/>
      <c r="I60" s="22" t="str">
        <f>IF(ISNA(VLOOKUP(F60&amp;G60,CATEGORIE!$A$1:$B$56,2,0)),"0",(VLOOKUP(F60&amp;G60,CATEGORIE!$A$1:$B$56,2,0)))</f>
        <v>0</v>
      </c>
      <c r="J60" s="20"/>
      <c r="K60" s="60"/>
      <c r="L60" s="23" t="str">
        <f>IF(ISNA(VLOOKUP(F60&amp;J60,CATEGORIE!$A$1:$B$56,2,0)),"0",(VLOOKUP(F60&amp;J60,CATEGORIE!$A$1:$B$56,2,0)))</f>
        <v>0</v>
      </c>
      <c r="M60" s="66" t="str">
        <f>IF(ISNA(VLOOKUP(F60,GARE!A$1:B$18,2,)),"0",(VLOOKUP(F60,GARE!A$1:B$18,2,)))</f>
        <v>0</v>
      </c>
    </row>
    <row r="61" spans="1:13" s="7" customFormat="1" ht="15" customHeight="1">
      <c r="A61" s="12">
        <v>52</v>
      </c>
      <c r="B61" s="58"/>
      <c r="C61" s="19" t="s">
        <v>6</v>
      </c>
      <c r="D61" s="19"/>
      <c r="E61" s="37"/>
      <c r="F61" s="24"/>
      <c r="G61" s="20"/>
      <c r="H61" s="60"/>
      <c r="I61" s="22" t="str">
        <f>IF(ISNA(VLOOKUP(F61&amp;G61,CATEGORIE!$A$1:$B$56,2,0)),"0",(VLOOKUP(F61&amp;G61,CATEGORIE!$A$1:$B$56,2,0)))</f>
        <v>0</v>
      </c>
      <c r="J61" s="20"/>
      <c r="K61" s="60"/>
      <c r="L61" s="23" t="str">
        <f>IF(ISNA(VLOOKUP(F61&amp;J61,CATEGORIE!$A$1:$B$56,2,0)),"0",(VLOOKUP(F61&amp;J61,CATEGORIE!$A$1:$B$56,2,0)))</f>
        <v>0</v>
      </c>
      <c r="M61" s="66" t="str">
        <f>IF(ISNA(VLOOKUP(F61,GARE!A$1:B$18,2,)),"0",(VLOOKUP(F61,GARE!A$1:B$18,2,)))</f>
        <v>0</v>
      </c>
    </row>
    <row r="62" spans="1:13" s="7" customFormat="1" ht="15" customHeight="1">
      <c r="A62" s="12">
        <v>53</v>
      </c>
      <c r="B62" s="58"/>
      <c r="C62" s="19" t="s">
        <v>6</v>
      </c>
      <c r="D62" s="19"/>
      <c r="E62" s="37"/>
      <c r="F62" s="24"/>
      <c r="G62" s="20"/>
      <c r="H62" s="60"/>
      <c r="I62" s="22" t="str">
        <f>IF(ISNA(VLOOKUP(F62&amp;G62,CATEGORIE!$A$1:$B$56,2,0)),"0",(VLOOKUP(F62&amp;G62,CATEGORIE!$A$1:$B$56,2,0)))</f>
        <v>0</v>
      </c>
      <c r="J62" s="20"/>
      <c r="K62" s="60"/>
      <c r="L62" s="23" t="str">
        <f>IF(ISNA(VLOOKUP(F62&amp;J62,CATEGORIE!$A$1:$B$56,2,0)),"0",(VLOOKUP(F62&amp;J62,CATEGORIE!$A$1:$B$56,2,0)))</f>
        <v>0</v>
      </c>
      <c r="M62" s="66" t="str">
        <f>IF(ISNA(VLOOKUP(F62,GARE!A$1:B$18,2,)),"0",(VLOOKUP(F62,GARE!A$1:B$18,2,)))</f>
        <v>0</v>
      </c>
    </row>
    <row r="63" spans="1:13" s="7" customFormat="1" ht="15" customHeight="1">
      <c r="A63" s="12">
        <v>54</v>
      </c>
      <c r="B63" s="58"/>
      <c r="C63" s="19" t="s">
        <v>6</v>
      </c>
      <c r="D63" s="19"/>
      <c r="E63" s="37"/>
      <c r="F63" s="24"/>
      <c r="G63" s="20"/>
      <c r="H63" s="60"/>
      <c r="I63" s="22" t="str">
        <f>IF(ISNA(VLOOKUP(F63&amp;G63,CATEGORIE!$A$1:$B$56,2,0)),"0",(VLOOKUP(F63&amp;G63,CATEGORIE!$A$1:$B$56,2,0)))</f>
        <v>0</v>
      </c>
      <c r="J63" s="20"/>
      <c r="K63" s="60"/>
      <c r="L63" s="23" t="str">
        <f>IF(ISNA(VLOOKUP(F63&amp;J63,CATEGORIE!$A$1:$B$56,2,0)),"0",(VLOOKUP(F63&amp;J63,CATEGORIE!$A$1:$B$56,2,0)))</f>
        <v>0</v>
      </c>
      <c r="M63" s="66" t="str">
        <f>IF(ISNA(VLOOKUP(F63,GARE!A$1:B$18,2,)),"0",(VLOOKUP(F63,GARE!A$1:B$18,2,)))</f>
        <v>0</v>
      </c>
    </row>
    <row r="64" spans="1:13" s="7" customFormat="1" ht="15" customHeight="1">
      <c r="A64" s="12">
        <v>55</v>
      </c>
      <c r="B64" s="58"/>
      <c r="C64" s="19" t="s">
        <v>6</v>
      </c>
      <c r="D64" s="19"/>
      <c r="E64" s="37"/>
      <c r="F64" s="24"/>
      <c r="G64" s="20"/>
      <c r="H64" s="60"/>
      <c r="I64" s="22" t="str">
        <f>IF(ISNA(VLOOKUP(F64&amp;G64,CATEGORIE!$A$1:$B$56,2,0)),"0",(VLOOKUP(F64&amp;G64,CATEGORIE!$A$1:$B$56,2,0)))</f>
        <v>0</v>
      </c>
      <c r="J64" s="20"/>
      <c r="K64" s="60"/>
      <c r="L64" s="23" t="str">
        <f>IF(ISNA(VLOOKUP(F64&amp;J64,CATEGORIE!$A$1:$B$56,2,0)),"0",(VLOOKUP(F64&amp;J64,CATEGORIE!$A$1:$B$56,2,0)))</f>
        <v>0</v>
      </c>
      <c r="M64" s="66" t="str">
        <f>IF(ISNA(VLOOKUP(F64,GARE!A$1:B$18,2,)),"0",(VLOOKUP(F64,GARE!A$1:B$18,2,)))</f>
        <v>0</v>
      </c>
    </row>
    <row r="65" spans="1:13" s="7" customFormat="1" ht="15" customHeight="1">
      <c r="A65" s="12">
        <v>56</v>
      </c>
      <c r="B65" s="58"/>
      <c r="C65" s="19" t="s">
        <v>6</v>
      </c>
      <c r="D65" s="19"/>
      <c r="E65" s="37"/>
      <c r="F65" s="24"/>
      <c r="G65" s="20"/>
      <c r="H65" s="60"/>
      <c r="I65" s="22" t="str">
        <f>IF(ISNA(VLOOKUP(F65&amp;G65,CATEGORIE!$A$1:$B$56,2,0)),"0",(VLOOKUP(F65&amp;G65,CATEGORIE!$A$1:$B$56,2,0)))</f>
        <v>0</v>
      </c>
      <c r="J65" s="20"/>
      <c r="K65" s="60"/>
      <c r="L65" s="23" t="str">
        <f>IF(ISNA(VLOOKUP(F65&amp;J65,CATEGORIE!$A$1:$B$56,2,0)),"0",(VLOOKUP(F65&amp;J65,CATEGORIE!$A$1:$B$56,2,0)))</f>
        <v>0</v>
      </c>
      <c r="M65" s="66" t="str">
        <f>IF(ISNA(VLOOKUP(F65,GARE!A$1:B$18,2,)),"0",(VLOOKUP(F65,GARE!A$1:B$18,2,)))</f>
        <v>0</v>
      </c>
    </row>
    <row r="66" spans="1:13" s="7" customFormat="1" ht="15" customHeight="1">
      <c r="A66" s="12">
        <v>57</v>
      </c>
      <c r="B66" s="58"/>
      <c r="C66" s="19" t="s">
        <v>6</v>
      </c>
      <c r="D66" s="19"/>
      <c r="E66" s="37"/>
      <c r="F66" s="24"/>
      <c r="G66" s="20"/>
      <c r="H66" s="60"/>
      <c r="I66" s="22" t="str">
        <f>IF(ISNA(VLOOKUP(F66&amp;G66,CATEGORIE!$A$1:$B$56,2,0)),"0",(VLOOKUP(F66&amp;G66,CATEGORIE!$A$1:$B$56,2,0)))</f>
        <v>0</v>
      </c>
      <c r="J66" s="20"/>
      <c r="K66" s="60"/>
      <c r="L66" s="23" t="str">
        <f>IF(ISNA(VLOOKUP(F66&amp;J66,CATEGORIE!$A$1:$B$56,2,0)),"0",(VLOOKUP(F66&amp;J66,CATEGORIE!$A$1:$B$56,2,0)))</f>
        <v>0</v>
      </c>
      <c r="M66" s="66" t="str">
        <f>IF(ISNA(VLOOKUP(F66,GARE!A$1:B$18,2,)),"0",(VLOOKUP(F66,GARE!A$1:B$18,2,)))</f>
        <v>0</v>
      </c>
    </row>
    <row r="67" spans="1:13" s="7" customFormat="1" ht="15" customHeight="1">
      <c r="A67" s="12">
        <v>58</v>
      </c>
      <c r="B67" s="58"/>
      <c r="C67" s="19" t="s">
        <v>6</v>
      </c>
      <c r="D67" s="19"/>
      <c r="E67" s="37"/>
      <c r="F67" s="24"/>
      <c r="G67" s="20"/>
      <c r="H67" s="60"/>
      <c r="I67" s="22" t="str">
        <f>IF(ISNA(VLOOKUP(F67&amp;G67,CATEGORIE!$A$1:$B$56,2,0)),"0",(VLOOKUP(F67&amp;G67,CATEGORIE!$A$1:$B$56,2,0)))</f>
        <v>0</v>
      </c>
      <c r="J67" s="20"/>
      <c r="K67" s="60"/>
      <c r="L67" s="23" t="str">
        <f>IF(ISNA(VLOOKUP(F67&amp;J67,CATEGORIE!$A$1:$B$56,2,0)),"0",(VLOOKUP(F67&amp;J67,CATEGORIE!$A$1:$B$56,2,0)))</f>
        <v>0</v>
      </c>
      <c r="M67" s="66" t="str">
        <f>IF(ISNA(VLOOKUP(F67,GARE!A$1:B$18,2,)),"0",(VLOOKUP(F67,GARE!A$1:B$18,2,)))</f>
        <v>0</v>
      </c>
    </row>
    <row r="68" spans="1:13" s="7" customFormat="1" ht="15" customHeight="1">
      <c r="A68" s="12">
        <v>59</v>
      </c>
      <c r="B68" s="58"/>
      <c r="C68" s="19" t="s">
        <v>6</v>
      </c>
      <c r="D68" s="19"/>
      <c r="E68" s="37"/>
      <c r="F68" s="24"/>
      <c r="G68" s="20"/>
      <c r="H68" s="60"/>
      <c r="I68" s="22" t="str">
        <f>IF(ISNA(VLOOKUP(F68&amp;G68,CATEGORIE!$A$1:$B$56,2,0)),"0",(VLOOKUP(F68&amp;G68,CATEGORIE!$A$1:$B$56,2,0)))</f>
        <v>0</v>
      </c>
      <c r="J68" s="20"/>
      <c r="K68" s="60"/>
      <c r="L68" s="23" t="str">
        <f>IF(ISNA(VLOOKUP(F68&amp;J68,CATEGORIE!$A$1:$B$56,2,0)),"0",(VLOOKUP(F68&amp;J68,CATEGORIE!$A$1:$B$56,2,0)))</f>
        <v>0</v>
      </c>
      <c r="M68" s="66" t="str">
        <f>IF(ISNA(VLOOKUP(F68,GARE!A$1:B$18,2,)),"0",(VLOOKUP(F68,GARE!A$1:B$18,2,)))</f>
        <v>0</v>
      </c>
    </row>
    <row r="69" spans="1:13" s="7" customFormat="1" ht="15" customHeight="1">
      <c r="A69" s="12">
        <v>60</v>
      </c>
      <c r="B69" s="58"/>
      <c r="C69" s="19" t="s">
        <v>6</v>
      </c>
      <c r="D69" s="19"/>
      <c r="E69" s="37"/>
      <c r="F69" s="24"/>
      <c r="G69" s="20"/>
      <c r="H69" s="60"/>
      <c r="I69" s="22" t="str">
        <f>IF(ISNA(VLOOKUP(F69&amp;G69,CATEGORIE!$A$1:$B$56,2,0)),"0",(VLOOKUP(F69&amp;G69,CATEGORIE!$A$1:$B$56,2,0)))</f>
        <v>0</v>
      </c>
      <c r="J69" s="20"/>
      <c r="K69" s="60"/>
      <c r="L69" s="23" t="str">
        <f>IF(ISNA(VLOOKUP(F69&amp;J69,CATEGORIE!$A$1:$B$56,2,0)),"0",(VLOOKUP(F69&amp;J69,CATEGORIE!$A$1:$B$56,2,0)))</f>
        <v>0</v>
      </c>
      <c r="M69" s="66" t="str">
        <f>IF(ISNA(VLOOKUP(F69,GARE!A$1:B$18,2,)),"0",(VLOOKUP(F69,GARE!A$1:B$18,2,)))</f>
        <v>0</v>
      </c>
    </row>
    <row r="70" spans="1:13" s="7" customFormat="1" ht="15" customHeight="1">
      <c r="A70" s="12">
        <v>61</v>
      </c>
      <c r="B70" s="58"/>
      <c r="C70" s="19" t="s">
        <v>6</v>
      </c>
      <c r="D70" s="19"/>
      <c r="E70" s="37"/>
      <c r="F70" s="24"/>
      <c r="G70" s="20"/>
      <c r="H70" s="60"/>
      <c r="I70" s="22" t="str">
        <f>IF(ISNA(VLOOKUP(F70&amp;G70,CATEGORIE!$A$1:$B$56,2,0)),"0",(VLOOKUP(F70&amp;G70,CATEGORIE!$A$1:$B$56,2,0)))</f>
        <v>0</v>
      </c>
      <c r="J70" s="20"/>
      <c r="K70" s="60"/>
      <c r="L70" s="23" t="str">
        <f>IF(ISNA(VLOOKUP(F70&amp;J70,CATEGORIE!$A$1:$B$56,2,0)),"0",(VLOOKUP(F70&amp;J70,CATEGORIE!$A$1:$B$56,2,0)))</f>
        <v>0</v>
      </c>
      <c r="M70" s="66" t="str">
        <f>IF(ISNA(VLOOKUP(F70,GARE!A$1:B$18,2,)),"0",(VLOOKUP(F70,GARE!A$1:B$18,2,)))</f>
        <v>0</v>
      </c>
    </row>
    <row r="71" spans="1:13" s="7" customFormat="1" ht="15" customHeight="1">
      <c r="A71" s="12">
        <v>62</v>
      </c>
      <c r="B71" s="58"/>
      <c r="C71" s="19" t="s">
        <v>6</v>
      </c>
      <c r="D71" s="19"/>
      <c r="E71" s="37"/>
      <c r="F71" s="24"/>
      <c r="G71" s="20"/>
      <c r="H71" s="60"/>
      <c r="I71" s="22" t="str">
        <f>IF(ISNA(VLOOKUP(F71&amp;G71,CATEGORIE!$A$1:$B$56,2,0)),"0",(VLOOKUP(F71&amp;G71,CATEGORIE!$A$1:$B$56,2,0)))</f>
        <v>0</v>
      </c>
      <c r="J71" s="20"/>
      <c r="K71" s="60"/>
      <c r="L71" s="23" t="str">
        <f>IF(ISNA(VLOOKUP(F71&amp;J71,CATEGORIE!$A$1:$B$56,2,0)),"0",(VLOOKUP(F71&amp;J71,CATEGORIE!$A$1:$B$56,2,0)))</f>
        <v>0</v>
      </c>
      <c r="M71" s="66" t="str">
        <f>IF(ISNA(VLOOKUP(F71,GARE!A$1:B$18,2,)),"0",(VLOOKUP(F71,GARE!A$1:B$18,2,)))</f>
        <v>0</v>
      </c>
    </row>
    <row r="72" spans="1:13" s="7" customFormat="1" ht="15" customHeight="1">
      <c r="A72" s="12">
        <v>63</v>
      </c>
      <c r="B72" s="58"/>
      <c r="C72" s="19" t="s">
        <v>6</v>
      </c>
      <c r="D72" s="19"/>
      <c r="E72" s="37"/>
      <c r="F72" s="24"/>
      <c r="G72" s="20"/>
      <c r="H72" s="60"/>
      <c r="I72" s="22" t="str">
        <f>IF(ISNA(VLOOKUP(F72&amp;G72,CATEGORIE!$A$1:$B$56,2,0)),"0",(VLOOKUP(F72&amp;G72,CATEGORIE!$A$1:$B$56,2,0)))</f>
        <v>0</v>
      </c>
      <c r="J72" s="20"/>
      <c r="K72" s="60"/>
      <c r="L72" s="23" t="str">
        <f>IF(ISNA(VLOOKUP(F72&amp;J72,CATEGORIE!$A$1:$B$56,2,0)),"0",(VLOOKUP(F72&amp;J72,CATEGORIE!$A$1:$B$56,2,0)))</f>
        <v>0</v>
      </c>
      <c r="M72" s="66" t="str">
        <f>IF(ISNA(VLOOKUP(F72,GARE!A$1:B$18,2,)),"0",(VLOOKUP(F72,GARE!A$1:B$18,2,)))</f>
        <v>0</v>
      </c>
    </row>
    <row r="73" spans="1:13" s="7" customFormat="1" ht="15" customHeight="1">
      <c r="A73" s="12">
        <v>64</v>
      </c>
      <c r="B73" s="58"/>
      <c r="C73" s="19" t="s">
        <v>6</v>
      </c>
      <c r="D73" s="19"/>
      <c r="E73" s="37"/>
      <c r="F73" s="24"/>
      <c r="G73" s="20"/>
      <c r="H73" s="60"/>
      <c r="I73" s="22" t="str">
        <f>IF(ISNA(VLOOKUP(F73&amp;G73,CATEGORIE!$A$1:$B$56,2,0)),"0",(VLOOKUP(F73&amp;G73,CATEGORIE!$A$1:$B$56,2,0)))</f>
        <v>0</v>
      </c>
      <c r="J73" s="20"/>
      <c r="K73" s="60"/>
      <c r="L73" s="23" t="str">
        <f>IF(ISNA(VLOOKUP(F73&amp;J73,CATEGORIE!$A$1:$B$56,2,0)),"0",(VLOOKUP(F73&amp;J73,CATEGORIE!$A$1:$B$56,2,0)))</f>
        <v>0</v>
      </c>
      <c r="M73" s="66" t="str">
        <f>IF(ISNA(VLOOKUP(F73,GARE!A$1:B$18,2,)),"0",(VLOOKUP(F73,GARE!A$1:B$18,2,)))</f>
        <v>0</v>
      </c>
    </row>
    <row r="74" spans="1:13" s="7" customFormat="1" ht="15" customHeight="1">
      <c r="A74" s="12">
        <v>65</v>
      </c>
      <c r="B74" s="58"/>
      <c r="C74" s="19" t="s">
        <v>6</v>
      </c>
      <c r="D74" s="19"/>
      <c r="E74" s="37"/>
      <c r="F74" s="24"/>
      <c r="G74" s="20"/>
      <c r="H74" s="60"/>
      <c r="I74" s="22" t="str">
        <f>IF(ISNA(VLOOKUP(F74&amp;G74,CATEGORIE!$A$1:$B$56,2,0)),"0",(VLOOKUP(F74&amp;G74,CATEGORIE!$A$1:$B$56,2,0)))</f>
        <v>0</v>
      </c>
      <c r="J74" s="20"/>
      <c r="K74" s="60"/>
      <c r="L74" s="23" t="str">
        <f>IF(ISNA(VLOOKUP(F74&amp;J74,CATEGORIE!$A$1:$B$56,2,0)),"0",(VLOOKUP(F74&amp;J74,CATEGORIE!$A$1:$B$56,2,0)))</f>
        <v>0</v>
      </c>
      <c r="M74" s="66" t="str">
        <f>IF(ISNA(VLOOKUP(F74,GARE!A$1:B$18,2,)),"0",(VLOOKUP(F74,GARE!A$1:B$18,2,)))</f>
        <v>0</v>
      </c>
    </row>
    <row r="75" spans="1:13" s="7" customFormat="1" ht="15" customHeight="1">
      <c r="A75" s="12">
        <v>66</v>
      </c>
      <c r="B75" s="58"/>
      <c r="C75" s="19" t="s">
        <v>6</v>
      </c>
      <c r="D75" s="19"/>
      <c r="E75" s="37"/>
      <c r="F75" s="24"/>
      <c r="G75" s="20"/>
      <c r="H75" s="60"/>
      <c r="I75" s="22" t="str">
        <f>IF(ISNA(VLOOKUP(F75&amp;G75,CATEGORIE!$A$1:$B$56,2,0)),"0",(VLOOKUP(F75&amp;G75,CATEGORIE!$A$1:$B$56,2,0)))</f>
        <v>0</v>
      </c>
      <c r="J75" s="20"/>
      <c r="K75" s="60"/>
      <c r="L75" s="23" t="str">
        <f>IF(ISNA(VLOOKUP(F75&amp;J75,CATEGORIE!$A$1:$B$56,2,0)),"0",(VLOOKUP(F75&amp;J75,CATEGORIE!$A$1:$B$56,2,0)))</f>
        <v>0</v>
      </c>
      <c r="M75" s="66" t="str">
        <f>IF(ISNA(VLOOKUP(F75,GARE!A$1:B$18,2,)),"0",(VLOOKUP(F75,GARE!A$1:B$18,2,)))</f>
        <v>0</v>
      </c>
    </row>
    <row r="76" spans="1:13" s="7" customFormat="1" ht="15" customHeight="1">
      <c r="A76" s="12">
        <v>67</v>
      </c>
      <c r="B76" s="58"/>
      <c r="C76" s="19" t="s">
        <v>6</v>
      </c>
      <c r="D76" s="19"/>
      <c r="E76" s="37"/>
      <c r="F76" s="24"/>
      <c r="G76" s="20"/>
      <c r="H76" s="60"/>
      <c r="I76" s="22" t="str">
        <f>IF(ISNA(VLOOKUP(F76&amp;G76,CATEGORIE!$A$1:$B$56,2,0)),"0",(VLOOKUP(F76&amp;G76,CATEGORIE!$A$1:$B$56,2,0)))</f>
        <v>0</v>
      </c>
      <c r="J76" s="20"/>
      <c r="K76" s="60"/>
      <c r="L76" s="23" t="str">
        <f>IF(ISNA(VLOOKUP(F76&amp;J76,CATEGORIE!$A$1:$B$56,2,0)),"0",(VLOOKUP(F76&amp;J76,CATEGORIE!$A$1:$B$56,2,0)))</f>
        <v>0</v>
      </c>
      <c r="M76" s="66" t="str">
        <f>IF(ISNA(VLOOKUP(F76,GARE!A$1:B$18,2,)),"0",(VLOOKUP(F76,GARE!A$1:B$18,2,)))</f>
        <v>0</v>
      </c>
    </row>
    <row r="77" spans="1:13" s="7" customFormat="1" ht="15" customHeight="1">
      <c r="A77" s="12">
        <v>68</v>
      </c>
      <c r="B77" s="58"/>
      <c r="C77" s="19" t="s">
        <v>6</v>
      </c>
      <c r="D77" s="19"/>
      <c r="E77" s="37"/>
      <c r="F77" s="24"/>
      <c r="G77" s="20"/>
      <c r="H77" s="60"/>
      <c r="I77" s="22" t="str">
        <f>IF(ISNA(VLOOKUP(F77&amp;G77,CATEGORIE!$A$1:$B$56,2,0)),"0",(VLOOKUP(F77&amp;G77,CATEGORIE!$A$1:$B$56,2,0)))</f>
        <v>0</v>
      </c>
      <c r="J77" s="20"/>
      <c r="K77" s="60"/>
      <c r="L77" s="23" t="str">
        <f>IF(ISNA(VLOOKUP(F77&amp;J77,CATEGORIE!$A$1:$B$56,2,0)),"0",(VLOOKUP(F77&amp;J77,CATEGORIE!$A$1:$B$56,2,0)))</f>
        <v>0</v>
      </c>
      <c r="M77" s="66" t="str">
        <f>IF(ISNA(VLOOKUP(F77,GARE!A$1:B$18,2,)),"0",(VLOOKUP(F77,GARE!A$1:B$18,2,)))</f>
        <v>0</v>
      </c>
    </row>
    <row r="78" spans="1:13" s="7" customFormat="1" ht="15" customHeight="1">
      <c r="A78" s="12">
        <v>69</v>
      </c>
      <c r="B78" s="58"/>
      <c r="C78" s="19" t="s">
        <v>6</v>
      </c>
      <c r="D78" s="19"/>
      <c r="E78" s="37"/>
      <c r="F78" s="24"/>
      <c r="G78" s="20"/>
      <c r="H78" s="60"/>
      <c r="I78" s="22" t="str">
        <f>IF(ISNA(VLOOKUP(F78&amp;G78,CATEGORIE!$A$1:$B$56,2,0)),"0",(VLOOKUP(F78&amp;G78,CATEGORIE!$A$1:$B$56,2,0)))</f>
        <v>0</v>
      </c>
      <c r="J78" s="20"/>
      <c r="K78" s="60"/>
      <c r="L78" s="23" t="str">
        <f>IF(ISNA(VLOOKUP(F78&amp;J78,CATEGORIE!$A$1:$B$56,2,0)),"0",(VLOOKUP(F78&amp;J78,CATEGORIE!$A$1:$B$56,2,0)))</f>
        <v>0</v>
      </c>
      <c r="M78" s="66" t="str">
        <f>IF(ISNA(VLOOKUP(F78,GARE!A$1:B$18,2,)),"0",(VLOOKUP(F78,GARE!A$1:B$18,2,)))</f>
        <v>0</v>
      </c>
    </row>
    <row r="79" spans="1:13" s="7" customFormat="1" ht="15" customHeight="1">
      <c r="A79" s="12">
        <v>70</v>
      </c>
      <c r="B79" s="58"/>
      <c r="C79" s="19" t="s">
        <v>6</v>
      </c>
      <c r="D79" s="19"/>
      <c r="E79" s="37"/>
      <c r="F79" s="24"/>
      <c r="G79" s="20"/>
      <c r="H79" s="60"/>
      <c r="I79" s="22" t="str">
        <f>IF(ISNA(VLOOKUP(F79&amp;G79,CATEGORIE!$A$1:$B$56,2,0)),"0",(VLOOKUP(F79&amp;G79,CATEGORIE!$A$1:$B$56,2,0)))</f>
        <v>0</v>
      </c>
      <c r="J79" s="20"/>
      <c r="K79" s="60"/>
      <c r="L79" s="23" t="str">
        <f>IF(ISNA(VLOOKUP(F79&amp;J79,CATEGORIE!$A$1:$B$56,2,0)),"0",(VLOOKUP(F79&amp;J79,CATEGORIE!$A$1:$B$56,2,0)))</f>
        <v>0</v>
      </c>
      <c r="M79" s="66" t="str">
        <f>IF(ISNA(VLOOKUP(F79,GARE!A$1:B$18,2,)),"0",(VLOOKUP(F79,GARE!A$1:B$18,2,)))</f>
        <v>0</v>
      </c>
    </row>
    <row r="80" spans="1:13" s="7" customFormat="1" ht="15" customHeight="1">
      <c r="A80" s="12">
        <v>71</v>
      </c>
      <c r="B80" s="58"/>
      <c r="C80" s="19" t="s">
        <v>6</v>
      </c>
      <c r="D80" s="19"/>
      <c r="E80" s="37"/>
      <c r="F80" s="24"/>
      <c r="G80" s="20"/>
      <c r="H80" s="60"/>
      <c r="I80" s="22" t="str">
        <f>IF(ISNA(VLOOKUP(F80&amp;G80,CATEGORIE!$A$1:$B$56,2,0)),"0",(VLOOKUP(F80&amp;G80,CATEGORIE!$A$1:$B$56,2,0)))</f>
        <v>0</v>
      </c>
      <c r="J80" s="20"/>
      <c r="K80" s="60"/>
      <c r="L80" s="23" t="str">
        <f>IF(ISNA(VLOOKUP(F80&amp;J80,CATEGORIE!$A$1:$B$56,2,0)),"0",(VLOOKUP(F80&amp;J80,CATEGORIE!$A$1:$B$56,2,0)))</f>
        <v>0</v>
      </c>
      <c r="M80" s="66" t="str">
        <f>IF(ISNA(VLOOKUP(F80,GARE!A$1:B$18,2,)),"0",(VLOOKUP(F80,GARE!A$1:B$18,2,)))</f>
        <v>0</v>
      </c>
    </row>
    <row r="81" spans="1:13" s="7" customFormat="1" ht="15" customHeight="1">
      <c r="A81" s="12">
        <v>72</v>
      </c>
      <c r="B81" s="58"/>
      <c r="C81" s="19" t="s">
        <v>6</v>
      </c>
      <c r="D81" s="19"/>
      <c r="E81" s="37"/>
      <c r="F81" s="24"/>
      <c r="G81" s="20"/>
      <c r="H81" s="60"/>
      <c r="I81" s="22" t="str">
        <f>IF(ISNA(VLOOKUP(F81&amp;G81,CATEGORIE!$A$1:$B$56,2,0)),"0",(VLOOKUP(F81&amp;G81,CATEGORIE!$A$1:$B$56,2,0)))</f>
        <v>0</v>
      </c>
      <c r="J81" s="20"/>
      <c r="K81" s="60"/>
      <c r="L81" s="23" t="str">
        <f>IF(ISNA(VLOOKUP(F81&amp;J81,CATEGORIE!$A$1:$B$56,2,0)),"0",(VLOOKUP(F81&amp;J81,CATEGORIE!$A$1:$B$56,2,0)))</f>
        <v>0</v>
      </c>
      <c r="M81" s="66" t="str">
        <f>IF(ISNA(VLOOKUP(F81,GARE!A$1:B$18,2,)),"0",(VLOOKUP(F81,GARE!A$1:B$18,2,)))</f>
        <v>0</v>
      </c>
    </row>
    <row r="82" spans="1:13" s="7" customFormat="1" ht="15" customHeight="1">
      <c r="A82" s="12">
        <v>73</v>
      </c>
      <c r="B82" s="58"/>
      <c r="C82" s="19" t="s">
        <v>6</v>
      </c>
      <c r="D82" s="19"/>
      <c r="E82" s="37"/>
      <c r="F82" s="24"/>
      <c r="G82" s="20"/>
      <c r="H82" s="60"/>
      <c r="I82" s="22" t="str">
        <f>IF(ISNA(VLOOKUP(F82&amp;G82,CATEGORIE!$A$1:$B$56,2,0)),"0",(VLOOKUP(F82&amp;G82,CATEGORIE!$A$1:$B$56,2,0)))</f>
        <v>0</v>
      </c>
      <c r="J82" s="20"/>
      <c r="K82" s="60"/>
      <c r="L82" s="23" t="str">
        <f>IF(ISNA(VLOOKUP(F82&amp;J82,CATEGORIE!$A$1:$B$56,2,0)),"0",(VLOOKUP(F82&amp;J82,CATEGORIE!$A$1:$B$56,2,0)))</f>
        <v>0</v>
      </c>
      <c r="M82" s="66" t="str">
        <f>IF(ISNA(VLOOKUP(F82,GARE!A$1:B$18,2,)),"0",(VLOOKUP(F82,GARE!A$1:B$18,2,)))</f>
        <v>0</v>
      </c>
    </row>
    <row r="83" spans="1:13" s="7" customFormat="1" ht="15" customHeight="1">
      <c r="A83" s="12">
        <v>74</v>
      </c>
      <c r="B83" s="58"/>
      <c r="C83" s="19" t="s">
        <v>6</v>
      </c>
      <c r="D83" s="19"/>
      <c r="E83" s="37"/>
      <c r="F83" s="24"/>
      <c r="G83" s="20"/>
      <c r="H83" s="60"/>
      <c r="I83" s="22" t="str">
        <f>IF(ISNA(VLOOKUP(F83&amp;G83,CATEGORIE!$A$1:$B$56,2,0)),"0",(VLOOKUP(F83&amp;G83,CATEGORIE!$A$1:$B$56,2,0)))</f>
        <v>0</v>
      </c>
      <c r="J83" s="20"/>
      <c r="K83" s="60"/>
      <c r="L83" s="23" t="str">
        <f>IF(ISNA(VLOOKUP(F83&amp;J83,CATEGORIE!$A$1:$B$56,2,0)),"0",(VLOOKUP(F83&amp;J83,CATEGORIE!$A$1:$B$56,2,0)))</f>
        <v>0</v>
      </c>
      <c r="M83" s="66" t="str">
        <f>IF(ISNA(VLOOKUP(F83,GARE!A$1:B$18,2,)),"0",(VLOOKUP(F83,GARE!A$1:B$18,2,)))</f>
        <v>0</v>
      </c>
    </row>
    <row r="84" spans="1:13" s="7" customFormat="1" ht="15" customHeight="1">
      <c r="A84" s="12">
        <v>75</v>
      </c>
      <c r="B84" s="58"/>
      <c r="C84" s="19" t="s">
        <v>6</v>
      </c>
      <c r="D84" s="19"/>
      <c r="E84" s="37"/>
      <c r="F84" s="24"/>
      <c r="G84" s="20"/>
      <c r="H84" s="60"/>
      <c r="I84" s="22" t="str">
        <f>IF(ISNA(VLOOKUP(F84&amp;G84,CATEGORIE!$A$1:$B$56,2,0)),"0",(VLOOKUP(F84&amp;G84,CATEGORIE!$A$1:$B$56,2,0)))</f>
        <v>0</v>
      </c>
      <c r="J84" s="20"/>
      <c r="K84" s="60"/>
      <c r="L84" s="23" t="str">
        <f>IF(ISNA(VLOOKUP(F84&amp;J84,CATEGORIE!$A$1:$B$56,2,0)),"0",(VLOOKUP(F84&amp;J84,CATEGORIE!$A$1:$B$56,2,0)))</f>
        <v>0</v>
      </c>
      <c r="M84" s="66" t="str">
        <f>IF(ISNA(VLOOKUP(F84,GARE!A$1:B$18,2,)),"0",(VLOOKUP(F84,GARE!A$1:B$18,2,)))</f>
        <v>0</v>
      </c>
    </row>
    <row r="85" spans="1:13" s="7" customFormat="1" ht="15" customHeight="1">
      <c r="A85" s="12">
        <v>76</v>
      </c>
      <c r="B85" s="58"/>
      <c r="C85" s="19" t="s">
        <v>6</v>
      </c>
      <c r="D85" s="19"/>
      <c r="E85" s="37"/>
      <c r="F85" s="24"/>
      <c r="G85" s="20"/>
      <c r="H85" s="60"/>
      <c r="I85" s="22" t="str">
        <f>IF(ISNA(VLOOKUP(F85&amp;G85,CATEGORIE!$A$1:$B$56,2,0)),"0",(VLOOKUP(F85&amp;G85,CATEGORIE!$A$1:$B$56,2,0)))</f>
        <v>0</v>
      </c>
      <c r="J85" s="20"/>
      <c r="K85" s="60"/>
      <c r="L85" s="23" t="str">
        <f>IF(ISNA(VLOOKUP(F85&amp;J85,CATEGORIE!$A$1:$B$56,2,0)),"0",(VLOOKUP(F85&amp;J85,CATEGORIE!$A$1:$B$56,2,0)))</f>
        <v>0</v>
      </c>
      <c r="M85" s="66" t="str">
        <f>IF(ISNA(VLOOKUP(F85,GARE!A$1:B$18,2,)),"0",(VLOOKUP(F85,GARE!A$1:B$18,2,)))</f>
        <v>0</v>
      </c>
    </row>
    <row r="86" spans="1:13" s="7" customFormat="1" ht="15" customHeight="1">
      <c r="A86" s="12">
        <v>77</v>
      </c>
      <c r="B86" s="58"/>
      <c r="C86" s="19" t="s">
        <v>6</v>
      </c>
      <c r="D86" s="19"/>
      <c r="E86" s="37"/>
      <c r="F86" s="24"/>
      <c r="G86" s="20"/>
      <c r="H86" s="60"/>
      <c r="I86" s="22" t="str">
        <f>IF(ISNA(VLOOKUP(F86&amp;G86,CATEGORIE!$A$1:$B$56,2,0)),"0",(VLOOKUP(F86&amp;G86,CATEGORIE!$A$1:$B$56,2,0)))</f>
        <v>0</v>
      </c>
      <c r="J86" s="20"/>
      <c r="K86" s="60"/>
      <c r="L86" s="23" t="str">
        <f>IF(ISNA(VLOOKUP(F86&amp;J86,CATEGORIE!$A$1:$B$56,2,0)),"0",(VLOOKUP(F86&amp;J86,CATEGORIE!$A$1:$B$56,2,0)))</f>
        <v>0</v>
      </c>
      <c r="M86" s="66" t="str">
        <f>IF(ISNA(VLOOKUP(F86,GARE!A$1:B$18,2,)),"0",(VLOOKUP(F86,GARE!A$1:B$18,2,)))</f>
        <v>0</v>
      </c>
    </row>
    <row r="87" spans="1:13" s="7" customFormat="1" ht="15" customHeight="1">
      <c r="A87" s="12">
        <v>78</v>
      </c>
      <c r="B87" s="58"/>
      <c r="C87" s="19" t="s">
        <v>6</v>
      </c>
      <c r="D87" s="19"/>
      <c r="E87" s="37"/>
      <c r="F87" s="24"/>
      <c r="G87" s="20"/>
      <c r="H87" s="60"/>
      <c r="I87" s="22" t="str">
        <f>IF(ISNA(VLOOKUP(F87&amp;G87,CATEGORIE!$A$1:$B$56,2,0)),"0",(VLOOKUP(F87&amp;G87,CATEGORIE!$A$1:$B$56,2,0)))</f>
        <v>0</v>
      </c>
      <c r="J87" s="20"/>
      <c r="K87" s="60"/>
      <c r="L87" s="23" t="str">
        <f>IF(ISNA(VLOOKUP(F87&amp;J87,CATEGORIE!$A$1:$B$56,2,0)),"0",(VLOOKUP(F87&amp;J87,CATEGORIE!$A$1:$B$56,2,0)))</f>
        <v>0</v>
      </c>
      <c r="M87" s="66" t="str">
        <f>IF(ISNA(VLOOKUP(F87,GARE!A$1:B$18,2,)),"0",(VLOOKUP(F87,GARE!A$1:B$18,2,)))</f>
        <v>0</v>
      </c>
    </row>
    <row r="88" spans="1:13" s="7" customFormat="1">
      <c r="A88" s="12">
        <v>79</v>
      </c>
      <c r="B88" s="58"/>
      <c r="C88" s="18"/>
      <c r="D88" s="18"/>
      <c r="E88" s="38"/>
      <c r="F88" s="24"/>
      <c r="G88" s="20"/>
      <c r="H88" s="60"/>
      <c r="I88" s="27" t="str">
        <f>IF(ISNA(VLOOKUP(F88&amp;G88,CATEGORIE!$A$1:$B$56,2,0)),"0",(VLOOKUP(F88&amp;G88,CATEGORIE!$A$1:$B$56,2,0)))</f>
        <v>0</v>
      </c>
      <c r="J88" s="20"/>
      <c r="K88" s="60"/>
      <c r="L88" s="28" t="str">
        <f>IF(ISNA(VLOOKUP(F88&amp;J88,CATEGORIE!$A$1:$B$56,2,0)),"0",(VLOOKUP(F88&amp;J88,CATEGORIE!$A$1:$B$56,2,0)))</f>
        <v>0</v>
      </c>
      <c r="M88" s="66" t="str">
        <f>IF(ISNA(VLOOKUP(F88,GARE!A$1:B$18,2,)),"0",(VLOOKUP(F88,GARE!A$1:B$18,2,)))</f>
        <v>0</v>
      </c>
    </row>
    <row r="89" spans="1:13" s="7" customFormat="1" ht="15" customHeight="1">
      <c r="A89" s="12">
        <v>80</v>
      </c>
      <c r="B89" s="58"/>
      <c r="C89" s="3"/>
      <c r="D89" s="3"/>
      <c r="E89" s="39"/>
      <c r="F89" s="24"/>
      <c r="G89" s="20"/>
      <c r="H89" s="60"/>
      <c r="I89" s="22" t="str">
        <f>IF(ISNA(VLOOKUP(F89&amp;G89,CATEGORIE!$A$1:$B$56,2,0)),"0",(VLOOKUP(F89&amp;G89,CATEGORIE!$A$1:$B$56,2,0)))</f>
        <v>0</v>
      </c>
      <c r="J89" s="20"/>
      <c r="K89" s="60"/>
      <c r="L89" s="23" t="str">
        <f>IF(ISNA(VLOOKUP(F89&amp;J89,CATEGORIE!$A$1:$B$56,2,0)),"0",(VLOOKUP(F89&amp;J89,CATEGORIE!$A$1:$B$56,2,0)))</f>
        <v>0</v>
      </c>
      <c r="M89" s="66" t="str">
        <f>IF(ISNA(VLOOKUP(F89,GARE!A$1:B$18,2,)),"0",(VLOOKUP(F89,GARE!A$1:B$18,2,)))</f>
        <v>0</v>
      </c>
    </row>
    <row r="90" spans="1:13" s="7" customFormat="1" ht="15" customHeight="1">
      <c r="A90" s="12">
        <v>81</v>
      </c>
      <c r="B90" s="58"/>
      <c r="C90" s="3"/>
      <c r="D90" s="3"/>
      <c r="E90" s="39"/>
      <c r="F90" s="24"/>
      <c r="G90" s="20"/>
      <c r="H90" s="60"/>
      <c r="I90" s="22" t="str">
        <f>IF(ISNA(VLOOKUP(F90&amp;G90,CATEGORIE!$A$1:$B$56,2,0)),"0",(VLOOKUP(F90&amp;G90,CATEGORIE!$A$1:$B$56,2,0)))</f>
        <v>0</v>
      </c>
      <c r="J90" s="20"/>
      <c r="K90" s="60"/>
      <c r="L90" s="23" t="str">
        <f>IF(ISNA(VLOOKUP(F90&amp;J90,CATEGORIE!$A$1:$B$56,2,0)),"0",(VLOOKUP(F90&amp;J90,CATEGORIE!$A$1:$B$56,2,0)))</f>
        <v>0</v>
      </c>
      <c r="M90" s="66" t="str">
        <f>IF(ISNA(VLOOKUP(F90,GARE!A$1:B$18,2,)),"0",(VLOOKUP(F90,GARE!A$1:B$18,2,)))</f>
        <v>0</v>
      </c>
    </row>
    <row r="91" spans="1:13" s="7" customFormat="1" ht="15" customHeight="1">
      <c r="A91" s="12">
        <v>82</v>
      </c>
      <c r="B91" s="58"/>
      <c r="C91" s="3"/>
      <c r="D91" s="3"/>
      <c r="E91" s="39"/>
      <c r="F91" s="24"/>
      <c r="G91" s="20"/>
      <c r="H91" s="60"/>
      <c r="I91" s="22" t="str">
        <f>IF(ISNA(VLOOKUP(F91&amp;G91,CATEGORIE!$A$1:$B$56,2,0)),"0",(VLOOKUP(F91&amp;G91,CATEGORIE!$A$1:$B$56,2,0)))</f>
        <v>0</v>
      </c>
      <c r="J91" s="20"/>
      <c r="K91" s="60"/>
      <c r="L91" s="23" t="str">
        <f>IF(ISNA(VLOOKUP(F91&amp;J91,CATEGORIE!$A$1:$B$56,2,0)),"0",(VLOOKUP(F91&amp;J91,CATEGORIE!$A$1:$B$56,2,0)))</f>
        <v>0</v>
      </c>
      <c r="M91" s="66" t="str">
        <f>IF(ISNA(VLOOKUP(F91,GARE!A$1:B$18,2,)),"0",(VLOOKUP(F91,GARE!A$1:B$18,2,)))</f>
        <v>0</v>
      </c>
    </row>
    <row r="92" spans="1:13" s="7" customFormat="1" ht="15" customHeight="1">
      <c r="A92" s="12">
        <v>83</v>
      </c>
      <c r="B92" s="58"/>
      <c r="C92" s="3"/>
      <c r="D92" s="3"/>
      <c r="E92" s="39"/>
      <c r="F92" s="24"/>
      <c r="G92" s="20"/>
      <c r="H92" s="60"/>
      <c r="I92" s="22" t="str">
        <f>IF(ISNA(VLOOKUP(F92&amp;G92,CATEGORIE!$A$1:$B$56,2,0)),"0",(VLOOKUP(F92&amp;G92,CATEGORIE!$A$1:$B$56,2,0)))</f>
        <v>0</v>
      </c>
      <c r="J92" s="20"/>
      <c r="K92" s="60"/>
      <c r="L92" s="23" t="str">
        <f>IF(ISNA(VLOOKUP(F92&amp;J92,CATEGORIE!$A$1:$B$56,2,0)),"0",(VLOOKUP(F92&amp;J92,CATEGORIE!$A$1:$B$56,2,0)))</f>
        <v>0</v>
      </c>
      <c r="M92" s="66" t="str">
        <f>IF(ISNA(VLOOKUP(F92,GARE!A$1:B$18,2,)),"0",(VLOOKUP(F92,GARE!A$1:B$18,2,)))</f>
        <v>0</v>
      </c>
    </row>
    <row r="93" spans="1:13" s="7" customFormat="1" ht="15" customHeight="1">
      <c r="A93" s="12">
        <v>84</v>
      </c>
      <c r="B93" s="58"/>
      <c r="C93" s="3"/>
      <c r="D93" s="3"/>
      <c r="E93" s="39"/>
      <c r="F93" s="24"/>
      <c r="G93" s="20"/>
      <c r="H93" s="60"/>
      <c r="I93" s="22" t="str">
        <f>IF(ISNA(VLOOKUP(F93&amp;G93,CATEGORIE!$A$1:$B$56,2,0)),"0",(VLOOKUP(F93&amp;G93,CATEGORIE!$A$1:$B$56,2,0)))</f>
        <v>0</v>
      </c>
      <c r="J93" s="20"/>
      <c r="K93" s="60"/>
      <c r="L93" s="23" t="str">
        <f>IF(ISNA(VLOOKUP(F93&amp;J93,CATEGORIE!$A$1:$B$56,2,0)),"0",(VLOOKUP(F93&amp;J93,CATEGORIE!$A$1:$B$56,2,0)))</f>
        <v>0</v>
      </c>
      <c r="M93" s="66" t="str">
        <f>IF(ISNA(VLOOKUP(F93,GARE!A$1:B$18,2,)),"0",(VLOOKUP(F93,GARE!A$1:B$18,2,)))</f>
        <v>0</v>
      </c>
    </row>
    <row r="94" spans="1:13" s="7" customFormat="1" ht="15" customHeight="1">
      <c r="A94" s="12">
        <v>85</v>
      </c>
      <c r="B94" s="58"/>
      <c r="C94" s="3"/>
      <c r="D94" s="3"/>
      <c r="E94" s="39"/>
      <c r="F94" s="24"/>
      <c r="G94" s="20"/>
      <c r="H94" s="60"/>
      <c r="I94" s="22" t="str">
        <f>IF(ISNA(VLOOKUP(F94&amp;G94,CATEGORIE!$A$1:$B$56,2,0)),"0",(VLOOKUP(F94&amp;G94,CATEGORIE!$A$1:$B$56,2,0)))</f>
        <v>0</v>
      </c>
      <c r="J94" s="20"/>
      <c r="K94" s="60"/>
      <c r="L94" s="23" t="str">
        <f>IF(ISNA(VLOOKUP(F94&amp;J94,CATEGORIE!$A$1:$B$56,2,0)),"0",(VLOOKUP(F94&amp;J94,CATEGORIE!$A$1:$B$56,2,0)))</f>
        <v>0</v>
      </c>
      <c r="M94" s="66" t="str">
        <f>IF(ISNA(VLOOKUP(F94,GARE!A$1:B$18,2,)),"0",(VLOOKUP(F94,GARE!A$1:B$18,2,)))</f>
        <v>0</v>
      </c>
    </row>
    <row r="95" spans="1:13" s="7" customFormat="1" ht="15" customHeight="1">
      <c r="A95" s="12">
        <v>86</v>
      </c>
      <c r="B95" s="58"/>
      <c r="C95" s="3"/>
      <c r="D95" s="3"/>
      <c r="E95" s="39"/>
      <c r="F95" s="24"/>
      <c r="G95" s="20"/>
      <c r="H95" s="60"/>
      <c r="I95" s="22" t="str">
        <f>IF(ISNA(VLOOKUP(F95&amp;G95,CATEGORIE!$A$1:$B$56,2,0)),"0",(VLOOKUP(F95&amp;G95,CATEGORIE!$A$1:$B$56,2,0)))</f>
        <v>0</v>
      </c>
      <c r="J95" s="20"/>
      <c r="K95" s="60"/>
      <c r="L95" s="23" t="str">
        <f>IF(ISNA(VLOOKUP(F95&amp;J95,CATEGORIE!$A$1:$B$56,2,0)),"0",(VLOOKUP(F95&amp;J95,CATEGORIE!$A$1:$B$56,2,0)))</f>
        <v>0</v>
      </c>
      <c r="M95" s="66" t="str">
        <f>IF(ISNA(VLOOKUP(F95,GARE!A$1:B$18,2,)),"0",(VLOOKUP(F95,GARE!A$1:B$18,2,)))</f>
        <v>0</v>
      </c>
    </row>
    <row r="96" spans="1:13" s="7" customFormat="1" ht="15" customHeight="1">
      <c r="A96" s="12">
        <v>87</v>
      </c>
      <c r="B96" s="58"/>
      <c r="C96" s="3"/>
      <c r="D96" s="3"/>
      <c r="E96" s="39"/>
      <c r="F96" s="24"/>
      <c r="G96" s="20"/>
      <c r="H96" s="60"/>
      <c r="I96" s="22" t="str">
        <f>IF(ISNA(VLOOKUP(F96&amp;G96,CATEGORIE!$A$1:$B$56,2,0)),"0",(VLOOKUP(F96&amp;G96,CATEGORIE!$A$1:$B$56,2,0)))</f>
        <v>0</v>
      </c>
      <c r="J96" s="20"/>
      <c r="K96" s="60"/>
      <c r="L96" s="23" t="str">
        <f>IF(ISNA(VLOOKUP(F96&amp;J96,CATEGORIE!$A$1:$B$56,2,0)),"0",(VLOOKUP(F96&amp;J96,CATEGORIE!$A$1:$B$56,2,0)))</f>
        <v>0</v>
      </c>
      <c r="M96" s="66" t="str">
        <f>IF(ISNA(VLOOKUP(F96,GARE!A$1:B$18,2,)),"0",(VLOOKUP(F96,GARE!A$1:B$18,2,)))</f>
        <v>0</v>
      </c>
    </row>
    <row r="97" spans="1:14" s="7" customFormat="1" ht="15" customHeight="1">
      <c r="A97" s="12">
        <v>88</v>
      </c>
      <c r="B97" s="58"/>
      <c r="C97" s="3"/>
      <c r="D97" s="3"/>
      <c r="E97" s="39"/>
      <c r="F97" s="24"/>
      <c r="G97" s="20"/>
      <c r="H97" s="60"/>
      <c r="I97" s="22" t="str">
        <f>IF(ISNA(VLOOKUP(F97&amp;G97,CATEGORIE!$A$1:$B$56,2,0)),"0",(VLOOKUP(F97&amp;G97,CATEGORIE!$A$1:$B$56,2,0)))</f>
        <v>0</v>
      </c>
      <c r="J97" s="20"/>
      <c r="K97" s="60"/>
      <c r="L97" s="23" t="str">
        <f>IF(ISNA(VLOOKUP(F97&amp;J97,CATEGORIE!$A$1:$B$56,2,0)),"0",(VLOOKUP(F97&amp;J97,CATEGORIE!$A$1:$B$56,2,0)))</f>
        <v>0</v>
      </c>
      <c r="M97" s="66" t="str">
        <f>IF(ISNA(VLOOKUP(F97,GARE!A$1:B$18,2,)),"0",(VLOOKUP(F97,GARE!A$1:B$18,2,)))</f>
        <v>0</v>
      </c>
    </row>
    <row r="98" spans="1:14" s="7" customFormat="1" ht="15" customHeight="1">
      <c r="A98" s="12">
        <v>89</v>
      </c>
      <c r="B98" s="58"/>
      <c r="C98" s="3"/>
      <c r="D98" s="3"/>
      <c r="E98" s="39"/>
      <c r="F98" s="24"/>
      <c r="G98" s="20"/>
      <c r="H98" s="60"/>
      <c r="I98" s="22" t="str">
        <f>IF(ISNA(VLOOKUP(F98&amp;G98,CATEGORIE!$A$1:$B$56,2,0)),"0",(VLOOKUP(F98&amp;G98,CATEGORIE!$A$1:$B$56,2,0)))</f>
        <v>0</v>
      </c>
      <c r="J98" s="20"/>
      <c r="K98" s="60"/>
      <c r="L98" s="23" t="str">
        <f>IF(ISNA(VLOOKUP(F98&amp;J98,CATEGORIE!$A$1:$B$56,2,0)),"0",(VLOOKUP(F98&amp;J98,CATEGORIE!$A$1:$B$56,2,0)))</f>
        <v>0</v>
      </c>
      <c r="M98" s="66" t="str">
        <f>IF(ISNA(VLOOKUP(F98,GARE!A$1:B$18,2,)),"0",(VLOOKUP(F98,GARE!A$1:B$18,2,)))</f>
        <v>0</v>
      </c>
    </row>
    <row r="99" spans="1:14" s="7" customFormat="1" ht="15" customHeight="1">
      <c r="A99" s="12">
        <v>90</v>
      </c>
      <c r="B99" s="58"/>
      <c r="C99" s="3"/>
      <c r="D99" s="3"/>
      <c r="E99" s="39"/>
      <c r="F99" s="24"/>
      <c r="G99" s="20"/>
      <c r="H99" s="60"/>
      <c r="I99" s="22" t="str">
        <f>IF(ISNA(VLOOKUP(F99&amp;G99,CATEGORIE!$A$1:$B$56,2,0)),"0",(VLOOKUP(F99&amp;G99,CATEGORIE!$A$1:$B$56,2,0)))</f>
        <v>0</v>
      </c>
      <c r="J99" s="20"/>
      <c r="K99" s="60"/>
      <c r="L99" s="23" t="str">
        <f>IF(ISNA(VLOOKUP(F99&amp;J99,CATEGORIE!$A$1:$B$56,2,0)),"0",(VLOOKUP(F99&amp;J99,CATEGORIE!$A$1:$B$56,2,0)))</f>
        <v>0</v>
      </c>
      <c r="M99" s="66" t="str">
        <f>IF(ISNA(VLOOKUP(F99,GARE!A$1:B$18,2,)),"0",(VLOOKUP(F99,GARE!A$1:B$18,2,)))</f>
        <v>0</v>
      </c>
    </row>
    <row r="100" spans="1:14" s="7" customFormat="1" ht="15" customHeight="1">
      <c r="A100" s="12">
        <v>91</v>
      </c>
      <c r="B100" s="58"/>
      <c r="C100" s="3"/>
      <c r="D100" s="3"/>
      <c r="E100" s="39"/>
      <c r="F100" s="24"/>
      <c r="G100" s="20"/>
      <c r="H100" s="60"/>
      <c r="I100" s="22" t="str">
        <f>IF(ISNA(VLOOKUP(F100&amp;G100,CATEGORIE!$A$1:$B$56,2,0)),"0",(VLOOKUP(F100&amp;G100,CATEGORIE!$A$1:$B$56,2,0)))</f>
        <v>0</v>
      </c>
      <c r="J100" s="20"/>
      <c r="K100" s="60"/>
      <c r="L100" s="23" t="str">
        <f>IF(ISNA(VLOOKUP(F100&amp;J100,CATEGORIE!$A$1:$B$56,2,0)),"0",(VLOOKUP(F100&amp;J100,CATEGORIE!$A$1:$B$56,2,0)))</f>
        <v>0</v>
      </c>
      <c r="M100" s="66" t="str">
        <f>IF(ISNA(VLOOKUP(F100,GARE!A$1:B$18,2,)),"0",(VLOOKUP(F100,GARE!A$1:B$18,2,)))</f>
        <v>0</v>
      </c>
    </row>
    <row r="101" spans="1:14" s="7" customFormat="1" ht="15" customHeight="1">
      <c r="A101" s="12">
        <v>92</v>
      </c>
      <c r="B101" s="58"/>
      <c r="C101" s="3"/>
      <c r="D101" s="3"/>
      <c r="E101" s="39"/>
      <c r="F101" s="24"/>
      <c r="G101" s="20"/>
      <c r="H101" s="60"/>
      <c r="I101" s="22" t="str">
        <f>IF(ISNA(VLOOKUP(F101&amp;G101,CATEGORIE!$A$1:$B$56,2,0)),"0",(VLOOKUP(F101&amp;G101,CATEGORIE!$A$1:$B$56,2,0)))</f>
        <v>0</v>
      </c>
      <c r="J101" s="20"/>
      <c r="K101" s="60"/>
      <c r="L101" s="23" t="str">
        <f>IF(ISNA(VLOOKUP(F101&amp;J101,CATEGORIE!$A$1:$B$56,2,0)),"0",(VLOOKUP(F101&amp;J101,CATEGORIE!$A$1:$B$56,2,0)))</f>
        <v>0</v>
      </c>
      <c r="M101" s="66" t="str">
        <f>IF(ISNA(VLOOKUP(F101,GARE!A$1:B$18,2,)),"0",(VLOOKUP(F101,GARE!A$1:B$18,2,)))</f>
        <v>0</v>
      </c>
    </row>
    <row r="102" spans="1:14" s="7" customFormat="1" ht="15" customHeight="1">
      <c r="A102" s="12">
        <v>93</v>
      </c>
      <c r="B102" s="58"/>
      <c r="C102" s="3"/>
      <c r="D102" s="3"/>
      <c r="E102" s="39"/>
      <c r="F102" s="24"/>
      <c r="G102" s="20"/>
      <c r="H102" s="60"/>
      <c r="I102" s="22" t="str">
        <f>IF(ISNA(VLOOKUP(F102&amp;G102,CATEGORIE!$A$1:$B$56,2,0)),"0",(VLOOKUP(F102&amp;G102,CATEGORIE!$A$1:$B$56,2,0)))</f>
        <v>0</v>
      </c>
      <c r="J102" s="20"/>
      <c r="K102" s="60"/>
      <c r="L102" s="23" t="str">
        <f>IF(ISNA(VLOOKUP(F102&amp;J102,CATEGORIE!$A$1:$B$56,2,0)),"0",(VLOOKUP(F102&amp;J102,CATEGORIE!$A$1:$B$56,2,0)))</f>
        <v>0</v>
      </c>
      <c r="M102" s="66" t="str">
        <f>IF(ISNA(VLOOKUP(F102,GARE!A$1:B$18,2,)),"0",(VLOOKUP(F102,GARE!A$1:B$18,2,)))</f>
        <v>0</v>
      </c>
    </row>
    <row r="103" spans="1:14" s="7" customFormat="1" ht="15" customHeight="1">
      <c r="A103" s="12">
        <v>94</v>
      </c>
      <c r="B103" s="58"/>
      <c r="C103" s="3"/>
      <c r="D103" s="3"/>
      <c r="E103" s="39"/>
      <c r="F103" s="24"/>
      <c r="G103" s="20"/>
      <c r="H103" s="60"/>
      <c r="I103" s="22" t="str">
        <f>IF(ISNA(VLOOKUP(F103&amp;G103,CATEGORIE!$A$1:$B$56,2,0)),"0",(VLOOKUP(F103&amp;G103,CATEGORIE!$A$1:$B$56,2,0)))</f>
        <v>0</v>
      </c>
      <c r="J103" s="20"/>
      <c r="K103" s="60"/>
      <c r="L103" s="23" t="str">
        <f>IF(ISNA(VLOOKUP(F103&amp;J103,CATEGORIE!$A$1:$B$56,2,0)),"0",(VLOOKUP(F103&amp;J103,CATEGORIE!$A$1:$B$56,2,0)))</f>
        <v>0</v>
      </c>
      <c r="M103" s="66" t="str">
        <f>IF(ISNA(VLOOKUP(F103,GARE!A$1:B$18,2,)),"0",(VLOOKUP(F103,GARE!A$1:B$18,2,)))</f>
        <v>0</v>
      </c>
    </row>
    <row r="104" spans="1:14" s="7" customFormat="1" ht="15" customHeight="1">
      <c r="A104" s="12">
        <v>95</v>
      </c>
      <c r="B104" s="58"/>
      <c r="C104" s="3"/>
      <c r="D104" s="3"/>
      <c r="E104" s="39"/>
      <c r="F104" s="24"/>
      <c r="G104" s="20"/>
      <c r="H104" s="60"/>
      <c r="I104" s="22" t="str">
        <f>IF(ISNA(VLOOKUP(F104&amp;G104,CATEGORIE!$A$1:$B$56,2,0)),"0",(VLOOKUP(F104&amp;G104,CATEGORIE!$A$1:$B$56,2,0)))</f>
        <v>0</v>
      </c>
      <c r="J104" s="20"/>
      <c r="K104" s="60"/>
      <c r="L104" s="23" t="str">
        <f>IF(ISNA(VLOOKUP(F104&amp;J104,CATEGORIE!$A$1:$B$56,2,0)),"0",(VLOOKUP(F104&amp;J104,CATEGORIE!$A$1:$B$56,2,0)))</f>
        <v>0</v>
      </c>
      <c r="M104" s="66" t="str">
        <f>IF(ISNA(VLOOKUP(F104,GARE!A$1:B$18,2,)),"0",(VLOOKUP(F104,GARE!A$1:B$18,2,)))</f>
        <v>0</v>
      </c>
    </row>
    <row r="105" spans="1:14" s="7" customFormat="1" ht="15" customHeight="1">
      <c r="A105" s="12">
        <v>96</v>
      </c>
      <c r="B105" s="58"/>
      <c r="C105" s="3"/>
      <c r="D105" s="3"/>
      <c r="E105" s="39"/>
      <c r="F105" s="24"/>
      <c r="G105" s="20"/>
      <c r="H105" s="60"/>
      <c r="I105" s="22" t="str">
        <f>IF(ISNA(VLOOKUP(F105&amp;G105,CATEGORIE!$A$1:$B$56,2,0)),"0",(VLOOKUP(F105&amp;G105,CATEGORIE!$A$1:$B$56,2,0)))</f>
        <v>0</v>
      </c>
      <c r="J105" s="20"/>
      <c r="K105" s="60"/>
      <c r="L105" s="23" t="str">
        <f>IF(ISNA(VLOOKUP(F105&amp;J105,CATEGORIE!$A$1:$B$56,2,0)),"0",(VLOOKUP(F105&amp;J105,CATEGORIE!$A$1:$B$56,2,0)))</f>
        <v>0</v>
      </c>
      <c r="M105" s="66" t="str">
        <f>IF(ISNA(VLOOKUP(F105,GARE!A$1:B$18,2,)),"0",(VLOOKUP(F105,GARE!A$1:B$18,2,)))</f>
        <v>0</v>
      </c>
    </row>
    <row r="106" spans="1:14" s="7" customFormat="1" ht="15" customHeight="1">
      <c r="A106" s="12">
        <v>97</v>
      </c>
      <c r="B106" s="58"/>
      <c r="C106" s="3"/>
      <c r="D106" s="3"/>
      <c r="E106" s="39"/>
      <c r="F106" s="24"/>
      <c r="G106" s="20"/>
      <c r="H106" s="60"/>
      <c r="I106" s="22" t="str">
        <f>IF(ISNA(VLOOKUP(F106&amp;G106,CATEGORIE!$A$1:$B$56,2,0)),"0",(VLOOKUP(F106&amp;G106,CATEGORIE!$A$1:$B$56,2,0)))</f>
        <v>0</v>
      </c>
      <c r="J106" s="20"/>
      <c r="K106" s="60"/>
      <c r="L106" s="23" t="str">
        <f>IF(ISNA(VLOOKUP(F106&amp;J106,CATEGORIE!$A$1:$B$56,2,0)),"0",(VLOOKUP(F106&amp;J106,CATEGORIE!$A$1:$B$56,2,0)))</f>
        <v>0</v>
      </c>
      <c r="M106" s="66" t="str">
        <f>IF(ISNA(VLOOKUP(F106,GARE!A$1:B$18,2,)),"0",(VLOOKUP(F106,GARE!A$1:B$18,2,)))</f>
        <v>0</v>
      </c>
    </row>
    <row r="107" spans="1:14" s="7" customFormat="1" ht="15" customHeight="1">
      <c r="A107" s="12">
        <v>98</v>
      </c>
      <c r="B107" s="58"/>
      <c r="C107" s="3"/>
      <c r="D107" s="3"/>
      <c r="E107" s="39"/>
      <c r="F107" s="24"/>
      <c r="G107" s="20"/>
      <c r="H107" s="60"/>
      <c r="I107" s="22" t="str">
        <f>IF(ISNA(VLOOKUP(F107&amp;G107,CATEGORIE!$A$1:$B$56,2,0)),"0",(VLOOKUP(F107&amp;G107,CATEGORIE!$A$1:$B$56,2,0)))</f>
        <v>0</v>
      </c>
      <c r="J107" s="20"/>
      <c r="K107" s="60"/>
      <c r="L107" s="23" t="str">
        <f>IF(ISNA(VLOOKUP(F107&amp;J107,CATEGORIE!$A$1:$B$56,2,0)),"0",(VLOOKUP(F107&amp;J107,CATEGORIE!$A$1:$B$56,2,0)))</f>
        <v>0</v>
      </c>
      <c r="M107" s="66" t="str">
        <f>IF(ISNA(VLOOKUP(F107,GARE!A$1:B$18,2,)),"0",(VLOOKUP(F107,GARE!A$1:B$18,2,)))</f>
        <v>0</v>
      </c>
    </row>
    <row r="108" spans="1:14" s="7" customFormat="1" ht="15" customHeight="1">
      <c r="A108" s="12">
        <v>99</v>
      </c>
      <c r="B108" s="58"/>
      <c r="C108" s="3"/>
      <c r="D108" s="3"/>
      <c r="E108" s="39"/>
      <c r="F108" s="24"/>
      <c r="G108" s="20"/>
      <c r="H108" s="60"/>
      <c r="I108" s="22" t="str">
        <f>IF(ISNA(VLOOKUP(F108&amp;G108,CATEGORIE!$A$1:$B$56,2,0)),"0",(VLOOKUP(F108&amp;G108,CATEGORIE!$A$1:$B$56,2,0)))</f>
        <v>0</v>
      </c>
      <c r="J108" s="20"/>
      <c r="K108" s="60"/>
      <c r="L108" s="23" t="str">
        <f>IF(ISNA(VLOOKUP(F108&amp;J108,CATEGORIE!$A$1:$B$56,2,0)),"0",(VLOOKUP(F108&amp;J108,CATEGORIE!$A$1:$B$56,2,0)))</f>
        <v>0</v>
      </c>
      <c r="M108" s="66" t="str">
        <f>IF(ISNA(VLOOKUP(F108,GARE!A$1:B$18,2,)),"0",(VLOOKUP(F108,GARE!A$1:B$18,2,)))</f>
        <v>0</v>
      </c>
    </row>
    <row r="109" spans="1:14" s="7" customFormat="1" ht="15" customHeight="1" thickBot="1">
      <c r="A109" s="13">
        <v>100</v>
      </c>
      <c r="B109" s="51"/>
      <c r="C109" s="10"/>
      <c r="D109" s="10"/>
      <c r="E109" s="40"/>
      <c r="F109" s="14"/>
      <c r="G109" s="35"/>
      <c r="H109" s="52"/>
      <c r="I109" s="29" t="str">
        <f>IF(ISNA(VLOOKUP(F109&amp;G109,CATEGORIE!$A$1:$B$56,2,0)),"0",(VLOOKUP(F109&amp;G109,CATEGORIE!$A$1:$B$56,2,0)))</f>
        <v>0</v>
      </c>
      <c r="J109" s="35"/>
      <c r="K109" s="52"/>
      <c r="L109" s="30" t="str">
        <f>IF(ISNA(VLOOKUP(F109&amp;J109,CATEGORIE!$A$1:$B$56,2,0)),"0",(VLOOKUP(F109&amp;J109,CATEGORIE!$A$1:$B$56,2,0)))</f>
        <v>0</v>
      </c>
      <c r="M109" s="67" t="str">
        <f>IF(ISNA(VLOOKUP(F109,GARE!A$1:B$18,2,)),"0",(VLOOKUP(F109,GARE!A$1:B$18,2,)))</f>
        <v>0</v>
      </c>
    </row>
    <row r="110" spans="1:14" s="7" customFormat="1" ht="13.5" thickBo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1">
        <f>SUM(M10:M109)</f>
        <v>0</v>
      </c>
      <c r="N110" s="4" t="s">
        <v>106</v>
      </c>
    </row>
    <row r="111" spans="1:14" s="7" customForma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26"/>
    </row>
    <row r="112" spans="1:14" s="7" customForma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26"/>
    </row>
    <row r="113" spans="1:13" s="7" customForma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6"/>
    </row>
    <row r="114" spans="1:13" s="7" customForma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6"/>
    </row>
    <row r="115" spans="1:13" s="7" customForma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6"/>
    </row>
    <row r="116" spans="1:13" s="7" customForma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26"/>
    </row>
    <row r="117" spans="1:13" s="7" customForma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6"/>
    </row>
    <row r="118" spans="1:13" s="7" customForma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6"/>
    </row>
    <row r="119" spans="1:13" s="7" customForma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6"/>
    </row>
    <row r="120" spans="1:13" s="7" customForma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6"/>
    </row>
    <row r="121" spans="1:13" s="7" customForma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6"/>
    </row>
    <row r="122" spans="1:13" s="7" customForma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6"/>
    </row>
    <row r="123" spans="1:13" s="7" customForma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6"/>
    </row>
    <row r="124" spans="1:13" s="7" customForma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6"/>
    </row>
    <row r="125" spans="1:13" s="7" customForma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6"/>
    </row>
    <row r="126" spans="1:13" s="7" customForma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6"/>
    </row>
    <row r="127" spans="1:13" s="7" customForma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6"/>
    </row>
    <row r="128" spans="1:13" s="7" customForma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6"/>
    </row>
    <row r="129" spans="1:13" s="7" customForma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26"/>
    </row>
    <row r="130" spans="1:13" s="7" customForma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26"/>
    </row>
    <row r="131" spans="1:13" s="7" customForma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26"/>
    </row>
    <row r="132" spans="1:13" s="7" customForma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26"/>
    </row>
    <row r="133" spans="1:13" s="7" customForma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26"/>
    </row>
    <row r="134" spans="1:13" s="7" customForma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26"/>
    </row>
    <row r="135" spans="1:13" s="7" customForma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26"/>
    </row>
    <row r="136" spans="1:13" s="7" customForma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26"/>
    </row>
    <row r="137" spans="1:13" s="7" customForma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26"/>
    </row>
    <row r="138" spans="1:13" s="7" customForma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26"/>
    </row>
    <row r="139" spans="1:13" s="7" customForma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26"/>
    </row>
    <row r="140" spans="1:13" s="7" customForma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26"/>
    </row>
    <row r="141" spans="1:13" s="7" customForma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26"/>
    </row>
    <row r="142" spans="1:13" s="7" customForma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26"/>
    </row>
    <row r="143" spans="1:13" s="7" customForma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26"/>
    </row>
    <row r="144" spans="1:13" s="7" customForma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26"/>
    </row>
    <row r="145" spans="1:13" s="7" customForma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26"/>
    </row>
    <row r="146" spans="1:13" s="7" customForma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26"/>
    </row>
    <row r="147" spans="1:13" s="7" customForma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26"/>
    </row>
    <row r="148" spans="1:13" s="7" customForma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26"/>
    </row>
    <row r="149" spans="1:13" s="7" customForma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26"/>
    </row>
    <row r="150" spans="1:13" s="7" customForma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6"/>
    </row>
    <row r="151" spans="1:13" s="7" customForma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26"/>
    </row>
    <row r="152" spans="1:13" s="7" customForma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6"/>
    </row>
    <row r="153" spans="1:13" s="7" customForma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26"/>
    </row>
    <row r="154" spans="1:13" s="7" customForma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26"/>
    </row>
    <row r="155" spans="1:13" s="7" customForma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26"/>
    </row>
    <row r="156" spans="1:13" s="7" customForma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26"/>
    </row>
    <row r="157" spans="1:13" s="7" customForma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26"/>
    </row>
    <row r="158" spans="1:13" s="7" customForma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26"/>
    </row>
    <row r="159" spans="1:13" s="7" customForma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26"/>
    </row>
    <row r="160" spans="1:13" s="7" customForma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26"/>
    </row>
    <row r="161" spans="1:13" s="7" customForma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26"/>
    </row>
    <row r="162" spans="1:13" s="7" customForma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26"/>
    </row>
    <row r="163" spans="1:13" s="7" customForma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26"/>
    </row>
    <row r="164" spans="1:13" s="7" customForma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26"/>
    </row>
    <row r="165" spans="1:13" s="7" customForma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26"/>
    </row>
  </sheetData>
  <sheetProtection password="CD4A" sheet="1" objects="1" scenarios="1"/>
  <dataConsolidate/>
  <mergeCells count="18">
    <mergeCell ref="G4:H4"/>
    <mergeCell ref="A7:K7"/>
    <mergeCell ref="L8:M8"/>
    <mergeCell ref="L4:M5"/>
    <mergeCell ref="L6:M7"/>
    <mergeCell ref="A1:M1"/>
    <mergeCell ref="I2:M2"/>
    <mergeCell ref="I3:M3"/>
    <mergeCell ref="A5:K5"/>
    <mergeCell ref="A6:K6"/>
    <mergeCell ref="I4:J4"/>
    <mergeCell ref="G8:H8"/>
    <mergeCell ref="J8:K8"/>
    <mergeCell ref="G2:H2"/>
    <mergeCell ref="G3:H3"/>
    <mergeCell ref="C2:F2"/>
    <mergeCell ref="C3:F3"/>
    <mergeCell ref="C4:F4"/>
  </mergeCells>
  <phoneticPr fontId="1" type="noConversion"/>
  <conditionalFormatting sqref="I10:I109">
    <cfRule type="containsText" dxfId="3" priority="3" operator="containsText" text="OK">
      <formula>NOT(ISERROR(SEARCH("OK",I10)))</formula>
    </cfRule>
  </conditionalFormatting>
  <conditionalFormatting sqref="L10:L109">
    <cfRule type="containsText" dxfId="2" priority="2" operator="containsText" text="OK">
      <formula>NOT(ISERROR(SEARCH("OK",L10)))</formula>
    </cfRule>
  </conditionalFormatting>
  <conditionalFormatting sqref="B10">
    <cfRule type="duplicateValues" dxfId="1" priority="15" stopIfTrue="1"/>
  </conditionalFormatting>
  <conditionalFormatting sqref="B11:B109">
    <cfRule type="duplicateValues" dxfId="0" priority="1" stopIfTrue="1"/>
  </conditionalFormatting>
  <dataValidations count="7">
    <dataValidation type="list" allowBlank="1" showInputMessage="1" showErrorMessage="1" sqref="G10:G109">
      <formula1>INDIRECT(F10)</formula1>
    </dataValidation>
    <dataValidation type="list" allowBlank="1" showInputMessage="1" showErrorMessage="1" sqref="J10:J109">
      <formula1>INDIRECT(F10)</formula1>
    </dataValidation>
    <dataValidation type="list" allowBlank="1" showInputMessage="1" showErrorMessage="1" sqref="F109">
      <formula1>$N$10:$N$26</formula1>
    </dataValidation>
    <dataValidation type="textLength" operator="equal" allowBlank="1" showInputMessage="1" showErrorMessage="1" errorTitle="ATTENZIONE !!" error="INSERIRE IL CODICE TESSERA COMPLETO! ES: 3601234" sqref="B10:B109">
      <formula1>7</formula1>
    </dataValidation>
    <dataValidation type="textLength" operator="greaterThan" showInputMessage="1" showErrorMessage="1" errorTitle="ATTENZIONE" error="DATO OBBLIGATORIO!" sqref="C2:F4 I2:I3">
      <formula1>5</formula1>
    </dataValidation>
    <dataValidation type="whole" showInputMessage="1" showErrorMessage="1" errorTitle="Attenzione : " error="Anno di nascita errato!Inserire anno di 4 cifre" promptTitle="Anno di Nascita" prompt="Inserre solo l'anno di nascita con 4 cifre es. 1966" sqref="E10:E109">
      <formula1>1930</formula1>
      <formula2>2007</formula2>
    </dataValidation>
    <dataValidation type="list" allowBlank="1" showInputMessage="1" showErrorMessage="1" sqref="F10:F108">
      <formula1>$N$10:$N$27</formula1>
    </dataValidation>
  </dataValidations>
  <printOptions gridLines="1"/>
  <pageMargins left="0.15748031496062992" right="0.19685039370078741" top="0.98425196850393704" bottom="0.70866141732283472" header="0.51181102362204722" footer="0.15748031496062992"/>
  <pageSetup paperSize="9" scale="75" firstPageNumber="0" orientation="landscape" horizontalDpi="300" verticalDpi="300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CATEGORIE!$E$1:$E$18</xm:f>
          </x14:formula1>
          <xm:sqref>F10:F87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3" sqref="D3"/>
    </sheetView>
  </sheetViews>
  <sheetFormatPr defaultColWidth="8.85546875" defaultRowHeight="12.75"/>
  <cols>
    <col min="1" max="1" width="21.140625" customWidth="1"/>
    <col min="2" max="2" width="14.42578125" style="8" bestFit="1" customWidth="1"/>
    <col min="3" max="3" width="10.7109375" bestFit="1" customWidth="1"/>
    <col min="4" max="4" width="16.42578125" bestFit="1" customWidth="1"/>
    <col min="5" max="5" width="10" style="8" customWidth="1"/>
    <col min="6" max="6" width="8.42578125" style="8" customWidth="1"/>
    <col min="7" max="7" width="15.42578125" style="8" bestFit="1" customWidth="1"/>
    <col min="8" max="9" width="22" style="8" customWidth="1"/>
  </cols>
  <sheetData>
    <row r="1" spans="1:4">
      <c r="A1" t="s">
        <v>7</v>
      </c>
      <c r="B1" s="8">
        <v>1</v>
      </c>
      <c r="D1" s="8">
        <v>50</v>
      </c>
    </row>
    <row r="2" spans="1:4">
      <c r="A2" t="s">
        <v>8</v>
      </c>
      <c r="B2" s="8">
        <v>1</v>
      </c>
      <c r="D2" s="8">
        <v>60</v>
      </c>
    </row>
    <row r="3" spans="1:4">
      <c r="A3" t="s">
        <v>9</v>
      </c>
      <c r="B3" s="8">
        <v>1</v>
      </c>
      <c r="D3" s="8" t="s">
        <v>45</v>
      </c>
    </row>
    <row r="4" spans="1:4">
      <c r="A4" t="s">
        <v>10</v>
      </c>
      <c r="B4" s="8">
        <v>1</v>
      </c>
      <c r="D4" s="8" t="s">
        <v>44</v>
      </c>
    </row>
    <row r="5" spans="1:4">
      <c r="A5" t="s">
        <v>12</v>
      </c>
      <c r="B5" s="8">
        <v>1</v>
      </c>
      <c r="D5" s="8">
        <v>200</v>
      </c>
    </row>
    <row r="6" spans="1:4">
      <c r="A6" t="s">
        <v>11</v>
      </c>
      <c r="B6" s="8">
        <v>1</v>
      </c>
      <c r="D6" s="8">
        <v>800</v>
      </c>
    </row>
    <row r="7" spans="1:4">
      <c r="A7" t="s">
        <v>13</v>
      </c>
      <c r="B7" s="8">
        <v>2</v>
      </c>
      <c r="D7" s="8">
        <v>1000</v>
      </c>
    </row>
    <row r="8" spans="1:4">
      <c r="A8" t="s">
        <v>14</v>
      </c>
      <c r="B8" s="8">
        <v>2</v>
      </c>
      <c r="D8" s="8">
        <v>5000</v>
      </c>
    </row>
    <row r="9" spans="1:4">
      <c r="A9" t="s">
        <v>15</v>
      </c>
      <c r="B9" s="8">
        <v>2</v>
      </c>
      <c r="D9" s="8" t="s">
        <v>33</v>
      </c>
    </row>
    <row r="10" spans="1:4">
      <c r="A10" t="s">
        <v>16</v>
      </c>
      <c r="B10" s="8">
        <v>2</v>
      </c>
      <c r="D10" s="8" t="s">
        <v>34</v>
      </c>
    </row>
    <row r="11" spans="1:4">
      <c r="A11" t="s">
        <v>17</v>
      </c>
      <c r="B11" s="8">
        <v>2</v>
      </c>
      <c r="D11" s="8" t="s">
        <v>35</v>
      </c>
    </row>
    <row r="12" spans="1:4">
      <c r="A12" t="s">
        <v>18</v>
      </c>
      <c r="B12" s="8">
        <v>2</v>
      </c>
      <c r="D12" s="8" t="s">
        <v>36</v>
      </c>
    </row>
    <row r="13" spans="1:4">
      <c r="A13" t="s">
        <v>19</v>
      </c>
      <c r="B13" s="8">
        <v>2</v>
      </c>
      <c r="D13" s="8" t="s">
        <v>37</v>
      </c>
    </row>
    <row r="14" spans="1:4">
      <c r="A14" t="s">
        <v>21</v>
      </c>
      <c r="B14" s="8">
        <v>2</v>
      </c>
      <c r="D14" s="8" t="s">
        <v>46</v>
      </c>
    </row>
    <row r="15" spans="1:4">
      <c r="A15" t="s">
        <v>20</v>
      </c>
      <c r="B15" s="8">
        <v>2</v>
      </c>
    </row>
    <row r="16" spans="1:4">
      <c r="A16" t="s">
        <v>22</v>
      </c>
      <c r="B16" s="8">
        <v>2</v>
      </c>
    </row>
    <row r="17" spans="1:2">
      <c r="A17" t="s">
        <v>24</v>
      </c>
      <c r="B17" s="8">
        <v>2</v>
      </c>
    </row>
    <row r="18" spans="1:2">
      <c r="A18" t="s">
        <v>23</v>
      </c>
      <c r="B18" s="8">
        <v>2</v>
      </c>
    </row>
  </sheetData>
  <sheetProtection password="CC8A" sheet="1" objects="1" scenarios="1"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G3" sqref="G3"/>
    </sheetView>
  </sheetViews>
  <sheetFormatPr defaultRowHeight="12.75"/>
  <cols>
    <col min="1" max="1" width="16.5703125" style="41" bestFit="1" customWidth="1"/>
    <col min="2" max="2" width="3.7109375" style="41" bestFit="1" customWidth="1"/>
    <col min="6" max="6" width="5.28515625" bestFit="1" customWidth="1"/>
    <col min="7" max="7" width="6" bestFit="1" customWidth="1"/>
    <col min="8" max="8" width="6.42578125" bestFit="1" customWidth="1"/>
    <col min="9" max="9" width="5.28515625" bestFit="1" customWidth="1"/>
    <col min="10" max="10" width="6.28515625" bestFit="1" customWidth="1"/>
    <col min="11" max="11" width="5.7109375" bestFit="1" customWidth="1"/>
    <col min="12" max="12" width="9.5703125" bestFit="1" customWidth="1"/>
    <col min="13" max="13" width="6" bestFit="1" customWidth="1"/>
    <col min="14" max="14" width="9.5703125" bestFit="1" customWidth="1"/>
    <col min="15" max="15" width="6" bestFit="1" customWidth="1"/>
    <col min="16" max="16" width="5" bestFit="1" customWidth="1"/>
    <col min="17" max="17" width="9.5703125" bestFit="1" customWidth="1"/>
    <col min="18" max="18" width="6.7109375" bestFit="1" customWidth="1"/>
    <col min="19" max="19" width="9.5703125" bestFit="1" customWidth="1"/>
    <col min="20" max="20" width="6.7109375" bestFit="1" customWidth="1"/>
    <col min="21" max="21" width="9.5703125" bestFit="1" customWidth="1"/>
    <col min="22" max="22" width="7.28515625" customWidth="1"/>
    <col min="23" max="23" width="9.5703125" bestFit="1" customWidth="1"/>
  </cols>
  <sheetData>
    <row r="1" spans="1:23">
      <c r="A1" s="45" t="s">
        <v>47</v>
      </c>
      <c r="B1" s="45" t="s">
        <v>31</v>
      </c>
      <c r="E1" t="s">
        <v>7</v>
      </c>
      <c r="F1" s="43" t="s">
        <v>7</v>
      </c>
      <c r="G1" s="43" t="s">
        <v>8</v>
      </c>
      <c r="H1" s="43" t="s">
        <v>9</v>
      </c>
      <c r="I1" s="43" t="s">
        <v>10</v>
      </c>
      <c r="J1" s="43" t="s">
        <v>12</v>
      </c>
      <c r="K1" s="43" t="s">
        <v>11</v>
      </c>
      <c r="L1" s="43" t="s">
        <v>13</v>
      </c>
      <c r="M1" s="43" t="s">
        <v>14</v>
      </c>
      <c r="N1" s="43" t="s">
        <v>15</v>
      </c>
      <c r="O1" s="43" t="s">
        <v>16</v>
      </c>
      <c r="P1" s="43" t="s">
        <v>17</v>
      </c>
      <c r="Q1" s="43" t="s">
        <v>18</v>
      </c>
      <c r="R1" s="43" t="s">
        <v>19</v>
      </c>
      <c r="S1" s="43" t="s">
        <v>21</v>
      </c>
      <c r="T1" s="43" t="s">
        <v>20</v>
      </c>
      <c r="U1" s="43" t="s">
        <v>22</v>
      </c>
      <c r="V1" s="43" t="s">
        <v>24</v>
      </c>
      <c r="W1" s="43" t="s">
        <v>23</v>
      </c>
    </row>
    <row r="2" spans="1:23">
      <c r="A2" s="45" t="s">
        <v>48</v>
      </c>
      <c r="B2" s="45" t="s">
        <v>31</v>
      </c>
      <c r="E2" t="s">
        <v>8</v>
      </c>
      <c r="F2" s="44">
        <v>50</v>
      </c>
      <c r="G2" s="44">
        <v>50</v>
      </c>
      <c r="H2" s="44">
        <v>60</v>
      </c>
      <c r="I2" s="44">
        <v>60</v>
      </c>
      <c r="J2" s="44" t="s">
        <v>44</v>
      </c>
      <c r="K2" s="44" t="s">
        <v>45</v>
      </c>
      <c r="L2" s="44">
        <v>200</v>
      </c>
      <c r="M2" s="44">
        <v>800</v>
      </c>
      <c r="N2" s="44">
        <v>200</v>
      </c>
      <c r="O2" s="44">
        <v>800</v>
      </c>
      <c r="P2" s="44">
        <v>200</v>
      </c>
      <c r="Q2" s="44">
        <v>800</v>
      </c>
      <c r="R2" s="44">
        <v>200</v>
      </c>
      <c r="S2" s="44">
        <v>800</v>
      </c>
      <c r="T2" s="44">
        <v>200</v>
      </c>
      <c r="U2" s="44">
        <v>800</v>
      </c>
      <c r="V2" s="44">
        <v>200</v>
      </c>
      <c r="W2" s="44">
        <v>800</v>
      </c>
    </row>
    <row r="3" spans="1:23">
      <c r="A3" s="45" t="s">
        <v>49</v>
      </c>
      <c r="B3" s="45" t="s">
        <v>31</v>
      </c>
      <c r="E3" t="s">
        <v>9</v>
      </c>
      <c r="F3" s="44" t="s">
        <v>36</v>
      </c>
      <c r="G3" s="44" t="s">
        <v>34</v>
      </c>
      <c r="H3" s="44">
        <v>1000</v>
      </c>
      <c r="I3" s="44">
        <v>1000</v>
      </c>
      <c r="J3" s="44" t="s">
        <v>34</v>
      </c>
      <c r="K3" s="44" t="s">
        <v>33</v>
      </c>
      <c r="L3" s="44">
        <v>800</v>
      </c>
      <c r="M3" s="44" t="s">
        <v>34</v>
      </c>
      <c r="N3" s="44">
        <v>800</v>
      </c>
      <c r="O3" s="44" t="s">
        <v>34</v>
      </c>
      <c r="P3" s="44">
        <v>800</v>
      </c>
      <c r="Q3" s="44" t="s">
        <v>34</v>
      </c>
      <c r="R3" s="44">
        <v>800</v>
      </c>
      <c r="S3" s="44" t="s">
        <v>34</v>
      </c>
      <c r="T3" s="44">
        <v>800</v>
      </c>
      <c r="U3" s="44" t="s">
        <v>34</v>
      </c>
      <c r="V3" s="44">
        <v>800</v>
      </c>
      <c r="W3" s="44" t="s">
        <v>34</v>
      </c>
    </row>
    <row r="4" spans="1:23">
      <c r="A4" s="45" t="s">
        <v>50</v>
      </c>
      <c r="B4" s="45" t="s">
        <v>31</v>
      </c>
      <c r="E4" t="s">
        <v>10</v>
      </c>
      <c r="F4" s="44"/>
      <c r="G4" s="44"/>
      <c r="H4" s="44" t="s">
        <v>37</v>
      </c>
      <c r="I4" s="44" t="s">
        <v>36</v>
      </c>
      <c r="J4" s="44" t="s">
        <v>36</v>
      </c>
      <c r="K4" s="44" t="s">
        <v>35</v>
      </c>
      <c r="L4" s="44" t="s">
        <v>33</v>
      </c>
      <c r="M4" s="44" t="s">
        <v>35</v>
      </c>
      <c r="N4" s="44">
        <v>5000</v>
      </c>
      <c r="O4" s="44" t="s">
        <v>35</v>
      </c>
      <c r="P4" s="44">
        <v>5000</v>
      </c>
      <c r="Q4" s="44" t="s">
        <v>46</v>
      </c>
      <c r="R4" s="44">
        <v>5000</v>
      </c>
      <c r="S4" s="44" t="s">
        <v>46</v>
      </c>
      <c r="T4" s="44">
        <v>5000</v>
      </c>
      <c r="U4" s="44" t="s">
        <v>46</v>
      </c>
      <c r="V4" s="44">
        <v>5000</v>
      </c>
      <c r="W4" s="44" t="s">
        <v>46</v>
      </c>
    </row>
    <row r="5" spans="1:23">
      <c r="A5" s="45" t="s">
        <v>51</v>
      </c>
      <c r="B5" s="45" t="s">
        <v>31</v>
      </c>
      <c r="E5" t="s">
        <v>12</v>
      </c>
      <c r="F5" s="44"/>
      <c r="G5" s="44"/>
      <c r="H5" s="44"/>
      <c r="I5" s="44"/>
      <c r="J5" s="44"/>
      <c r="K5" s="44"/>
      <c r="L5" s="44" t="s">
        <v>46</v>
      </c>
      <c r="M5" s="44"/>
      <c r="N5" s="44" t="s">
        <v>46</v>
      </c>
      <c r="O5" s="44"/>
      <c r="P5" s="44"/>
      <c r="Q5" s="44"/>
      <c r="R5" s="44" t="s">
        <v>33</v>
      </c>
      <c r="S5" s="44"/>
      <c r="T5" s="44" t="s">
        <v>33</v>
      </c>
      <c r="U5" s="44"/>
      <c r="V5" s="44"/>
      <c r="W5" s="44"/>
    </row>
    <row r="6" spans="1:23">
      <c r="A6" s="45" t="s">
        <v>52</v>
      </c>
      <c r="B6" s="45" t="s">
        <v>31</v>
      </c>
      <c r="E6" t="s">
        <v>11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>
      <c r="A7" s="45" t="s">
        <v>53</v>
      </c>
      <c r="B7" s="45" t="s">
        <v>31</v>
      </c>
      <c r="E7" t="s">
        <v>13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>
      <c r="A8" s="45" t="s">
        <v>54</v>
      </c>
      <c r="B8" s="45" t="s">
        <v>31</v>
      </c>
      <c r="E8" t="s">
        <v>14</v>
      </c>
    </row>
    <row r="9" spans="1:23">
      <c r="A9" s="45" t="s">
        <v>55</v>
      </c>
      <c r="B9" s="45" t="s">
        <v>31</v>
      </c>
      <c r="E9" t="s">
        <v>15</v>
      </c>
    </row>
    <row r="10" spans="1:23">
      <c r="A10" s="45" t="s">
        <v>56</v>
      </c>
      <c r="B10" s="45" t="s">
        <v>31</v>
      </c>
      <c r="E10" t="s">
        <v>16</v>
      </c>
    </row>
    <row r="11" spans="1:23">
      <c r="A11" s="46" t="s">
        <v>57</v>
      </c>
      <c r="B11" s="45" t="s">
        <v>31</v>
      </c>
      <c r="E11" t="s">
        <v>17</v>
      </c>
    </row>
    <row r="12" spans="1:23">
      <c r="A12" s="46" t="s">
        <v>58</v>
      </c>
      <c r="B12" s="45" t="s">
        <v>31</v>
      </c>
      <c r="E12" t="s">
        <v>18</v>
      </c>
    </row>
    <row r="13" spans="1:23">
      <c r="A13" s="46" t="s">
        <v>59</v>
      </c>
      <c r="B13" s="45" t="s">
        <v>31</v>
      </c>
      <c r="E13" t="s">
        <v>19</v>
      </c>
    </row>
    <row r="14" spans="1:23">
      <c r="A14" s="45" t="s">
        <v>60</v>
      </c>
      <c r="B14" s="45" t="s">
        <v>31</v>
      </c>
      <c r="E14" t="s">
        <v>21</v>
      </c>
    </row>
    <row r="15" spans="1:23">
      <c r="A15" s="45" t="s">
        <v>61</v>
      </c>
      <c r="B15" s="45" t="s">
        <v>31</v>
      </c>
      <c r="E15" t="s">
        <v>20</v>
      </c>
    </row>
    <row r="16" spans="1:23">
      <c r="A16" s="45" t="s">
        <v>62</v>
      </c>
      <c r="B16" s="45" t="s">
        <v>31</v>
      </c>
      <c r="E16" t="s">
        <v>22</v>
      </c>
    </row>
    <row r="17" spans="1:5">
      <c r="A17" s="47" t="s">
        <v>63</v>
      </c>
      <c r="B17" s="45" t="s">
        <v>31</v>
      </c>
      <c r="E17" t="s">
        <v>24</v>
      </c>
    </row>
    <row r="18" spans="1:5">
      <c r="A18" s="47" t="s">
        <v>64</v>
      </c>
      <c r="B18" s="45" t="s">
        <v>31</v>
      </c>
      <c r="E18" t="s">
        <v>23</v>
      </c>
    </row>
    <row r="19" spans="1:5">
      <c r="A19" s="47" t="s">
        <v>65</v>
      </c>
      <c r="B19" s="45" t="s">
        <v>31</v>
      </c>
    </row>
    <row r="20" spans="1:5">
      <c r="A20" s="47" t="s">
        <v>66</v>
      </c>
      <c r="B20" s="45" t="s">
        <v>31</v>
      </c>
    </row>
    <row r="21" spans="1:5">
      <c r="A21" s="47" t="s">
        <v>67</v>
      </c>
      <c r="B21" s="45" t="s">
        <v>31</v>
      </c>
    </row>
    <row r="22" spans="1:5">
      <c r="A22" s="47" t="s">
        <v>68</v>
      </c>
      <c r="B22" s="45" t="s">
        <v>31</v>
      </c>
    </row>
    <row r="23" spans="1:5">
      <c r="A23" s="47" t="s">
        <v>69</v>
      </c>
      <c r="B23" s="45" t="s">
        <v>31</v>
      </c>
    </row>
    <row r="24" spans="1:5">
      <c r="A24" s="47" t="s">
        <v>70</v>
      </c>
      <c r="B24" s="48" t="s">
        <v>31</v>
      </c>
    </row>
    <row r="25" spans="1:5">
      <c r="A25" s="47" t="s">
        <v>71</v>
      </c>
      <c r="B25" s="48" t="s">
        <v>31</v>
      </c>
    </row>
    <row r="26" spans="1:5">
      <c r="A26" s="47" t="s">
        <v>72</v>
      </c>
      <c r="B26" s="48" t="s">
        <v>31</v>
      </c>
    </row>
    <row r="27" spans="1:5">
      <c r="A27" s="47" t="s">
        <v>73</v>
      </c>
      <c r="B27" s="48" t="s">
        <v>31</v>
      </c>
    </row>
    <row r="28" spans="1:5">
      <c r="A28" s="47" t="s">
        <v>74</v>
      </c>
      <c r="B28" s="45" t="s">
        <v>31</v>
      </c>
    </row>
    <row r="29" spans="1:5">
      <c r="A29" s="47" t="s">
        <v>75</v>
      </c>
      <c r="B29" s="45" t="s">
        <v>31</v>
      </c>
    </row>
    <row r="30" spans="1:5">
      <c r="A30" s="47" t="s">
        <v>76</v>
      </c>
      <c r="B30" s="45" t="s">
        <v>31</v>
      </c>
    </row>
    <row r="31" spans="1:5">
      <c r="A31" s="47" t="s">
        <v>77</v>
      </c>
      <c r="B31" s="45" t="s">
        <v>31</v>
      </c>
    </row>
    <row r="32" spans="1:5">
      <c r="A32" s="47" t="s">
        <v>78</v>
      </c>
      <c r="B32" s="45" t="s">
        <v>31</v>
      </c>
    </row>
    <row r="33" spans="1:2">
      <c r="A33" s="47" t="s">
        <v>79</v>
      </c>
      <c r="B33" s="45" t="s">
        <v>31</v>
      </c>
    </row>
    <row r="34" spans="1:2">
      <c r="A34" s="47" t="s">
        <v>80</v>
      </c>
      <c r="B34" s="45" t="s">
        <v>31</v>
      </c>
    </row>
    <row r="35" spans="1:2">
      <c r="A35" s="47" t="s">
        <v>81</v>
      </c>
      <c r="B35" s="45" t="s">
        <v>31</v>
      </c>
    </row>
    <row r="36" spans="1:2">
      <c r="A36" s="47" t="s">
        <v>82</v>
      </c>
      <c r="B36" s="45" t="s">
        <v>31</v>
      </c>
    </row>
    <row r="37" spans="1:2">
      <c r="A37" s="47" t="s">
        <v>83</v>
      </c>
      <c r="B37" s="45" t="s">
        <v>31</v>
      </c>
    </row>
    <row r="38" spans="1:2">
      <c r="A38" s="47" t="s">
        <v>84</v>
      </c>
      <c r="B38" s="45" t="s">
        <v>31</v>
      </c>
    </row>
    <row r="39" spans="1:2">
      <c r="A39" s="47" t="s">
        <v>85</v>
      </c>
      <c r="B39" s="45" t="s">
        <v>31</v>
      </c>
    </row>
    <row r="40" spans="1:2">
      <c r="A40" s="47" t="s">
        <v>86</v>
      </c>
      <c r="B40" s="45" t="s">
        <v>31</v>
      </c>
    </row>
    <row r="41" spans="1:2">
      <c r="A41" s="47" t="s">
        <v>87</v>
      </c>
      <c r="B41" s="45" t="s">
        <v>31</v>
      </c>
    </row>
    <row r="42" spans="1:2">
      <c r="A42" s="47" t="s">
        <v>88</v>
      </c>
      <c r="B42" s="45" t="s">
        <v>31</v>
      </c>
    </row>
    <row r="43" spans="1:2">
      <c r="A43" s="47" t="s">
        <v>89</v>
      </c>
      <c r="B43" s="45" t="s">
        <v>31</v>
      </c>
    </row>
    <row r="44" spans="1:2">
      <c r="A44" s="47" t="s">
        <v>90</v>
      </c>
      <c r="B44" s="45" t="s">
        <v>31</v>
      </c>
    </row>
    <row r="45" spans="1:2">
      <c r="A45" s="47" t="s">
        <v>91</v>
      </c>
      <c r="B45" s="45" t="s">
        <v>31</v>
      </c>
    </row>
    <row r="46" spans="1:2">
      <c r="A46" s="47" t="s">
        <v>92</v>
      </c>
      <c r="B46" s="45" t="s">
        <v>31</v>
      </c>
    </row>
    <row r="47" spans="1:2">
      <c r="A47" s="47" t="s">
        <v>93</v>
      </c>
      <c r="B47" s="45" t="s">
        <v>31</v>
      </c>
    </row>
    <row r="48" spans="1:2">
      <c r="A48" s="47" t="s">
        <v>94</v>
      </c>
      <c r="B48" s="45" t="s">
        <v>31</v>
      </c>
    </row>
    <row r="49" spans="1:2">
      <c r="A49" s="47" t="s">
        <v>95</v>
      </c>
      <c r="B49" s="45" t="s">
        <v>31</v>
      </c>
    </row>
    <row r="50" spans="1:2">
      <c r="A50" s="47" t="s">
        <v>96</v>
      </c>
      <c r="B50" s="45" t="s">
        <v>31</v>
      </c>
    </row>
    <row r="51" spans="1:2">
      <c r="A51" s="47" t="s">
        <v>100</v>
      </c>
      <c r="B51" s="45" t="s">
        <v>31</v>
      </c>
    </row>
    <row r="52" spans="1:2">
      <c r="A52" s="47" t="s">
        <v>101</v>
      </c>
      <c r="B52" s="45" t="s">
        <v>31</v>
      </c>
    </row>
    <row r="53" spans="1:2">
      <c r="A53" s="47" t="s">
        <v>102</v>
      </c>
      <c r="B53" s="45" t="s">
        <v>31</v>
      </c>
    </row>
    <row r="54" spans="1:2">
      <c r="A54" s="47" t="s">
        <v>97</v>
      </c>
      <c r="B54" s="45" t="s">
        <v>31</v>
      </c>
    </row>
    <row r="55" spans="1:2">
      <c r="A55" s="47" t="s">
        <v>98</v>
      </c>
      <c r="B55" s="45" t="s">
        <v>31</v>
      </c>
    </row>
    <row r="56" spans="1:2">
      <c r="A56" s="47" t="s">
        <v>99</v>
      </c>
      <c r="B56" s="45" t="s">
        <v>31</v>
      </c>
    </row>
  </sheetData>
  <sheetProtection password="CC8A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20</vt:i4>
      </vt:variant>
    </vt:vector>
  </HeadingPairs>
  <TitlesOfParts>
    <vt:vector size="23" baseType="lpstr">
      <vt:lpstr>MODULO ISCRIZIONE</vt:lpstr>
      <vt:lpstr>GARE</vt:lpstr>
      <vt:lpstr>CATEGORIE</vt:lpstr>
      <vt:lpstr>AF</vt:lpstr>
      <vt:lpstr>AM</vt:lpstr>
      <vt:lpstr>AmAF</vt:lpstr>
      <vt:lpstr>AmAM</vt:lpstr>
      <vt:lpstr>AmBF</vt:lpstr>
      <vt:lpstr>AmBM</vt:lpstr>
      <vt:lpstr>Cate</vt:lpstr>
      <vt:lpstr>CF</vt:lpstr>
      <vt:lpstr>CM</vt:lpstr>
      <vt:lpstr>EF</vt:lpstr>
      <vt:lpstr>EM</vt:lpstr>
      <vt:lpstr>Gare</vt:lpstr>
      <vt:lpstr>JF</vt:lpstr>
      <vt:lpstr>JM</vt:lpstr>
      <vt:lpstr>RF</vt:lpstr>
      <vt:lpstr>RM</vt:lpstr>
      <vt:lpstr>SF</vt:lpstr>
      <vt:lpstr>SM</vt:lpstr>
      <vt:lpstr>VF</vt:lpstr>
      <vt:lpstr>VM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Luigi</cp:lastModifiedBy>
  <cp:lastPrinted>2010-07-29T15:29:15Z</cp:lastPrinted>
  <dcterms:created xsi:type="dcterms:W3CDTF">2010-07-21T16:17:00Z</dcterms:created>
  <dcterms:modified xsi:type="dcterms:W3CDTF">2017-05-19T06:25:00Z</dcterms:modified>
</cp:coreProperties>
</file>